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3.xml" ContentType="application/vnd.openxmlformats-officedocument.drawing+xml"/>
  <Override PartName="/xl/charts/chart30.xml" ContentType="application/vnd.openxmlformats-officedocument.drawingml.chart+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hidePivotFieldList="1"/>
  <mc:AlternateContent xmlns:mc="http://schemas.openxmlformats.org/markup-compatibility/2006">
    <mc:Choice Requires="x15">
      <x15ac:absPath xmlns:x15ac="http://schemas.microsoft.com/office/spreadsheetml/2010/11/ac" url="Z:\Area Seguimiento y Monitoreo de Estadisticas\BESS\BESS 2022\MARZO 2022\VALORES\"/>
    </mc:Choice>
  </mc:AlternateContent>
  <bookViews>
    <workbookView xWindow="0" yWindow="0" windowWidth="21600" windowHeight="9735" tabRatio="796" firstSheet="2" activeTab="2"/>
  </bookViews>
  <sheets>
    <sheet name="PUAM 201906" sheetId="29" state="hidden" r:id="rId1"/>
    <sheet name="SQL" sheetId="96" state="hidden" r:id="rId2"/>
    <sheet name="Indice" sheetId="98" r:id="rId3"/>
    <sheet name="Metodologia Años de aportes" sheetId="99" r:id="rId4"/>
    <sheet name="Formato de los cuadros" sheetId="100" r:id="rId5"/>
    <sheet name="4.1.1.1" sheetId="101" r:id="rId6"/>
    <sheet name="4.1.1.2" sheetId="102" r:id="rId7"/>
    <sheet name="Graf Tot" sheetId="103" r:id="rId8"/>
    <sheet name="4.1.1.3" sheetId="104" r:id="rId9"/>
    <sheet name="4.1.1.4" sheetId="105" r:id="rId10"/>
    <sheet name="4.1.1.5" sheetId="106" r:id="rId11"/>
    <sheet name="4.1.1.6" sheetId="107" r:id="rId12"/>
    <sheet name="4.1.1.7" sheetId="108" r:id="rId13"/>
    <sheet name="4.1.2.1" sheetId="109" r:id="rId14"/>
    <sheet name="4.1.2.2" sheetId="110" r:id="rId15"/>
    <sheet name="4.1.2.3" sheetId="111" r:id="rId16"/>
    <sheet name="4.1.2.4" sheetId="112" r:id="rId17"/>
    <sheet name="4.1.2.5" sheetId="113" r:id="rId18"/>
    <sheet name="4.1.2.6" sheetId="114" r:id="rId19"/>
    <sheet name="4.1.2.7" sheetId="115" r:id="rId20"/>
    <sheet name="4.1.2.8" sheetId="116" r:id="rId21"/>
    <sheet name="4.1.2.9" sheetId="117" r:id="rId22"/>
    <sheet name="4.1.2.10" sheetId="118" r:id="rId23"/>
    <sheet name="4.1.2.11" sheetId="119" r:id="rId24"/>
    <sheet name="4.1.2.12" sheetId="120" r:id="rId25"/>
    <sheet name="4.1.2.13" sheetId="121" r:id="rId26"/>
    <sheet name="4.1.2.14" sheetId="122" r:id="rId27"/>
    <sheet name="Graf Sector" sheetId="123" r:id="rId28"/>
    <sheet name="Metodología Cob Pasivos" sheetId="38" r:id="rId29"/>
    <sheet name="Nominales Varones VIEJO" sheetId="12" state="hidden" r:id="rId30"/>
    <sheet name="Gráficos Varones VIEJO" sheetId="22" state="hidden" r:id="rId31"/>
    <sheet name="Nominales Mujeres VIEJO" sheetId="16" state="hidden" r:id="rId32"/>
    <sheet name="Nominales Total VIEJO" sheetId="18" state="hidden" r:id="rId33"/>
    <sheet name="4.2.1" sheetId="130" r:id="rId34"/>
    <sheet name="4.2.2" sheetId="131" r:id="rId35"/>
    <sheet name="Gráficos Varones" sheetId="132" r:id="rId36"/>
    <sheet name="4.2.3" sheetId="133" r:id="rId37"/>
    <sheet name="4.2.4" sheetId="134" r:id="rId38"/>
    <sheet name="Gráficos Mujeres" sheetId="135" r:id="rId39"/>
    <sheet name="4.2.5" sheetId="136" r:id="rId40"/>
    <sheet name="4.2.6" sheetId="137" r:id="rId41"/>
    <sheet name="Gráficos Total" sheetId="138" r:id="rId42"/>
    <sheet name="Gráficos Total viejo" sheetId="37" state="hidden" r:id="rId43"/>
    <sheet name="JyP 201906" sheetId="26" state="hidden" r:id="rId44"/>
  </sheets>
  <externalReferences>
    <externalReference r:id="rId45"/>
    <externalReference r:id="rId46"/>
  </externalReferences>
  <definedNames>
    <definedName name="_xlnm._FilterDatabase" localSheetId="5" hidden="1">'4.1.1.1'!#REF!</definedName>
    <definedName name="_xlnm._FilterDatabase" localSheetId="43" hidden="1">'JyP 201906'!$A$4:$M$3044</definedName>
    <definedName name="_xlnm._FilterDatabase" localSheetId="0" hidden="1">'PUAM 201906'!$A$4:$I$89</definedName>
    <definedName name="_xlnm.Print_Area" localSheetId="8">'4.1.1.3'!$A$1:$AH$65</definedName>
    <definedName name="_xlnm.Print_Area" localSheetId="9">'4.1.1.4'!$A$1:$AH$61</definedName>
    <definedName name="_xlnm.Print_Area" localSheetId="10">'4.1.1.5'!$A$1:$AH$60</definedName>
    <definedName name="_xlnm.Print_Area" localSheetId="11">'4.1.1.6'!$A$1:$AH$61</definedName>
    <definedName name="_xlnm.Print_Area" localSheetId="12">'4.1.1.7'!$A$1:$K$50</definedName>
    <definedName name="_xlnm.Print_Area" localSheetId="33">'4.2.1'!$A$1:$N$47</definedName>
    <definedName name="_xlnm.Print_Area" localSheetId="34">'4.2.2'!$A$1:$M$48</definedName>
    <definedName name="_xlnm.Print_Area" localSheetId="36">'4.2.3'!$A$1:$N$48</definedName>
    <definedName name="_xlnm.Print_Area" localSheetId="37">'4.2.4'!$A$1:$M$47</definedName>
    <definedName name="_xlnm.Print_Area" localSheetId="39">'4.2.5'!$A$1:$N$47</definedName>
    <definedName name="_xlnm.Print_Area" localSheetId="40">'4.2.6'!$A$1:$M$47</definedName>
    <definedName name="_xlnm.Print_Area" localSheetId="4">'Formato de los cuadros'!$A$1:$AF$18</definedName>
    <definedName name="_xlnm.Print_Area" localSheetId="27">'Graf Sector'!$A$1:$T$173</definedName>
    <definedName name="_xlnm.Print_Area" localSheetId="7">'Graf Tot'!$A$1:$S$39</definedName>
    <definedName name="_xlnm.Print_Area" localSheetId="38">'Gráficos Mujeres'!$A$1:$O$51</definedName>
    <definedName name="_xlnm.Print_Area" localSheetId="41">'Gráficos Total'!$A$1:$O$51</definedName>
    <definedName name="_xlnm.Print_Area" localSheetId="35">'Gráficos Varones'!$A$1:$P$51</definedName>
    <definedName name="_xlnm.Print_Area" localSheetId="2">Indice!$A$1:$A$49</definedName>
    <definedName name="_xlnm.Print_Area" localSheetId="3">'Metodologia Años de aportes'!$B$1:$H$177</definedName>
    <definedName name="_xlnm.Print_Area" localSheetId="28">'Metodología Cob Pasivos'!$A$1:$A$12</definedName>
    <definedName name="DATOS_CLAE_CLAEDESC">'[1]privado act econ'!$A$2:$A$773</definedName>
    <definedName name="DATOS_CLAE_EDAD">'[1]privado act econ'!$C$2:$C$773</definedName>
    <definedName name="DATOS_CLAE_PERSONAS">'[1]privado act econ'!$D$2:$D$773</definedName>
    <definedName name="DATOS_CLAE_REM2">'[1]privado act econ'!$E$2:$E$773</definedName>
    <definedName name="DATOS_CLAE_SEXO">'[1]privado act econ'!$B$2:$B$773</definedName>
    <definedName name="DATOS_PROVINCIAS_EDAD">'[1]Público pcial'!$C$2:$C$884</definedName>
    <definedName name="DATOS_PROVINCIAS_PERSONAS">'[1]Público pcial'!$D$2:$D$884</definedName>
    <definedName name="DATOS_PROVINCIAS_PROV">'[1]Público pcial'!$A$2:$A$884</definedName>
    <definedName name="DATOS_PROVINCIAS_REM2">'[1]Público pcial'!$E$2:$E$884</definedName>
    <definedName name="DATOS_PROVINCIAS_SEXO">'[1]Público pcial'!$B$2:$B$884</definedName>
    <definedName name="DATOS_RREE">#REF!</definedName>
    <definedName name="DATOS_RREE_EDAD">#REF!</definedName>
    <definedName name="DATOS_RREE_PERSONAS">#REF!</definedName>
    <definedName name="DATOS_RREE_REM2">#REF!</definedName>
    <definedName name="DATOS_RREE_SECTOR">#REF!</definedName>
    <definedName name="DATOS_RREE_SEXO">#REF!</definedName>
    <definedName name="INVA_ESP_2017">'[2]altas 4 (especiales)'!$B$129</definedName>
    <definedName name="INVA_ESP_2018">'[2]altas 4 (especiales)'!$B$67</definedName>
    <definedName name="INVA_ESP_2019">'[2]altas 4 (especiales)'!$B$6</definedName>
    <definedName name="OLE_LINK2" localSheetId="3">'Metodologia Años de aportes'!$B$3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38" l="1"/>
  <c r="A2" i="135"/>
  <c r="A2" i="132"/>
  <c r="AE13" i="96" l="1"/>
  <c r="BH13" i="96"/>
  <c r="AE14" i="96"/>
  <c r="BH14" i="96"/>
  <c r="AE15" i="96"/>
  <c r="BH15" i="96"/>
  <c r="AE16" i="96"/>
  <c r="BH16" i="96"/>
  <c r="AE17" i="96"/>
  <c r="BH17" i="96"/>
  <c r="AE18" i="96"/>
  <c r="BH18" i="96"/>
  <c r="AE19" i="96"/>
  <c r="BH19" i="96"/>
  <c r="AE20" i="96"/>
  <c r="BH20" i="96"/>
  <c r="AE21" i="96"/>
  <c r="BH21" i="96"/>
  <c r="AE22" i="96"/>
  <c r="BH22" i="96"/>
  <c r="AE23" i="96"/>
  <c r="BH23" i="96"/>
  <c r="AE24" i="96"/>
  <c r="BH24" i="96"/>
  <c r="AE25" i="96"/>
  <c r="BH25" i="96"/>
  <c r="AE26" i="96"/>
  <c r="BH26" i="96"/>
  <c r="AE27" i="96"/>
  <c r="BH27" i="96"/>
  <c r="AE28" i="96"/>
  <c r="BH28" i="96"/>
  <c r="AE29" i="96"/>
  <c r="BH29" i="96"/>
  <c r="AE30" i="96"/>
  <c r="BH30" i="96"/>
  <c r="AE31" i="96"/>
  <c r="BH31" i="96"/>
  <c r="AE32" i="96"/>
  <c r="BH32" i="96"/>
  <c r="AE33" i="96"/>
  <c r="BH33" i="96"/>
  <c r="AE34" i="96"/>
  <c r="BH34" i="96"/>
  <c r="AE35" i="96"/>
  <c r="BH35" i="96"/>
  <c r="AE36" i="96"/>
  <c r="BH36" i="96"/>
  <c r="AE37" i="96"/>
  <c r="BH37" i="96"/>
  <c r="AE38" i="96"/>
  <c r="BH38" i="96"/>
  <c r="AE39" i="96"/>
  <c r="BH39" i="96"/>
  <c r="AE40" i="96"/>
  <c r="BH40" i="96"/>
  <c r="AE41" i="96"/>
  <c r="BH41" i="96"/>
  <c r="AE42" i="96"/>
  <c r="BH42" i="96"/>
  <c r="AE43" i="96"/>
  <c r="BH43" i="96"/>
  <c r="AE44" i="96"/>
  <c r="BH44" i="96"/>
  <c r="AE45" i="96"/>
  <c r="BH45" i="96"/>
  <c r="AE46" i="96"/>
  <c r="BH46" i="96"/>
  <c r="AE47" i="96"/>
  <c r="BH47" i="96"/>
  <c r="AE48" i="96"/>
  <c r="BH48" i="96"/>
  <c r="AE49" i="96"/>
  <c r="BH49" i="96"/>
  <c r="AE50" i="96"/>
  <c r="BH50" i="96"/>
  <c r="AE51" i="96"/>
  <c r="BH51" i="96"/>
  <c r="AE52" i="96"/>
  <c r="BH52" i="96"/>
  <c r="A53" i="96"/>
  <c r="AE53" i="96"/>
  <c r="BH53" i="96"/>
  <c r="A54" i="96"/>
  <c r="AE54" i="96"/>
  <c r="BH54" i="96"/>
  <c r="AE55" i="96"/>
  <c r="BH55" i="96"/>
  <c r="AE56" i="96"/>
  <c r="BH56" i="96"/>
  <c r="AE57" i="96"/>
  <c r="BH57" i="96"/>
  <c r="AE58" i="96"/>
  <c r="BH58" i="96"/>
  <c r="AE59" i="96"/>
  <c r="BH59" i="96"/>
  <c r="A60" i="96"/>
  <c r="AE60" i="96"/>
  <c r="BH60" i="96"/>
  <c r="AE61" i="96"/>
  <c r="BH61" i="96"/>
  <c r="AE62" i="96"/>
  <c r="BH62" i="96"/>
  <c r="AE63" i="96"/>
  <c r="BH63" i="96"/>
  <c r="M5" i="26" l="1"/>
  <c r="M3044" i="26"/>
  <c r="M3043" i="26"/>
  <c r="M3042" i="26"/>
  <c r="M3041" i="26"/>
  <c r="M3040" i="26"/>
  <c r="M3039" i="26"/>
  <c r="M3038" i="26"/>
  <c r="M3037" i="26"/>
  <c r="M3036" i="26"/>
  <c r="M3035" i="26"/>
  <c r="M3034" i="26"/>
  <c r="M3033" i="26"/>
  <c r="M3032" i="26"/>
  <c r="M3031" i="26"/>
  <c r="M3030" i="26"/>
  <c r="M3029" i="26"/>
  <c r="M3028" i="26"/>
  <c r="M3027" i="26"/>
  <c r="M3026" i="26"/>
  <c r="M3025" i="26"/>
  <c r="M3024" i="26"/>
  <c r="M3023" i="26"/>
  <c r="M3022" i="26"/>
  <c r="M3021" i="26"/>
  <c r="M3020" i="26"/>
  <c r="M3019" i="26"/>
  <c r="M3018" i="26"/>
  <c r="M3017" i="26"/>
  <c r="M3016" i="26"/>
  <c r="M3015" i="26"/>
  <c r="M3014" i="26"/>
  <c r="M3013" i="26"/>
  <c r="M3012" i="26"/>
  <c r="M3011" i="26"/>
  <c r="M3010" i="26"/>
  <c r="M3009" i="26"/>
  <c r="M3008" i="26"/>
  <c r="M3007" i="26"/>
  <c r="M3006" i="26"/>
  <c r="M3005" i="26"/>
  <c r="M3004" i="26"/>
  <c r="M3003" i="26"/>
  <c r="M3002" i="26"/>
  <c r="M3001" i="26"/>
  <c r="M3000" i="26"/>
  <c r="M2999" i="26"/>
  <c r="M2998" i="26"/>
  <c r="M2997" i="26"/>
  <c r="M2996" i="26"/>
  <c r="M2995" i="26"/>
  <c r="M2994" i="26"/>
  <c r="M2993" i="26"/>
  <c r="M2992" i="26"/>
  <c r="M2991" i="26"/>
  <c r="M2990" i="26"/>
  <c r="M2989" i="26"/>
  <c r="M2988" i="26"/>
  <c r="M2987" i="26"/>
  <c r="M2986" i="26"/>
  <c r="M2985" i="26"/>
  <c r="M2984" i="26"/>
  <c r="M2983" i="26"/>
  <c r="M2982" i="26"/>
  <c r="M2981" i="26"/>
  <c r="M2980" i="26"/>
  <c r="M2979" i="26"/>
  <c r="M2978" i="26"/>
  <c r="M2977" i="26"/>
  <c r="M2976" i="26"/>
  <c r="M2975" i="26"/>
  <c r="M2974" i="26"/>
  <c r="M2973" i="26"/>
  <c r="M2972" i="26"/>
  <c r="M2971" i="26"/>
  <c r="M2970" i="26"/>
  <c r="M2969" i="26"/>
  <c r="M2968" i="26"/>
  <c r="M2967" i="26"/>
  <c r="M2966" i="26"/>
  <c r="M2965" i="26"/>
  <c r="M2964" i="26"/>
  <c r="M2963" i="26"/>
  <c r="M2962" i="26"/>
  <c r="M2961" i="26"/>
  <c r="M2960" i="26"/>
  <c r="M2959" i="26"/>
  <c r="M2958" i="26"/>
  <c r="M2957" i="26"/>
  <c r="M2956" i="26"/>
  <c r="M2955" i="26"/>
  <c r="M2954" i="26"/>
  <c r="M2953" i="26"/>
  <c r="M2952" i="26"/>
  <c r="M2951" i="26"/>
  <c r="M2950" i="26"/>
  <c r="M2949" i="26"/>
  <c r="M2948" i="26"/>
  <c r="M2947" i="26"/>
  <c r="M2946" i="26"/>
  <c r="M2945" i="26"/>
  <c r="M2944" i="26"/>
  <c r="M2943" i="26"/>
  <c r="M2942" i="26"/>
  <c r="M2941" i="26"/>
  <c r="M2940" i="26"/>
  <c r="M2939" i="26"/>
  <c r="M2938" i="26"/>
  <c r="M2937" i="26"/>
  <c r="M2936" i="26"/>
  <c r="M2935" i="26"/>
  <c r="M2934" i="26"/>
  <c r="M2933" i="26"/>
  <c r="M2932" i="26"/>
  <c r="M2931" i="26"/>
  <c r="M2930" i="26"/>
  <c r="M2929" i="26"/>
  <c r="M2928" i="26"/>
  <c r="M2927" i="26"/>
  <c r="M2926" i="26"/>
  <c r="M2925" i="26"/>
  <c r="M2924" i="26"/>
  <c r="M2923" i="26"/>
  <c r="M2922" i="26"/>
  <c r="M2921" i="26"/>
  <c r="M2920" i="26"/>
  <c r="M2919" i="26"/>
  <c r="M2918" i="26"/>
  <c r="M2917" i="26"/>
  <c r="M2916" i="26"/>
  <c r="M2915" i="26"/>
  <c r="M2914" i="26"/>
  <c r="M2913" i="26"/>
  <c r="M2912" i="26"/>
  <c r="M2911" i="26"/>
  <c r="M2910" i="26"/>
  <c r="M2909" i="26"/>
  <c r="M2908" i="26"/>
  <c r="M2907" i="26"/>
  <c r="M2906" i="26"/>
  <c r="M2905" i="26"/>
  <c r="M2904" i="26"/>
  <c r="M2903" i="26"/>
  <c r="M2902" i="26"/>
  <c r="M2901" i="26"/>
  <c r="M2900" i="26"/>
  <c r="M2899" i="26"/>
  <c r="M2898" i="26"/>
  <c r="M2897" i="26"/>
  <c r="M2896" i="26"/>
  <c r="M2895" i="26"/>
  <c r="M2894" i="26"/>
  <c r="M2893" i="26"/>
  <c r="M2892" i="26"/>
  <c r="M2891" i="26"/>
  <c r="M2890" i="26"/>
  <c r="M2889" i="26"/>
  <c r="M2888" i="26"/>
  <c r="M2887" i="26"/>
  <c r="M2886" i="26"/>
  <c r="M2885" i="26"/>
  <c r="M2884" i="26"/>
  <c r="M2883" i="26"/>
  <c r="M2882" i="26"/>
  <c r="M2881" i="26"/>
  <c r="M2880" i="26"/>
  <c r="M2879" i="26"/>
  <c r="M2878" i="26"/>
  <c r="M2877" i="26"/>
  <c r="M2876" i="26"/>
  <c r="M2875" i="26"/>
  <c r="M2874" i="26"/>
  <c r="M2873" i="26"/>
  <c r="M2872" i="26"/>
  <c r="M2871" i="26"/>
  <c r="M2870" i="26"/>
  <c r="M2869" i="26"/>
  <c r="M2868" i="26"/>
  <c r="M2867" i="26"/>
  <c r="M2866" i="26"/>
  <c r="M2865" i="26"/>
  <c r="M2864" i="26"/>
  <c r="M2863" i="26"/>
  <c r="M2862" i="26"/>
  <c r="M2861" i="26"/>
  <c r="M2860" i="26"/>
  <c r="M2859" i="26"/>
  <c r="M2858" i="26"/>
  <c r="M2857" i="26"/>
  <c r="M2856" i="26"/>
  <c r="M2855" i="26"/>
  <c r="M2854" i="26"/>
  <c r="M2853" i="26"/>
  <c r="M2852" i="26"/>
  <c r="M2851" i="26"/>
  <c r="M2850" i="26"/>
  <c r="M2849" i="26"/>
  <c r="M2848" i="26"/>
  <c r="M2847" i="26"/>
  <c r="M2846" i="26"/>
  <c r="M2845" i="26"/>
  <c r="M2844" i="26"/>
  <c r="M2843" i="26"/>
  <c r="M2842" i="26"/>
  <c r="M2841" i="26"/>
  <c r="M2840" i="26"/>
  <c r="M2839" i="26"/>
  <c r="M2838" i="26"/>
  <c r="M2837" i="26"/>
  <c r="M2836" i="26"/>
  <c r="M2835" i="26"/>
  <c r="M2834" i="26"/>
  <c r="M2833" i="26"/>
  <c r="M2832" i="26"/>
  <c r="M2831" i="26"/>
  <c r="M2830" i="26"/>
  <c r="M2829" i="26"/>
  <c r="M2828" i="26"/>
  <c r="M2827" i="26"/>
  <c r="M2826" i="26"/>
  <c r="M2825" i="26"/>
  <c r="M2824" i="26"/>
  <c r="M2823" i="26"/>
  <c r="M2822" i="26"/>
  <c r="M2821" i="26"/>
  <c r="M2820" i="26"/>
  <c r="M2819" i="26"/>
  <c r="M2818" i="26"/>
  <c r="M2817" i="26"/>
  <c r="M2816" i="26"/>
  <c r="M2815" i="26"/>
  <c r="M2814" i="26"/>
  <c r="M2813" i="26"/>
  <c r="M2812" i="26"/>
  <c r="M2811" i="26"/>
  <c r="M2810" i="26"/>
  <c r="M2809" i="26"/>
  <c r="M2808" i="26"/>
  <c r="M2807" i="26"/>
  <c r="M2806" i="26"/>
  <c r="M2805" i="26"/>
  <c r="M2804" i="26"/>
  <c r="M2803" i="26"/>
  <c r="M2802" i="26"/>
  <c r="M2801" i="26"/>
  <c r="M2800" i="26"/>
  <c r="M2799" i="26"/>
  <c r="M2798" i="26"/>
  <c r="M2797" i="26"/>
  <c r="M2796" i="26"/>
  <c r="M2795" i="26"/>
  <c r="M2794" i="26"/>
  <c r="M2793" i="26"/>
  <c r="M2792" i="26"/>
  <c r="M2791" i="26"/>
  <c r="M2790" i="26"/>
  <c r="M2789" i="26"/>
  <c r="M2788" i="26"/>
  <c r="M2787" i="26"/>
  <c r="M2786" i="26"/>
  <c r="M2785" i="26"/>
  <c r="M2784" i="26"/>
  <c r="M2783" i="26"/>
  <c r="M2782" i="26"/>
  <c r="M2781" i="26"/>
  <c r="M2780" i="26"/>
  <c r="M2779" i="26"/>
  <c r="M2778" i="26"/>
  <c r="M2777" i="26"/>
  <c r="M2776" i="26"/>
  <c r="M2775" i="26"/>
  <c r="M2774" i="26"/>
  <c r="M2773" i="26"/>
  <c r="M2772" i="26"/>
  <c r="M2771" i="26"/>
  <c r="M2770" i="26"/>
  <c r="M2769" i="26"/>
  <c r="M2768" i="26"/>
  <c r="M2767" i="26"/>
  <c r="M2766" i="26"/>
  <c r="M2765" i="26"/>
  <c r="M2764" i="26"/>
  <c r="M2763" i="26"/>
  <c r="M2762" i="26"/>
  <c r="M2761" i="26"/>
  <c r="M2760" i="26"/>
  <c r="M2759" i="26"/>
  <c r="M2758" i="26"/>
  <c r="M2757" i="26"/>
  <c r="M2756" i="26"/>
  <c r="M2755" i="26"/>
  <c r="M2754" i="26"/>
  <c r="M2753" i="26"/>
  <c r="M2752" i="26"/>
  <c r="M2751" i="26"/>
  <c r="M2750" i="26"/>
  <c r="M2749" i="26"/>
  <c r="M2748" i="26"/>
  <c r="M2747" i="26"/>
  <c r="M2746" i="26"/>
  <c r="M2745" i="26"/>
  <c r="M2744" i="26"/>
  <c r="M2743" i="26"/>
  <c r="M2742" i="26"/>
  <c r="M2741" i="26"/>
  <c r="M2740" i="26"/>
  <c r="M2739" i="26"/>
  <c r="M2738" i="26"/>
  <c r="M2737" i="26"/>
  <c r="M2736" i="26"/>
  <c r="M2735" i="26"/>
  <c r="M2734" i="26"/>
  <c r="M2733" i="26"/>
  <c r="M2732" i="26"/>
  <c r="M2731" i="26"/>
  <c r="M2730" i="26"/>
  <c r="M2729" i="26"/>
  <c r="M2728" i="26"/>
  <c r="M2727" i="26"/>
  <c r="M2726" i="26"/>
  <c r="M2725" i="26"/>
  <c r="M2724" i="26"/>
  <c r="M2723" i="26"/>
  <c r="M2722" i="26"/>
  <c r="M2721" i="26"/>
  <c r="M2720" i="26"/>
  <c r="M2719" i="26"/>
  <c r="M2718" i="26"/>
  <c r="M2717" i="26"/>
  <c r="M2716" i="26"/>
  <c r="M2715" i="26"/>
  <c r="M2714" i="26"/>
  <c r="M2713" i="26"/>
  <c r="M2712" i="26"/>
  <c r="M2711" i="26"/>
  <c r="M2710" i="26"/>
  <c r="M2709" i="26"/>
  <c r="M2708" i="26"/>
  <c r="M2707" i="26"/>
  <c r="M2706" i="26"/>
  <c r="M2705" i="26"/>
  <c r="M2704" i="26"/>
  <c r="M2703" i="26"/>
  <c r="M2702" i="26"/>
  <c r="M2701" i="26"/>
  <c r="M2700" i="26"/>
  <c r="M2699" i="26"/>
  <c r="M2698" i="26"/>
  <c r="M2697" i="26"/>
  <c r="M2696" i="26"/>
  <c r="M2695" i="26"/>
  <c r="M2694" i="26"/>
  <c r="M2693" i="26"/>
  <c r="M2692" i="26"/>
  <c r="M2691" i="26"/>
  <c r="M2690" i="26"/>
  <c r="M2689" i="26"/>
  <c r="M2688" i="26"/>
  <c r="M2687" i="26"/>
  <c r="M2686" i="26"/>
  <c r="M2685" i="26"/>
  <c r="M2684" i="26"/>
  <c r="M2683" i="26"/>
  <c r="M2682" i="26"/>
  <c r="M2681" i="26"/>
  <c r="M2680" i="26"/>
  <c r="M2679" i="26"/>
  <c r="M2678" i="26"/>
  <c r="M2677" i="26"/>
  <c r="M2676" i="26"/>
  <c r="M2675" i="26"/>
  <c r="M2674" i="26"/>
  <c r="M2673" i="26"/>
  <c r="M2672" i="26"/>
  <c r="M2671" i="26"/>
  <c r="M2670" i="26"/>
  <c r="M2669" i="26"/>
  <c r="M2668" i="26"/>
  <c r="M2667" i="26"/>
  <c r="M2666" i="26"/>
  <c r="M2665" i="26"/>
  <c r="M2664" i="26"/>
  <c r="M2663" i="26"/>
  <c r="M2662" i="26"/>
  <c r="M2661" i="26"/>
  <c r="M2660" i="26"/>
  <c r="M2659" i="26"/>
  <c r="M2658" i="26"/>
  <c r="M2657" i="26"/>
  <c r="M2656" i="26"/>
  <c r="M2655" i="26"/>
  <c r="M2654" i="26"/>
  <c r="M2653" i="26"/>
  <c r="M2652" i="26"/>
  <c r="M2651" i="26"/>
  <c r="M2650" i="26"/>
  <c r="M2649" i="26"/>
  <c r="M2648" i="26"/>
  <c r="M2647" i="26"/>
  <c r="M2646" i="26"/>
  <c r="M2645" i="26"/>
  <c r="M2644" i="26"/>
  <c r="M2643" i="26"/>
  <c r="M2642" i="26"/>
  <c r="M2641" i="26"/>
  <c r="M2640" i="26"/>
  <c r="M2639" i="26"/>
  <c r="M2638" i="26"/>
  <c r="M2637" i="26"/>
  <c r="M2636" i="26"/>
  <c r="M2635" i="26"/>
  <c r="M2634" i="26"/>
  <c r="M2633" i="26"/>
  <c r="M2632" i="26"/>
  <c r="M2631" i="26"/>
  <c r="M2630" i="26"/>
  <c r="M2629" i="26"/>
  <c r="M2628" i="26"/>
  <c r="M2627" i="26"/>
  <c r="M2626" i="26"/>
  <c r="M2625" i="26"/>
  <c r="M2624" i="26"/>
  <c r="M2623" i="26"/>
  <c r="M2622" i="26"/>
  <c r="M2621" i="26"/>
  <c r="M2620" i="26"/>
  <c r="M2619" i="26"/>
  <c r="M2618" i="26"/>
  <c r="M2617" i="26"/>
  <c r="M2616" i="26"/>
  <c r="M2615" i="26"/>
  <c r="M2614" i="26"/>
  <c r="M2613" i="26"/>
  <c r="M2612" i="26"/>
  <c r="M2611" i="26"/>
  <c r="M2610" i="26"/>
  <c r="M2609" i="26"/>
  <c r="M2608" i="26"/>
  <c r="M2607" i="26"/>
  <c r="M2606" i="26"/>
  <c r="M2605" i="26"/>
  <c r="M2604" i="26"/>
  <c r="M2603" i="26"/>
  <c r="M2602" i="26"/>
  <c r="M2601" i="26"/>
  <c r="M2600" i="26"/>
  <c r="M2599" i="26"/>
  <c r="M2598" i="26"/>
  <c r="M2597" i="26"/>
  <c r="M2596" i="26"/>
  <c r="M2595" i="26"/>
  <c r="M2594" i="26"/>
  <c r="M2593" i="26"/>
  <c r="M2592" i="26"/>
  <c r="M2591" i="26"/>
  <c r="M2590" i="26"/>
  <c r="M2589" i="26"/>
  <c r="M2588" i="26"/>
  <c r="M2587" i="26"/>
  <c r="M2586" i="26"/>
  <c r="M2585" i="26"/>
  <c r="M2584" i="26"/>
  <c r="M2583" i="26"/>
  <c r="M2582" i="26"/>
  <c r="M2581" i="26"/>
  <c r="M2580" i="26"/>
  <c r="M2579" i="26"/>
  <c r="M2578" i="26"/>
  <c r="M2577" i="26"/>
  <c r="M2576" i="26"/>
  <c r="M2575" i="26"/>
  <c r="M2574" i="26"/>
  <c r="M2573" i="26"/>
  <c r="M2572" i="26"/>
  <c r="M2571" i="26"/>
  <c r="M2570" i="26"/>
  <c r="M2569" i="26"/>
  <c r="M2568" i="26"/>
  <c r="M2567" i="26"/>
  <c r="M2566" i="26"/>
  <c r="M2565" i="26"/>
  <c r="M2564" i="26"/>
  <c r="M2563" i="26"/>
  <c r="M2562" i="26"/>
  <c r="M2561" i="26"/>
  <c r="M2560" i="26"/>
  <c r="M2559" i="26"/>
  <c r="M2558" i="26"/>
  <c r="M2557" i="26"/>
  <c r="M2556" i="26"/>
  <c r="M2555" i="26"/>
  <c r="M2554" i="26"/>
  <c r="M2553" i="26"/>
  <c r="M2552" i="26"/>
  <c r="M2551" i="26"/>
  <c r="M2550" i="26"/>
  <c r="M2549" i="26"/>
  <c r="M2548" i="26"/>
  <c r="M2547" i="26"/>
  <c r="M2546" i="26"/>
  <c r="M2545" i="26"/>
  <c r="M2544" i="26"/>
  <c r="M2543" i="26"/>
  <c r="M2542" i="26"/>
  <c r="M2541" i="26"/>
  <c r="M2540" i="26"/>
  <c r="M2539" i="26"/>
  <c r="M2538" i="26"/>
  <c r="M2537" i="26"/>
  <c r="M2536" i="26"/>
  <c r="M2535" i="26"/>
  <c r="M2534" i="26"/>
  <c r="M2533" i="26"/>
  <c r="M2532" i="26"/>
  <c r="M2531" i="26"/>
  <c r="M2530" i="26"/>
  <c r="M2529" i="26"/>
  <c r="M2528" i="26"/>
  <c r="M2527" i="26"/>
  <c r="M2526" i="26"/>
  <c r="M2525" i="26"/>
  <c r="M2524" i="26"/>
  <c r="M2523" i="26"/>
  <c r="M2522" i="26"/>
  <c r="M2521" i="26"/>
  <c r="M2520" i="26"/>
  <c r="M2519" i="26"/>
  <c r="M2518" i="26"/>
  <c r="M2517" i="26"/>
  <c r="M2516" i="26"/>
  <c r="M2515" i="26"/>
  <c r="M2514" i="26"/>
  <c r="M2513" i="26"/>
  <c r="M2512" i="26"/>
  <c r="M2511" i="26"/>
  <c r="M2510" i="26"/>
  <c r="M2509" i="26"/>
  <c r="M2508" i="26"/>
  <c r="M2507" i="26"/>
  <c r="M2506" i="26"/>
  <c r="M2505" i="26"/>
  <c r="M2504" i="26"/>
  <c r="M2503" i="26"/>
  <c r="M2502" i="26"/>
  <c r="M2501" i="26"/>
  <c r="M2500" i="26"/>
  <c r="M2499" i="26"/>
  <c r="M2498" i="26"/>
  <c r="M2497" i="26"/>
  <c r="M2496" i="26"/>
  <c r="M2495" i="26"/>
  <c r="M2494" i="26"/>
  <c r="M2493" i="26"/>
  <c r="M2492" i="26"/>
  <c r="M2491" i="26"/>
  <c r="M2490" i="26"/>
  <c r="M2489" i="26"/>
  <c r="M2488" i="26"/>
  <c r="M2487" i="26"/>
  <c r="M2486" i="26"/>
  <c r="M2485" i="26"/>
  <c r="M2484" i="26"/>
  <c r="M2483" i="26"/>
  <c r="M2482" i="26"/>
  <c r="M2481" i="26"/>
  <c r="M2480" i="26"/>
  <c r="M2479" i="26"/>
  <c r="M2478" i="26"/>
  <c r="M2477" i="26"/>
  <c r="M2476" i="26"/>
  <c r="M2475" i="26"/>
  <c r="M2474" i="26"/>
  <c r="M2473" i="26"/>
  <c r="M2472" i="26"/>
  <c r="M2471" i="26"/>
  <c r="M2470" i="26"/>
  <c r="M2469" i="26"/>
  <c r="M2468" i="26"/>
  <c r="M2467" i="26"/>
  <c r="M2466" i="26"/>
  <c r="M2465" i="26"/>
  <c r="M2464" i="26"/>
  <c r="M2463" i="26"/>
  <c r="M2462" i="26"/>
  <c r="M2461" i="26"/>
  <c r="M2460" i="26"/>
  <c r="M2459" i="26"/>
  <c r="M2458" i="26"/>
  <c r="M2457" i="26"/>
  <c r="M2456" i="26"/>
  <c r="M2455" i="26"/>
  <c r="M2454" i="26"/>
  <c r="M2453" i="26"/>
  <c r="M2452" i="26"/>
  <c r="M2451" i="26"/>
  <c r="M2450" i="26"/>
  <c r="M2449" i="26"/>
  <c r="M2448" i="26"/>
  <c r="M2447" i="26"/>
  <c r="M2446" i="26"/>
  <c r="M2445" i="26"/>
  <c r="M2444" i="26"/>
  <c r="M2443" i="26"/>
  <c r="M2442" i="26"/>
  <c r="M2441" i="26"/>
  <c r="M2440" i="26"/>
  <c r="M2439" i="26"/>
  <c r="M2438" i="26"/>
  <c r="M2437" i="26"/>
  <c r="M2436" i="26"/>
  <c r="M2435" i="26"/>
  <c r="M2434" i="26"/>
  <c r="M2433" i="26"/>
  <c r="M2432" i="26"/>
  <c r="M2431" i="26"/>
  <c r="M2430" i="26"/>
  <c r="M2429" i="26"/>
  <c r="M2428" i="26"/>
  <c r="M2427" i="26"/>
  <c r="M2426" i="26"/>
  <c r="M2425" i="26"/>
  <c r="M2424" i="26"/>
  <c r="M2423" i="26"/>
  <c r="M2422" i="26"/>
  <c r="M2421" i="26"/>
  <c r="M2420" i="26"/>
  <c r="M2419" i="26"/>
  <c r="M2418" i="26"/>
  <c r="M2417" i="26"/>
  <c r="M2416" i="26"/>
  <c r="M2415" i="26"/>
  <c r="M2414" i="26"/>
  <c r="M2413" i="26"/>
  <c r="M2412" i="26"/>
  <c r="M2411" i="26"/>
  <c r="M2410" i="26"/>
  <c r="M2409" i="26"/>
  <c r="M2408" i="26"/>
  <c r="M2407" i="26"/>
  <c r="M2406" i="26"/>
  <c r="M2405" i="26"/>
  <c r="M2404" i="26"/>
  <c r="M2403" i="26"/>
  <c r="M2402" i="26"/>
  <c r="M2401" i="26"/>
  <c r="M2400" i="26"/>
  <c r="M2399" i="26"/>
  <c r="M2398" i="26"/>
  <c r="M2397" i="26"/>
  <c r="M2396" i="26"/>
  <c r="M2395" i="26"/>
  <c r="M2394" i="26"/>
  <c r="M2393" i="26"/>
  <c r="M2392" i="26"/>
  <c r="M2391" i="26"/>
  <c r="M2390" i="26"/>
  <c r="M2389" i="26"/>
  <c r="M2388" i="26"/>
  <c r="M2387" i="26"/>
  <c r="M2386" i="26"/>
  <c r="M2385" i="26"/>
  <c r="M2384" i="26"/>
  <c r="M2383" i="26"/>
  <c r="M2382" i="26"/>
  <c r="M2381" i="26"/>
  <c r="M2380" i="26"/>
  <c r="M2379" i="26"/>
  <c r="M2378" i="26"/>
  <c r="M2377" i="26"/>
  <c r="M2376" i="26"/>
  <c r="M2375" i="26"/>
  <c r="M2374" i="26"/>
  <c r="M2373" i="26"/>
  <c r="M2372" i="26"/>
  <c r="M2371" i="26"/>
  <c r="M2370" i="26"/>
  <c r="M2369" i="26"/>
  <c r="M2368" i="26"/>
  <c r="M2367" i="26"/>
  <c r="M2366" i="26"/>
  <c r="M2365" i="26"/>
  <c r="M2364" i="26"/>
  <c r="M2363" i="26"/>
  <c r="M2362" i="26"/>
  <c r="M2361" i="26"/>
  <c r="M2360" i="26"/>
  <c r="M2359" i="26"/>
  <c r="M2358" i="26"/>
  <c r="M2357" i="26"/>
  <c r="M2356" i="26"/>
  <c r="M2355" i="26"/>
  <c r="M2354" i="26"/>
  <c r="M2353" i="26"/>
  <c r="M2352" i="26"/>
  <c r="M2351" i="26"/>
  <c r="M2350" i="26"/>
  <c r="M2349" i="26"/>
  <c r="M2348" i="26"/>
  <c r="M2347" i="26"/>
  <c r="M2346" i="26"/>
  <c r="M2345" i="26"/>
  <c r="M2344" i="26"/>
  <c r="M2343" i="26"/>
  <c r="M2342" i="26"/>
  <c r="M2341" i="26"/>
  <c r="M2340" i="26"/>
  <c r="M2339" i="26"/>
  <c r="M2338" i="26"/>
  <c r="M2337" i="26"/>
  <c r="M2336" i="26"/>
  <c r="M2335" i="26"/>
  <c r="M2334" i="26"/>
  <c r="M2333" i="26"/>
  <c r="M2332" i="26"/>
  <c r="M2331" i="26"/>
  <c r="M2330" i="26"/>
  <c r="M2329" i="26"/>
  <c r="M2328" i="26"/>
  <c r="M2327" i="26"/>
  <c r="M2326" i="26"/>
  <c r="M2325" i="26"/>
  <c r="M2324" i="26"/>
  <c r="M2323" i="26"/>
  <c r="M2322" i="26"/>
  <c r="M2321" i="26"/>
  <c r="M2320" i="26"/>
  <c r="M2319" i="26"/>
  <c r="M2318" i="26"/>
  <c r="M2317" i="26"/>
  <c r="M2316" i="26"/>
  <c r="M2315" i="26"/>
  <c r="M2314" i="26"/>
  <c r="M2313" i="26"/>
  <c r="M2312" i="26"/>
  <c r="M2311" i="26"/>
  <c r="M2310" i="26"/>
  <c r="M2309" i="26"/>
  <c r="M2308" i="26"/>
  <c r="M2307" i="26"/>
  <c r="M2306" i="26"/>
  <c r="M2305" i="26"/>
  <c r="M2304" i="26"/>
  <c r="M2303" i="26"/>
  <c r="M2302" i="26"/>
  <c r="M2301" i="26"/>
  <c r="M2300" i="26"/>
  <c r="M2299" i="26"/>
  <c r="M2298" i="26"/>
  <c r="M2297" i="26"/>
  <c r="M2296" i="26"/>
  <c r="M2295" i="26"/>
  <c r="M2294" i="26"/>
  <c r="M2293" i="26"/>
  <c r="M2292" i="26"/>
  <c r="M2291" i="26"/>
  <c r="M2290" i="26"/>
  <c r="M2289" i="26"/>
  <c r="M2288" i="26"/>
  <c r="M2287" i="26"/>
  <c r="M2286" i="26"/>
  <c r="M2285" i="26"/>
  <c r="M2284" i="26"/>
  <c r="M2283" i="26"/>
  <c r="M2282" i="26"/>
  <c r="M2281" i="26"/>
  <c r="M2280" i="26"/>
  <c r="M2279" i="26"/>
  <c r="M2278" i="26"/>
  <c r="M2277" i="26"/>
  <c r="M2276" i="26"/>
  <c r="M2275" i="26"/>
  <c r="M2274" i="26"/>
  <c r="M2273" i="26"/>
  <c r="M2272" i="26"/>
  <c r="M2271" i="26"/>
  <c r="M2270" i="26"/>
  <c r="M2269" i="26"/>
  <c r="M2268" i="26"/>
  <c r="M2267" i="26"/>
  <c r="M2266" i="26"/>
  <c r="M2265" i="26"/>
  <c r="M2264" i="26"/>
  <c r="M2263" i="26"/>
  <c r="M2262" i="26"/>
  <c r="M2261" i="26"/>
  <c r="M2260" i="26"/>
  <c r="M2259" i="26"/>
  <c r="M2258" i="26"/>
  <c r="M2257" i="26"/>
  <c r="M2256" i="26"/>
  <c r="M2255" i="26"/>
  <c r="M2254" i="26"/>
  <c r="M2253" i="26"/>
  <c r="M2252" i="26"/>
  <c r="M2251" i="26"/>
  <c r="M2250" i="26"/>
  <c r="M2249" i="26"/>
  <c r="M2248" i="26"/>
  <c r="M2247" i="26"/>
  <c r="M2246" i="26"/>
  <c r="M2245" i="26"/>
  <c r="M2244" i="26"/>
  <c r="M2243" i="26"/>
  <c r="M2242" i="26"/>
  <c r="M2241" i="26"/>
  <c r="M2240" i="26"/>
  <c r="M2239" i="26"/>
  <c r="M2238" i="26"/>
  <c r="M2237" i="26"/>
  <c r="M2236" i="26"/>
  <c r="M2235" i="26"/>
  <c r="M2234" i="26"/>
  <c r="M2233" i="26"/>
  <c r="M2232" i="26"/>
  <c r="M2231" i="26"/>
  <c r="M2230" i="26"/>
  <c r="M2229" i="26"/>
  <c r="M2228" i="26"/>
  <c r="M2227" i="26"/>
  <c r="M2226" i="26"/>
  <c r="M2225" i="26"/>
  <c r="M2224" i="26"/>
  <c r="M2223" i="26"/>
  <c r="M2222" i="26"/>
  <c r="M2221" i="26"/>
  <c r="M2220" i="26"/>
  <c r="M2219" i="26"/>
  <c r="M2218" i="26"/>
  <c r="M2217" i="26"/>
  <c r="M2216" i="26"/>
  <c r="M2215" i="26"/>
  <c r="M2214" i="26"/>
  <c r="M2213" i="26"/>
  <c r="M2212" i="26"/>
  <c r="M2211" i="26"/>
  <c r="M2210" i="26"/>
  <c r="M2209" i="26"/>
  <c r="M2208" i="26"/>
  <c r="M2207" i="26"/>
  <c r="M2206" i="26"/>
  <c r="M2205" i="26"/>
  <c r="M2204" i="26"/>
  <c r="M2203" i="26"/>
  <c r="M2202" i="26"/>
  <c r="M2201" i="26"/>
  <c r="M2200" i="26"/>
  <c r="M2199" i="26"/>
  <c r="M2198" i="26"/>
  <c r="M2197" i="26"/>
  <c r="M2196" i="26"/>
  <c r="M2195" i="26"/>
  <c r="M2194" i="26"/>
  <c r="M2193" i="26"/>
  <c r="M2192" i="26"/>
  <c r="M2191" i="26"/>
  <c r="M2190" i="26"/>
  <c r="M2189" i="26"/>
  <c r="M2188" i="26"/>
  <c r="M2187" i="26"/>
  <c r="M2186" i="26"/>
  <c r="M2185" i="26"/>
  <c r="M2184" i="26"/>
  <c r="M2183" i="26"/>
  <c r="M2182" i="26"/>
  <c r="M2181" i="26"/>
  <c r="M2180" i="26"/>
  <c r="M2179" i="26"/>
  <c r="M2178" i="26"/>
  <c r="M2177" i="26"/>
  <c r="M2176" i="26"/>
  <c r="M2175" i="26"/>
  <c r="M2174" i="26"/>
  <c r="M2173" i="26"/>
  <c r="M2172" i="26"/>
  <c r="M2171" i="26"/>
  <c r="M2170" i="26"/>
  <c r="M2169" i="26"/>
  <c r="M2168" i="26"/>
  <c r="M2167" i="26"/>
  <c r="M2166" i="26"/>
  <c r="M2165" i="26"/>
  <c r="M2164" i="26"/>
  <c r="M2163" i="26"/>
  <c r="M2162" i="26"/>
  <c r="M2161" i="26"/>
  <c r="M2160" i="26"/>
  <c r="M2159" i="26"/>
  <c r="M2158" i="26"/>
  <c r="M2157" i="26"/>
  <c r="M2156" i="26"/>
  <c r="M2155" i="26"/>
  <c r="M2154" i="26"/>
  <c r="M2153" i="26"/>
  <c r="M2152" i="26"/>
  <c r="M2151" i="26"/>
  <c r="M2150" i="26"/>
  <c r="M2149" i="26"/>
  <c r="M2148" i="26"/>
  <c r="M2147" i="26"/>
  <c r="M2146" i="26"/>
  <c r="M2145" i="26"/>
  <c r="M2144" i="26"/>
  <c r="M2143" i="26"/>
  <c r="M2142" i="26"/>
  <c r="M2141" i="26"/>
  <c r="M2140" i="26"/>
  <c r="M2139" i="26"/>
  <c r="M2138" i="26"/>
  <c r="M2137" i="26"/>
  <c r="M2136" i="26"/>
  <c r="M2135" i="26"/>
  <c r="M2134" i="26"/>
  <c r="M2133" i="26"/>
  <c r="M2132" i="26"/>
  <c r="M2131" i="26"/>
  <c r="M2130" i="26"/>
  <c r="M2129" i="26"/>
  <c r="M2128" i="26"/>
  <c r="M2127" i="26"/>
  <c r="M2126" i="26"/>
  <c r="M2125" i="26"/>
  <c r="M2124" i="26"/>
  <c r="M2123" i="26"/>
  <c r="M2122" i="26"/>
  <c r="M2121" i="26"/>
  <c r="M2120" i="26"/>
  <c r="M2119" i="26"/>
  <c r="M2118" i="26"/>
  <c r="M2117" i="26"/>
  <c r="M2116" i="26"/>
  <c r="M2115" i="26"/>
  <c r="M2114" i="26"/>
  <c r="M2113" i="26"/>
  <c r="M2112" i="26"/>
  <c r="M2111" i="26"/>
  <c r="M2110" i="26"/>
  <c r="M2109" i="26"/>
  <c r="M2108" i="26"/>
  <c r="M2107" i="26"/>
  <c r="M2106" i="26"/>
  <c r="M2105" i="26"/>
  <c r="M2104" i="26"/>
  <c r="M2103" i="26"/>
  <c r="M2102" i="26"/>
  <c r="M2101" i="26"/>
  <c r="M2100" i="26"/>
  <c r="M2099" i="26"/>
  <c r="M2098" i="26"/>
  <c r="M2097" i="26"/>
  <c r="M2096" i="26"/>
  <c r="M2095" i="26"/>
  <c r="M2094" i="26"/>
  <c r="M2093" i="26"/>
  <c r="M2092" i="26"/>
  <c r="M2091" i="26"/>
  <c r="M2090" i="26"/>
  <c r="M2089" i="26"/>
  <c r="M2088" i="26"/>
  <c r="M2087" i="26"/>
  <c r="M2086" i="26"/>
  <c r="M2085" i="26"/>
  <c r="M2084" i="26"/>
  <c r="M2083" i="26"/>
  <c r="M2082" i="26"/>
  <c r="M2081" i="26"/>
  <c r="M2080" i="26"/>
  <c r="M2079" i="26"/>
  <c r="M2078" i="26"/>
  <c r="M2077" i="26"/>
  <c r="M2076" i="26"/>
  <c r="M2075" i="26"/>
  <c r="M2074" i="26"/>
  <c r="M2073" i="26"/>
  <c r="M2072" i="26"/>
  <c r="M2071" i="26"/>
  <c r="M2070" i="26"/>
  <c r="M2069" i="26"/>
  <c r="M2068" i="26"/>
  <c r="M2067" i="26"/>
  <c r="M2066" i="26"/>
  <c r="M2065" i="26"/>
  <c r="M2064" i="26"/>
  <c r="M2063" i="26"/>
  <c r="M2062" i="26"/>
  <c r="M2061" i="26"/>
  <c r="M2060" i="26"/>
  <c r="M2059" i="26"/>
  <c r="M2058" i="26"/>
  <c r="M2057" i="26"/>
  <c r="M2056" i="26"/>
  <c r="M2055" i="26"/>
  <c r="M2054" i="26"/>
  <c r="M2053" i="26"/>
  <c r="M2052" i="26"/>
  <c r="M2051" i="26"/>
  <c r="M2050" i="26"/>
  <c r="M2049" i="26"/>
  <c r="M2048" i="26"/>
  <c r="M2047" i="26"/>
  <c r="M2046" i="26"/>
  <c r="M2045" i="26"/>
  <c r="M2044" i="26"/>
  <c r="M2043" i="26"/>
  <c r="M2042" i="26"/>
  <c r="M2041" i="26"/>
  <c r="M2040" i="26"/>
  <c r="M2039" i="26"/>
  <c r="M2038" i="26"/>
  <c r="M2037" i="26"/>
  <c r="M2036" i="26"/>
  <c r="M2035" i="26"/>
  <c r="M2034" i="26"/>
  <c r="M2033" i="26"/>
  <c r="M2032" i="26"/>
  <c r="M2031" i="26"/>
  <c r="M2030" i="26"/>
  <c r="M2029" i="26"/>
  <c r="M2028" i="26"/>
  <c r="M2027" i="26"/>
  <c r="M2026" i="26"/>
  <c r="M2025" i="26"/>
  <c r="M2024" i="26"/>
  <c r="M2023" i="26"/>
  <c r="M2022" i="26"/>
  <c r="M2021" i="26"/>
  <c r="M2020" i="26"/>
  <c r="M2019" i="26"/>
  <c r="M2018" i="26"/>
  <c r="M2017" i="26"/>
  <c r="M2016" i="26"/>
  <c r="M2015" i="26"/>
  <c r="M2014" i="26"/>
  <c r="M2013" i="26"/>
  <c r="M2012" i="26"/>
  <c r="M2011" i="26"/>
  <c r="M2010" i="26"/>
  <c r="M2009" i="26"/>
  <c r="M2008" i="26"/>
  <c r="M2007" i="26"/>
  <c r="M2006" i="26"/>
  <c r="M2005" i="26"/>
  <c r="M2004" i="26"/>
  <c r="M2003" i="26"/>
  <c r="M2002" i="26"/>
  <c r="M2001" i="26"/>
  <c r="M2000" i="26"/>
  <c r="M1999" i="26"/>
  <c r="M1998" i="26"/>
  <c r="M1997" i="26"/>
  <c r="M1996" i="26"/>
  <c r="M1995" i="26"/>
  <c r="M1994" i="26"/>
  <c r="M1993" i="26"/>
  <c r="M1992" i="26"/>
  <c r="M1991" i="26"/>
  <c r="M1990" i="26"/>
  <c r="M1989" i="26"/>
  <c r="M1988" i="26"/>
  <c r="M1987" i="26"/>
  <c r="M1986" i="26"/>
  <c r="M1985" i="26"/>
  <c r="M1984" i="26"/>
  <c r="M1983" i="26"/>
  <c r="M1982" i="26"/>
  <c r="M1981" i="26"/>
  <c r="M1980" i="26"/>
  <c r="M1979" i="26"/>
  <c r="M1978" i="26"/>
  <c r="M1977" i="26"/>
  <c r="M1976" i="26"/>
  <c r="M1975" i="26"/>
  <c r="M1974" i="26"/>
  <c r="M1973" i="26"/>
  <c r="M1972" i="26"/>
  <c r="M1971" i="26"/>
  <c r="M1970" i="26"/>
  <c r="M1969" i="26"/>
  <c r="M1968" i="26"/>
  <c r="M1967" i="26"/>
  <c r="M1966" i="26"/>
  <c r="M1965" i="26"/>
  <c r="M1964" i="26"/>
  <c r="M1963" i="26"/>
  <c r="M1962" i="26"/>
  <c r="M1961" i="26"/>
  <c r="M1960" i="26"/>
  <c r="M1959" i="26"/>
  <c r="M1958" i="26"/>
  <c r="M1957" i="26"/>
  <c r="M1956" i="26"/>
  <c r="M1955" i="26"/>
  <c r="M1954" i="26"/>
  <c r="M1953" i="26"/>
  <c r="M1952" i="26"/>
  <c r="M1951" i="26"/>
  <c r="M1950" i="26"/>
  <c r="M1949" i="26"/>
  <c r="M1948" i="26"/>
  <c r="M1947" i="26"/>
  <c r="M1946" i="26"/>
  <c r="M1945" i="26"/>
  <c r="M1944" i="26"/>
  <c r="M1943" i="26"/>
  <c r="M1942" i="26"/>
  <c r="M1941" i="26"/>
  <c r="M1940" i="26"/>
  <c r="M1939" i="26"/>
  <c r="M1938" i="26"/>
  <c r="M1937" i="26"/>
  <c r="M1936" i="26"/>
  <c r="M1935" i="26"/>
  <c r="M1934" i="26"/>
  <c r="M1933" i="26"/>
  <c r="M1932" i="26"/>
  <c r="M1931" i="26"/>
  <c r="M1930" i="26"/>
  <c r="M1929" i="26"/>
  <c r="M1928" i="26"/>
  <c r="M1927" i="26"/>
  <c r="M1926" i="26"/>
  <c r="M1925" i="26"/>
  <c r="M1924" i="26"/>
  <c r="M1923" i="26"/>
  <c r="M1922" i="26"/>
  <c r="M1921" i="26"/>
  <c r="M1920" i="26"/>
  <c r="M1919" i="26"/>
  <c r="M1918" i="26"/>
  <c r="M1917" i="26"/>
  <c r="M1916" i="26"/>
  <c r="M1915" i="26"/>
  <c r="M1914" i="26"/>
  <c r="M1913" i="26"/>
  <c r="M1912" i="26"/>
  <c r="M1911" i="26"/>
  <c r="M1910" i="26"/>
  <c r="M1909" i="26"/>
  <c r="M1908" i="26"/>
  <c r="M1907" i="26"/>
  <c r="M1906" i="26"/>
  <c r="M1905" i="26"/>
  <c r="M1904" i="26"/>
  <c r="M1903" i="26"/>
  <c r="M1902" i="26"/>
  <c r="M1901" i="26"/>
  <c r="M1900" i="26"/>
  <c r="M1899" i="26"/>
  <c r="M1898" i="26"/>
  <c r="M1897" i="26"/>
  <c r="M1896" i="26"/>
  <c r="M1895" i="26"/>
  <c r="M1894" i="26"/>
  <c r="M1893" i="26"/>
  <c r="M1892" i="26"/>
  <c r="M1891" i="26"/>
  <c r="M1890" i="26"/>
  <c r="M1889" i="26"/>
  <c r="M1888" i="26"/>
  <c r="M1887" i="26"/>
  <c r="M1886" i="26"/>
  <c r="M1885" i="26"/>
  <c r="M1884" i="26"/>
  <c r="M1883" i="26"/>
  <c r="M1882" i="26"/>
  <c r="M1881" i="26"/>
  <c r="M1880" i="26"/>
  <c r="M1879" i="26"/>
  <c r="M1878" i="26"/>
  <c r="M1877" i="26"/>
  <c r="M1876" i="26"/>
  <c r="M1875" i="26"/>
  <c r="M1874" i="26"/>
  <c r="M1873" i="26"/>
  <c r="M1872" i="26"/>
  <c r="M1871" i="26"/>
  <c r="M1870" i="26"/>
  <c r="M1869" i="26"/>
  <c r="M1868" i="26"/>
  <c r="M1867" i="26"/>
  <c r="M1866" i="26"/>
  <c r="M1865" i="26"/>
  <c r="M1864" i="26"/>
  <c r="M1863" i="26"/>
  <c r="M1862" i="26"/>
  <c r="M1861" i="26"/>
  <c r="M1860" i="26"/>
  <c r="M1859" i="26"/>
  <c r="M1858" i="26"/>
  <c r="M1857" i="26"/>
  <c r="M1856" i="26"/>
  <c r="M1855" i="26"/>
  <c r="M1854" i="26"/>
  <c r="M1853" i="26"/>
  <c r="M1852" i="26"/>
  <c r="M1851" i="26"/>
  <c r="M1850" i="26"/>
  <c r="M1849" i="26"/>
  <c r="M1848" i="26"/>
  <c r="M1847" i="26"/>
  <c r="M1846" i="26"/>
  <c r="M1845" i="26"/>
  <c r="M1844" i="26"/>
  <c r="M1843" i="26"/>
  <c r="M1842" i="26"/>
  <c r="M1841" i="26"/>
  <c r="M1840" i="26"/>
  <c r="M1839" i="26"/>
  <c r="M1838" i="26"/>
  <c r="M1837" i="26"/>
  <c r="M1836" i="26"/>
  <c r="M1835" i="26"/>
  <c r="M1834" i="26"/>
  <c r="M1833" i="26"/>
  <c r="M1832" i="26"/>
  <c r="M1831" i="26"/>
  <c r="M1830" i="26"/>
  <c r="M1829" i="26"/>
  <c r="M1828" i="26"/>
  <c r="M1827" i="26"/>
  <c r="M1826" i="26"/>
  <c r="M1825" i="26"/>
  <c r="M1824" i="26"/>
  <c r="M1823" i="26"/>
  <c r="M1822" i="26"/>
  <c r="M1821" i="26"/>
  <c r="M1820" i="26"/>
  <c r="M1819" i="26"/>
  <c r="M1818" i="26"/>
  <c r="M1817" i="26"/>
  <c r="M1816" i="26"/>
  <c r="M1815" i="26"/>
  <c r="M1814" i="26"/>
  <c r="M1813" i="26"/>
  <c r="M1812" i="26"/>
  <c r="M1811" i="26"/>
  <c r="M1810" i="26"/>
  <c r="M1809" i="26"/>
  <c r="M1808" i="26"/>
  <c r="M1807" i="26"/>
  <c r="M1806" i="26"/>
  <c r="M1805" i="26"/>
  <c r="M1804" i="26"/>
  <c r="M1803" i="26"/>
  <c r="M1802" i="26"/>
  <c r="M1801" i="26"/>
  <c r="M1800" i="26"/>
  <c r="M1799" i="26"/>
  <c r="M1798" i="26"/>
  <c r="M1797" i="26"/>
  <c r="M1796" i="26"/>
  <c r="M1795" i="26"/>
  <c r="M1794" i="26"/>
  <c r="M1793" i="26"/>
  <c r="M1792" i="26"/>
  <c r="M1791" i="26"/>
  <c r="M1790" i="26"/>
  <c r="M1789" i="26"/>
  <c r="M1788" i="26"/>
  <c r="M1787" i="26"/>
  <c r="M1786" i="26"/>
  <c r="M1785" i="26"/>
  <c r="M1784" i="26"/>
  <c r="M1783" i="26"/>
  <c r="M1782" i="26"/>
  <c r="M1781" i="26"/>
  <c r="M1780" i="26"/>
  <c r="M1779" i="26"/>
  <c r="M1778" i="26"/>
  <c r="M1777" i="26"/>
  <c r="M1776" i="26"/>
  <c r="M1775" i="26"/>
  <c r="M1774" i="26"/>
  <c r="M1773" i="26"/>
  <c r="M1772" i="26"/>
  <c r="M1771" i="26"/>
  <c r="M1770" i="26"/>
  <c r="M1769" i="26"/>
  <c r="M1768" i="26"/>
  <c r="M1767" i="26"/>
  <c r="M1766" i="26"/>
  <c r="M1765" i="26"/>
  <c r="M1764" i="26"/>
  <c r="M1763" i="26"/>
  <c r="M1762" i="26"/>
  <c r="M1761" i="26"/>
  <c r="M1760" i="26"/>
  <c r="M1759" i="26"/>
  <c r="M1758" i="26"/>
  <c r="M1757" i="26"/>
  <c r="M1756" i="26"/>
  <c r="M1755" i="26"/>
  <c r="M1754" i="26"/>
  <c r="M1753" i="26"/>
  <c r="M1752" i="26"/>
  <c r="M1751" i="26"/>
  <c r="M1750" i="26"/>
  <c r="M1749" i="26"/>
  <c r="M1748" i="26"/>
  <c r="M1747" i="26"/>
  <c r="M1746" i="26"/>
  <c r="M1745" i="26"/>
  <c r="M1744" i="26"/>
  <c r="M1743" i="26"/>
  <c r="M1742" i="26"/>
  <c r="M1741" i="26"/>
  <c r="M1740" i="26"/>
  <c r="M1739" i="26"/>
  <c r="M1738" i="26"/>
  <c r="M1737" i="26"/>
  <c r="M1736" i="26"/>
  <c r="M1735" i="26"/>
  <c r="M1734" i="26"/>
  <c r="M1733" i="26"/>
  <c r="M1732" i="26"/>
  <c r="M1731" i="26"/>
  <c r="M1730" i="26"/>
  <c r="M1729" i="26"/>
  <c r="M1728" i="26"/>
  <c r="M1727" i="26"/>
  <c r="M1726" i="26"/>
  <c r="M1725" i="26"/>
  <c r="M1724" i="26"/>
  <c r="M1723" i="26"/>
  <c r="M1722" i="26"/>
  <c r="M1721" i="26"/>
  <c r="M1720" i="26"/>
  <c r="M1719" i="26"/>
  <c r="M1718" i="26"/>
  <c r="M1717" i="26"/>
  <c r="M1716" i="26"/>
  <c r="M1715" i="26"/>
  <c r="M1714" i="26"/>
  <c r="M1713" i="26"/>
  <c r="M1712" i="26"/>
  <c r="M1711" i="26"/>
  <c r="M1710" i="26"/>
  <c r="M1709" i="26"/>
  <c r="M1708" i="26"/>
  <c r="M1707" i="26"/>
  <c r="M1706" i="26"/>
  <c r="M1705" i="26"/>
  <c r="M1704" i="26"/>
  <c r="M1703" i="26"/>
  <c r="M1702" i="26"/>
  <c r="M1701" i="26"/>
  <c r="M1700" i="26"/>
  <c r="M1699" i="26"/>
  <c r="M1698" i="26"/>
  <c r="M1697" i="26"/>
  <c r="M1696" i="26"/>
  <c r="M1695" i="26"/>
  <c r="M1694" i="26"/>
  <c r="M1693" i="26"/>
  <c r="M1692" i="26"/>
  <c r="M1691" i="26"/>
  <c r="M1690" i="26"/>
  <c r="M1689" i="26"/>
  <c r="M1688" i="26"/>
  <c r="M1687" i="26"/>
  <c r="M1686" i="26"/>
  <c r="M1685" i="26"/>
  <c r="M1684" i="26"/>
  <c r="M1683" i="26"/>
  <c r="M1682" i="26"/>
  <c r="M1681" i="26"/>
  <c r="M1680" i="26"/>
  <c r="M1679" i="26"/>
  <c r="M1678" i="26"/>
  <c r="M1677" i="26"/>
  <c r="M1676" i="26"/>
  <c r="M1675" i="26"/>
  <c r="M1674" i="26"/>
  <c r="M1673" i="26"/>
  <c r="M1672" i="26"/>
  <c r="M1671" i="26"/>
  <c r="M1670" i="26"/>
  <c r="M1669" i="26"/>
  <c r="M1668" i="26"/>
  <c r="M1667" i="26"/>
  <c r="M1666" i="26"/>
  <c r="M1665" i="26"/>
  <c r="M1664" i="26"/>
  <c r="M1663" i="26"/>
  <c r="M1662" i="26"/>
  <c r="M1661" i="26"/>
  <c r="M1660" i="26"/>
  <c r="M1659" i="26"/>
  <c r="M1658" i="26"/>
  <c r="M1657" i="26"/>
  <c r="M1656" i="26"/>
  <c r="M1655" i="26"/>
  <c r="M1654" i="26"/>
  <c r="M1653" i="26"/>
  <c r="M1652" i="26"/>
  <c r="M1651" i="26"/>
  <c r="M1650" i="26"/>
  <c r="M1649" i="26"/>
  <c r="M1648" i="26"/>
  <c r="M1647" i="26"/>
  <c r="M1646" i="26"/>
  <c r="M1645" i="26"/>
  <c r="M1644" i="26"/>
  <c r="M1643" i="26"/>
  <c r="M1642" i="26"/>
  <c r="M1641" i="26"/>
  <c r="M1640" i="26"/>
  <c r="M1639" i="26"/>
  <c r="M1638" i="26"/>
  <c r="M1637" i="26"/>
  <c r="M1636" i="26"/>
  <c r="M1635" i="26"/>
  <c r="M1634" i="26"/>
  <c r="M1633" i="26"/>
  <c r="M1632" i="26"/>
  <c r="M1631" i="26"/>
  <c r="M1630" i="26"/>
  <c r="M1629" i="26"/>
  <c r="M1628" i="26"/>
  <c r="M1627" i="26"/>
  <c r="M1626" i="26"/>
  <c r="M1625" i="26"/>
  <c r="M1624" i="26"/>
  <c r="M1623" i="26"/>
  <c r="M1622" i="26"/>
  <c r="M1621" i="26"/>
  <c r="M1620" i="26"/>
  <c r="M1619" i="26"/>
  <c r="M1618" i="26"/>
  <c r="M1617" i="26"/>
  <c r="M1616" i="26"/>
  <c r="M1615" i="26"/>
  <c r="M1614" i="26"/>
  <c r="M1613" i="26"/>
  <c r="M1612" i="26"/>
  <c r="M1611" i="26"/>
  <c r="M1610" i="26"/>
  <c r="M1609" i="26"/>
  <c r="M1608" i="26"/>
  <c r="M1607" i="26"/>
  <c r="M1606" i="26"/>
  <c r="M1605" i="26"/>
  <c r="M1604" i="26"/>
  <c r="M1603" i="26"/>
  <c r="M1602" i="26"/>
  <c r="M1601" i="26"/>
  <c r="M1600" i="26"/>
  <c r="M1599" i="26"/>
  <c r="M1598" i="26"/>
  <c r="M1597" i="26"/>
  <c r="M1596" i="26"/>
  <c r="M1595" i="26"/>
  <c r="M1594" i="26"/>
  <c r="M1593" i="26"/>
  <c r="M1592" i="26"/>
  <c r="M1591" i="26"/>
  <c r="M1590" i="26"/>
  <c r="M1589" i="26"/>
  <c r="M1588" i="26"/>
  <c r="M1587" i="26"/>
  <c r="M1586" i="26"/>
  <c r="M1585" i="26"/>
  <c r="M1584" i="26"/>
  <c r="M1583" i="26"/>
  <c r="M1582" i="26"/>
  <c r="M1581" i="26"/>
  <c r="M1580" i="26"/>
  <c r="M1579" i="26"/>
  <c r="M1578" i="26"/>
  <c r="M1577" i="26"/>
  <c r="M1576" i="26"/>
  <c r="M1575" i="26"/>
  <c r="M1574" i="26"/>
  <c r="M1573" i="26"/>
  <c r="M1572" i="26"/>
  <c r="M1571" i="26"/>
  <c r="M1570" i="26"/>
  <c r="M1569" i="26"/>
  <c r="M1568" i="26"/>
  <c r="M1567" i="26"/>
  <c r="M1566" i="26"/>
  <c r="M1565" i="26"/>
  <c r="M1564" i="26"/>
  <c r="M1563" i="26"/>
  <c r="M1562" i="26"/>
  <c r="M1561" i="26"/>
  <c r="M1560" i="26"/>
  <c r="M1559" i="26"/>
  <c r="M1558" i="26"/>
  <c r="M1557" i="26"/>
  <c r="M1556" i="26"/>
  <c r="M1555" i="26"/>
  <c r="M1554" i="26"/>
  <c r="M1553" i="26"/>
  <c r="M1552" i="26"/>
  <c r="M1551" i="26"/>
  <c r="M1550" i="26"/>
  <c r="M1549" i="26"/>
  <c r="M1548" i="26"/>
  <c r="M1547" i="26"/>
  <c r="M1546" i="26"/>
  <c r="M1545" i="26"/>
  <c r="M1544" i="26"/>
  <c r="M1543" i="26"/>
  <c r="M1542" i="26"/>
  <c r="M1541" i="26"/>
  <c r="M1540" i="26"/>
  <c r="M1539" i="26"/>
  <c r="M1538" i="26"/>
  <c r="M1537" i="26"/>
  <c r="M1536" i="26"/>
  <c r="M1535" i="26"/>
  <c r="M1534" i="26"/>
  <c r="M1533" i="26"/>
  <c r="M1532" i="26"/>
  <c r="M1531" i="26"/>
  <c r="M1530" i="26"/>
  <c r="M1529" i="26"/>
  <c r="M1528" i="26"/>
  <c r="M1527" i="26"/>
  <c r="M1526" i="26"/>
  <c r="M1525" i="26"/>
  <c r="M1524" i="26"/>
  <c r="M1523" i="26"/>
  <c r="M1522" i="26"/>
  <c r="M1521" i="26"/>
  <c r="M1520" i="26"/>
  <c r="M1519" i="26"/>
  <c r="M1518" i="26"/>
  <c r="M1517" i="26"/>
  <c r="M1516" i="26"/>
  <c r="M1515" i="26"/>
  <c r="M1514" i="26"/>
  <c r="M1513" i="26"/>
  <c r="M1512" i="26"/>
  <c r="M1511" i="26"/>
  <c r="M1510" i="26"/>
  <c r="M1509" i="26"/>
  <c r="M1508" i="26"/>
  <c r="M1507" i="26"/>
  <c r="M1506" i="26"/>
  <c r="M1505" i="26"/>
  <c r="M1504" i="26"/>
  <c r="M1503" i="26"/>
  <c r="M1502" i="26"/>
  <c r="M1501" i="26"/>
  <c r="M1500" i="26"/>
  <c r="M1499" i="26"/>
  <c r="M1498" i="26"/>
  <c r="M1497" i="26"/>
  <c r="M1496" i="26"/>
  <c r="M1495" i="26"/>
  <c r="M1494" i="26"/>
  <c r="M1493" i="26"/>
  <c r="M1492" i="26"/>
  <c r="M1491" i="26"/>
  <c r="M1490" i="26"/>
  <c r="M1489" i="26"/>
  <c r="M1488" i="26"/>
  <c r="M1487" i="26"/>
  <c r="M1486" i="26"/>
  <c r="M1485" i="26"/>
  <c r="M1484" i="26"/>
  <c r="M1483" i="26"/>
  <c r="M1482" i="26"/>
  <c r="M1481" i="26"/>
  <c r="M1480" i="26"/>
  <c r="M1479" i="26"/>
  <c r="M1478" i="26"/>
  <c r="M1477" i="26"/>
  <c r="M1476" i="26"/>
  <c r="M1475" i="26"/>
  <c r="M1474" i="26"/>
  <c r="M1473" i="26"/>
  <c r="M1472" i="26"/>
  <c r="M1471" i="26"/>
  <c r="M1470" i="26"/>
  <c r="M1469" i="26"/>
  <c r="M1468" i="26"/>
  <c r="M1467" i="26"/>
  <c r="M1466" i="26"/>
  <c r="M1465" i="26"/>
  <c r="M1464" i="26"/>
  <c r="M1463" i="26"/>
  <c r="M1462" i="26"/>
  <c r="M1461" i="26"/>
  <c r="M1460" i="26"/>
  <c r="M1459" i="26"/>
  <c r="M1458" i="26"/>
  <c r="M1457" i="26"/>
  <c r="M1456" i="26"/>
  <c r="M1455" i="26"/>
  <c r="M1454" i="26"/>
  <c r="M1453" i="26"/>
  <c r="M1452" i="26"/>
  <c r="M1451" i="26"/>
  <c r="M1450" i="26"/>
  <c r="M1449" i="26"/>
  <c r="M1448" i="26"/>
  <c r="M1447" i="26"/>
  <c r="M1446" i="26"/>
  <c r="M1445" i="26"/>
  <c r="M1444" i="26"/>
  <c r="M1443" i="26"/>
  <c r="M1442" i="26"/>
  <c r="M1441" i="26"/>
  <c r="M1440" i="26"/>
  <c r="M1439" i="26"/>
  <c r="M1438" i="26"/>
  <c r="M1437" i="26"/>
  <c r="M1436" i="26"/>
  <c r="M1435" i="26"/>
  <c r="M1434" i="26"/>
  <c r="M1433" i="26"/>
  <c r="M1432" i="26"/>
  <c r="M1431" i="26"/>
  <c r="M1430" i="26"/>
  <c r="M1429" i="26"/>
  <c r="M1428" i="26"/>
  <c r="M1427" i="26"/>
  <c r="M1426" i="26"/>
  <c r="M1425" i="26"/>
  <c r="M1424" i="26"/>
  <c r="M1423" i="26"/>
  <c r="M1422" i="26"/>
  <c r="M1421" i="26"/>
  <c r="M1420" i="26"/>
  <c r="M1419" i="26"/>
  <c r="M1418" i="26"/>
  <c r="M1417" i="26"/>
  <c r="M1416" i="26"/>
  <c r="M1415" i="26"/>
  <c r="M1414" i="26"/>
  <c r="M1413" i="26"/>
  <c r="M1412" i="26"/>
  <c r="M1411" i="26"/>
  <c r="M1410" i="26"/>
  <c r="M1409" i="26"/>
  <c r="M1408" i="26"/>
  <c r="M1407" i="26"/>
  <c r="M1406" i="26"/>
  <c r="M1405" i="26"/>
  <c r="M1404" i="26"/>
  <c r="M1403" i="26"/>
  <c r="M1402" i="26"/>
  <c r="M1401" i="26"/>
  <c r="M1400" i="26"/>
  <c r="M1399" i="26"/>
  <c r="M1398" i="26"/>
  <c r="M1397" i="26"/>
  <c r="M1396" i="26"/>
  <c r="M1395" i="26"/>
  <c r="M1394" i="26"/>
  <c r="M1393" i="26"/>
  <c r="M1392" i="26"/>
  <c r="M1391" i="26"/>
  <c r="M1390" i="26"/>
  <c r="M1389" i="26"/>
  <c r="M1388" i="26"/>
  <c r="M1387" i="26"/>
  <c r="M1386" i="26"/>
  <c r="M1385" i="26"/>
  <c r="M1384" i="26"/>
  <c r="M1383" i="26"/>
  <c r="M1382" i="26"/>
  <c r="M1381" i="26"/>
  <c r="M1380" i="26"/>
  <c r="M1379" i="26"/>
  <c r="M1378" i="26"/>
  <c r="M1377" i="26"/>
  <c r="M1376" i="26"/>
  <c r="M1375" i="26"/>
  <c r="M1374" i="26"/>
  <c r="M1373" i="26"/>
  <c r="M1372" i="26"/>
  <c r="M1371" i="26"/>
  <c r="M1370" i="26"/>
  <c r="M1369" i="26"/>
  <c r="M1368" i="26"/>
  <c r="M1367" i="26"/>
  <c r="M1366" i="26"/>
  <c r="M1365" i="26"/>
  <c r="M1364" i="26"/>
  <c r="M1363" i="26"/>
  <c r="M1362" i="26"/>
  <c r="M1361" i="26"/>
  <c r="M1360" i="26"/>
  <c r="M1359" i="26"/>
  <c r="M1358" i="26"/>
  <c r="M1357" i="26"/>
  <c r="M1356" i="26"/>
  <c r="M1355" i="26"/>
  <c r="M1354" i="26"/>
  <c r="M1353" i="26"/>
  <c r="M1352" i="26"/>
  <c r="M1351" i="26"/>
  <c r="M1350" i="26"/>
  <c r="M1349" i="26"/>
  <c r="M1348" i="26"/>
  <c r="M1347" i="26"/>
  <c r="M1346" i="26"/>
  <c r="M1345" i="26"/>
  <c r="M1344" i="26"/>
  <c r="M1343" i="26"/>
  <c r="M1342" i="26"/>
  <c r="M1341" i="26"/>
  <c r="M1340" i="26"/>
  <c r="M1339" i="26"/>
  <c r="M1338" i="26"/>
  <c r="M1337" i="26"/>
  <c r="M1336" i="26"/>
  <c r="M1335" i="26"/>
  <c r="M1334" i="26"/>
  <c r="M1333" i="26"/>
  <c r="M1332" i="26"/>
  <c r="M1331" i="26"/>
  <c r="M1330" i="26"/>
  <c r="M1329" i="26"/>
  <c r="M1328" i="26"/>
  <c r="M1327" i="26"/>
  <c r="M1326" i="26"/>
  <c r="M1325" i="26"/>
  <c r="M1324" i="26"/>
  <c r="M1323" i="26"/>
  <c r="M1322" i="26"/>
  <c r="M1321" i="26"/>
  <c r="M1320" i="26"/>
  <c r="M1319" i="26"/>
  <c r="M1318" i="26"/>
  <c r="M1317" i="26"/>
  <c r="M1316" i="26"/>
  <c r="M1315" i="26"/>
  <c r="M1314" i="26"/>
  <c r="M1313" i="26"/>
  <c r="M1312" i="26"/>
  <c r="M1311" i="26"/>
  <c r="M1310" i="26"/>
  <c r="M1309" i="26"/>
  <c r="M1308" i="26"/>
  <c r="M1307" i="26"/>
  <c r="M1306" i="26"/>
  <c r="M1305" i="26"/>
  <c r="M1304" i="26"/>
  <c r="M1303" i="26"/>
  <c r="M1302" i="26"/>
  <c r="M1301" i="26"/>
  <c r="M1300" i="26"/>
  <c r="M1299" i="26"/>
  <c r="M1298" i="26"/>
  <c r="M1297" i="26"/>
  <c r="M1296" i="26"/>
  <c r="M1295" i="26"/>
  <c r="M1294" i="26"/>
  <c r="M1293" i="26"/>
  <c r="M1292" i="26"/>
  <c r="M1291" i="26"/>
  <c r="M1290" i="26"/>
  <c r="M1289" i="26"/>
  <c r="M1288" i="26"/>
  <c r="M1287" i="26"/>
  <c r="M1286" i="26"/>
  <c r="M1285" i="26"/>
  <c r="M1284" i="26"/>
  <c r="M1283" i="26"/>
  <c r="M1282" i="26"/>
  <c r="M1281" i="26"/>
  <c r="M1280" i="26"/>
  <c r="M1279" i="26"/>
  <c r="M1278" i="26"/>
  <c r="M1277" i="26"/>
  <c r="M1276" i="26"/>
  <c r="M1275" i="26"/>
  <c r="M1274" i="26"/>
  <c r="M1273" i="26"/>
  <c r="M1272" i="26"/>
  <c r="M1271" i="26"/>
  <c r="M1270" i="26"/>
  <c r="M1269" i="26"/>
  <c r="M1268" i="26"/>
  <c r="M1267" i="26"/>
  <c r="M1266" i="26"/>
  <c r="M1265" i="26"/>
  <c r="M1264" i="26"/>
  <c r="M1263" i="26"/>
  <c r="M1262" i="26"/>
  <c r="M1261" i="26"/>
  <c r="M1260" i="26"/>
  <c r="M1259" i="26"/>
  <c r="M1258" i="26"/>
  <c r="M1257" i="26"/>
  <c r="M1256" i="26"/>
  <c r="M1255" i="26"/>
  <c r="M1254" i="26"/>
  <c r="M1253" i="26"/>
  <c r="M1252" i="26"/>
  <c r="M1251" i="26"/>
  <c r="M1250" i="26"/>
  <c r="M1249" i="26"/>
  <c r="M1248" i="26"/>
  <c r="M1247" i="26"/>
  <c r="M1246" i="26"/>
  <c r="M1245" i="26"/>
  <c r="M1244" i="26"/>
  <c r="M1243" i="26"/>
  <c r="M1242" i="26"/>
  <c r="M1241" i="26"/>
  <c r="M1240" i="26"/>
  <c r="M1239" i="26"/>
  <c r="M1238" i="26"/>
  <c r="M1237" i="26"/>
  <c r="M1236" i="26"/>
  <c r="M1235" i="26"/>
  <c r="M1234" i="26"/>
  <c r="M1233" i="26"/>
  <c r="M1232" i="26"/>
  <c r="M1231" i="26"/>
  <c r="M1230" i="26"/>
  <c r="M1229" i="26"/>
  <c r="M1228" i="26"/>
  <c r="M1227" i="26"/>
  <c r="M1226" i="26"/>
  <c r="M1225" i="26"/>
  <c r="M1224" i="26"/>
  <c r="M1223" i="26"/>
  <c r="M1222" i="26"/>
  <c r="M1221" i="26"/>
  <c r="M1220" i="26"/>
  <c r="M1219" i="26"/>
  <c r="M1218" i="26"/>
  <c r="M1217" i="26"/>
  <c r="M1216" i="26"/>
  <c r="M1215" i="26"/>
  <c r="M1214" i="26"/>
  <c r="M1213" i="26"/>
  <c r="M1212" i="26"/>
  <c r="M1211" i="26"/>
  <c r="M1210" i="26"/>
  <c r="M1209" i="26"/>
  <c r="M1208" i="26"/>
  <c r="M1207" i="26"/>
  <c r="M1206" i="26"/>
  <c r="M1205" i="26"/>
  <c r="M1204" i="26"/>
  <c r="M1203" i="26"/>
  <c r="M1202" i="26"/>
  <c r="M1201" i="26"/>
  <c r="M1200" i="26"/>
  <c r="M1199" i="26"/>
  <c r="M1198" i="26"/>
  <c r="M1197" i="26"/>
  <c r="M1196" i="26"/>
  <c r="M1195" i="26"/>
  <c r="M1194" i="26"/>
  <c r="M1193" i="26"/>
  <c r="M1192" i="26"/>
  <c r="M1191" i="26"/>
  <c r="M1190" i="26"/>
  <c r="M1189" i="26"/>
  <c r="M1188" i="26"/>
  <c r="M1187" i="26"/>
  <c r="M1186" i="26"/>
  <c r="M1185" i="26"/>
  <c r="M1184" i="26"/>
  <c r="M1183" i="26"/>
  <c r="M1182" i="26"/>
  <c r="M1181" i="26"/>
  <c r="M1180" i="26"/>
  <c r="M1179" i="26"/>
  <c r="M1178" i="26"/>
  <c r="M1177" i="26"/>
  <c r="M1176" i="26"/>
  <c r="M1175" i="26"/>
  <c r="M1174" i="26"/>
  <c r="M1173" i="26"/>
  <c r="M1172" i="26"/>
  <c r="M1171" i="26"/>
  <c r="M1170" i="26"/>
  <c r="M1169" i="26"/>
  <c r="M1168" i="26"/>
  <c r="M1167" i="26"/>
  <c r="M1166" i="26"/>
  <c r="M1165" i="26"/>
  <c r="M1164" i="26"/>
  <c r="M1163" i="26"/>
  <c r="M1162" i="26"/>
  <c r="M1161" i="26"/>
  <c r="M1160" i="26"/>
  <c r="M1159" i="26"/>
  <c r="M1158" i="26"/>
  <c r="M1157" i="26"/>
  <c r="M1156" i="26"/>
  <c r="M1155" i="26"/>
  <c r="M1154" i="26"/>
  <c r="M1153" i="26"/>
  <c r="M1152" i="26"/>
  <c r="M1151" i="26"/>
  <c r="M1150" i="26"/>
  <c r="M1149" i="26"/>
  <c r="M1148" i="26"/>
  <c r="M1147" i="26"/>
  <c r="M1146" i="26"/>
  <c r="M1145" i="26"/>
  <c r="M1144" i="26"/>
  <c r="M1143" i="26"/>
  <c r="M1142" i="26"/>
  <c r="M1141" i="26"/>
  <c r="M1140" i="26"/>
  <c r="M1139" i="26"/>
  <c r="M1138" i="26"/>
  <c r="M1137" i="26"/>
  <c r="M1136" i="26"/>
  <c r="M1135" i="26"/>
  <c r="M1134" i="26"/>
  <c r="M1133" i="26"/>
  <c r="M1132" i="26"/>
  <c r="M1131" i="26"/>
  <c r="M1130" i="26"/>
  <c r="M1129" i="26"/>
  <c r="M1128" i="26"/>
  <c r="M1127" i="26"/>
  <c r="M1126" i="26"/>
  <c r="M1125" i="26"/>
  <c r="M1124" i="26"/>
  <c r="M1123" i="26"/>
  <c r="M1122" i="26"/>
  <c r="M1121" i="26"/>
  <c r="M1120" i="26"/>
  <c r="M1119" i="26"/>
  <c r="M1118" i="26"/>
  <c r="M1117" i="26"/>
  <c r="M1116" i="26"/>
  <c r="M1115" i="26"/>
  <c r="M1114" i="26"/>
  <c r="M1113" i="26"/>
  <c r="M1112" i="26"/>
  <c r="M1111" i="26"/>
  <c r="M1110" i="26"/>
  <c r="M1109" i="26"/>
  <c r="M1108" i="26"/>
  <c r="M1107" i="26"/>
  <c r="M1106" i="26"/>
  <c r="M1105" i="26"/>
  <c r="M1104" i="26"/>
  <c r="M1103" i="26"/>
  <c r="M1102" i="26"/>
  <c r="M1101" i="26"/>
  <c r="M1100" i="26"/>
  <c r="M1099" i="26"/>
  <c r="M1098" i="26"/>
  <c r="M1097" i="26"/>
  <c r="M1096" i="26"/>
  <c r="M1095" i="26"/>
  <c r="M1094" i="26"/>
  <c r="M1093" i="26"/>
  <c r="M1092" i="26"/>
  <c r="M1091" i="26"/>
  <c r="M1090" i="26"/>
  <c r="M1089" i="26"/>
  <c r="M1088" i="26"/>
  <c r="M1087" i="26"/>
  <c r="M1086" i="26"/>
  <c r="M1085" i="26"/>
  <c r="M1084" i="26"/>
  <c r="M1083" i="26"/>
  <c r="M1082" i="26"/>
  <c r="M1081" i="26"/>
  <c r="M1080" i="26"/>
  <c r="M1079" i="26"/>
  <c r="M1078" i="26"/>
  <c r="M1077" i="26"/>
  <c r="M1076" i="26"/>
  <c r="M1075" i="26"/>
  <c r="M1074" i="26"/>
  <c r="M1073" i="26"/>
  <c r="M1072" i="26"/>
  <c r="M1071" i="26"/>
  <c r="M1070" i="26"/>
  <c r="M1069" i="26"/>
  <c r="M1068" i="26"/>
  <c r="M1067" i="26"/>
  <c r="M1066" i="26"/>
  <c r="M1065" i="26"/>
  <c r="M1064" i="26"/>
  <c r="M1063" i="26"/>
  <c r="M1062" i="26"/>
  <c r="M1061" i="26"/>
  <c r="M1060" i="26"/>
  <c r="M1059" i="26"/>
  <c r="M1058" i="26"/>
  <c r="M1057" i="26"/>
  <c r="M1056" i="26"/>
  <c r="M1055" i="26"/>
  <c r="M1054" i="26"/>
  <c r="M1053" i="26"/>
  <c r="M1052" i="26"/>
  <c r="M1051" i="26"/>
  <c r="M1050" i="26"/>
  <c r="M1049" i="26"/>
  <c r="M1048" i="26"/>
  <c r="M1047" i="26"/>
  <c r="M1046" i="26"/>
  <c r="M1045" i="26"/>
  <c r="M1044" i="26"/>
  <c r="M1043" i="26"/>
  <c r="M1042" i="26"/>
  <c r="M1041" i="26"/>
  <c r="M1040" i="26"/>
  <c r="M1039" i="26"/>
  <c r="M1038" i="26"/>
  <c r="M1037" i="26"/>
  <c r="M1036" i="26"/>
  <c r="M1035" i="26"/>
  <c r="M1034" i="26"/>
  <c r="M1033" i="26"/>
  <c r="M1032" i="26"/>
  <c r="M1031" i="26"/>
  <c r="M1030" i="26"/>
  <c r="M1029" i="26"/>
  <c r="M1028" i="26"/>
  <c r="M1027" i="26"/>
  <c r="M1026" i="26"/>
  <c r="M1025" i="26"/>
  <c r="M1024" i="26"/>
  <c r="M1023" i="26"/>
  <c r="M1022" i="26"/>
  <c r="M1021" i="26"/>
  <c r="M1020" i="26"/>
  <c r="M1019" i="26"/>
  <c r="M1018" i="26"/>
  <c r="M1017" i="26"/>
  <c r="M1016" i="26"/>
  <c r="M1015" i="26"/>
  <c r="M1014" i="26"/>
  <c r="M1013" i="26"/>
  <c r="M1012" i="26"/>
  <c r="M1011" i="26"/>
  <c r="M1010" i="26"/>
  <c r="M1009" i="26"/>
  <c r="M1008" i="26"/>
  <c r="M1007" i="26"/>
  <c r="M1006" i="26"/>
  <c r="M1005" i="26"/>
  <c r="M1004" i="26"/>
  <c r="M1003" i="26"/>
  <c r="M1002" i="26"/>
  <c r="M1001" i="26"/>
  <c r="M1000" i="26"/>
  <c r="M999" i="26"/>
  <c r="M998" i="26"/>
  <c r="M997" i="26"/>
  <c r="M996" i="26"/>
  <c r="M995" i="26"/>
  <c r="M994" i="26"/>
  <c r="M993" i="26"/>
  <c r="M992" i="26"/>
  <c r="M991" i="26"/>
  <c r="M990" i="26"/>
  <c r="M989" i="26"/>
  <c r="M988" i="26"/>
  <c r="M987" i="26"/>
  <c r="M986" i="26"/>
  <c r="M985" i="26"/>
  <c r="M984" i="26"/>
  <c r="M983" i="26"/>
  <c r="M982" i="26"/>
  <c r="M981" i="26"/>
  <c r="M980" i="26"/>
  <c r="M979" i="26"/>
  <c r="M978" i="26"/>
  <c r="M977" i="26"/>
  <c r="M976" i="26"/>
  <c r="M975" i="26"/>
  <c r="M974" i="26"/>
  <c r="M973" i="26"/>
  <c r="M972" i="26"/>
  <c r="M971" i="26"/>
  <c r="M970" i="26"/>
  <c r="M969" i="26"/>
  <c r="M968" i="26"/>
  <c r="M967" i="26"/>
  <c r="M966" i="26"/>
  <c r="M965" i="26"/>
  <c r="M964" i="26"/>
  <c r="M963" i="26"/>
  <c r="M962" i="26"/>
  <c r="M961" i="26"/>
  <c r="M960" i="26"/>
  <c r="M959" i="26"/>
  <c r="M958" i="26"/>
  <c r="M957" i="26"/>
  <c r="M956" i="26"/>
  <c r="M955" i="26"/>
  <c r="M954" i="26"/>
  <c r="M953" i="26"/>
  <c r="M952" i="26"/>
  <c r="M951" i="26"/>
  <c r="M950" i="26"/>
  <c r="M949" i="26"/>
  <c r="M948" i="26"/>
  <c r="M947" i="26"/>
  <c r="M946" i="26"/>
  <c r="M945" i="26"/>
  <c r="M944" i="26"/>
  <c r="M943" i="26"/>
  <c r="M942" i="26"/>
  <c r="M941" i="26"/>
  <c r="M940" i="26"/>
  <c r="M939" i="26"/>
  <c r="M938" i="26"/>
  <c r="M937" i="26"/>
  <c r="M936" i="26"/>
  <c r="M935" i="26"/>
  <c r="M934" i="26"/>
  <c r="M933" i="26"/>
  <c r="M932" i="26"/>
  <c r="M931" i="26"/>
  <c r="M930" i="26"/>
  <c r="M929" i="26"/>
  <c r="M928" i="26"/>
  <c r="M927" i="26"/>
  <c r="M926" i="26"/>
  <c r="M925" i="26"/>
  <c r="M924" i="26"/>
  <c r="M923" i="26"/>
  <c r="M922" i="26"/>
  <c r="M921" i="26"/>
  <c r="M920" i="26"/>
  <c r="M919" i="26"/>
  <c r="M918" i="26"/>
  <c r="M917" i="26"/>
  <c r="M916" i="26"/>
  <c r="M915" i="26"/>
  <c r="M914" i="26"/>
  <c r="M913" i="26"/>
  <c r="M912" i="26"/>
  <c r="M911" i="26"/>
  <c r="M910" i="26"/>
  <c r="M909" i="26"/>
  <c r="M908" i="26"/>
  <c r="M907" i="26"/>
  <c r="M906" i="26"/>
  <c r="M905" i="26"/>
  <c r="M904" i="26"/>
  <c r="M903" i="26"/>
  <c r="M902" i="26"/>
  <c r="M901" i="26"/>
  <c r="M900" i="26"/>
  <c r="M899" i="26"/>
  <c r="M898" i="26"/>
  <c r="M897" i="26"/>
  <c r="M896" i="26"/>
  <c r="M895" i="26"/>
  <c r="M894" i="26"/>
  <c r="M893" i="26"/>
  <c r="M892" i="26"/>
  <c r="M891" i="26"/>
  <c r="M890" i="26"/>
  <c r="M889" i="26"/>
  <c r="M888" i="26"/>
  <c r="M887" i="26"/>
  <c r="M886" i="26"/>
  <c r="M885" i="26"/>
  <c r="M884" i="26"/>
  <c r="M883" i="26"/>
  <c r="M882" i="26"/>
  <c r="M881" i="26"/>
  <c r="M880" i="26"/>
  <c r="M879" i="26"/>
  <c r="M878" i="26"/>
  <c r="M877" i="26"/>
  <c r="M876" i="26"/>
  <c r="M875" i="26"/>
  <c r="M874" i="26"/>
  <c r="M873" i="26"/>
  <c r="M872" i="26"/>
  <c r="M871" i="26"/>
  <c r="M870" i="26"/>
  <c r="M869" i="26"/>
  <c r="M868" i="26"/>
  <c r="M867" i="26"/>
  <c r="M866" i="26"/>
  <c r="M865" i="26"/>
  <c r="M864" i="26"/>
  <c r="M863" i="26"/>
  <c r="M862" i="26"/>
  <c r="M861" i="26"/>
  <c r="M860" i="26"/>
  <c r="M859" i="26"/>
  <c r="M858" i="26"/>
  <c r="M857" i="26"/>
  <c r="M856" i="26"/>
  <c r="M855" i="26"/>
  <c r="M854" i="26"/>
  <c r="M853" i="26"/>
  <c r="M852" i="26"/>
  <c r="M851" i="26"/>
  <c r="M850" i="26"/>
  <c r="M849" i="26"/>
  <c r="M848" i="26"/>
  <c r="M847" i="26"/>
  <c r="M846" i="26"/>
  <c r="M845" i="26"/>
  <c r="M844" i="26"/>
  <c r="M843" i="26"/>
  <c r="M842" i="26"/>
  <c r="M841" i="26"/>
  <c r="M840" i="26"/>
  <c r="M839" i="26"/>
  <c r="M838" i="26"/>
  <c r="M837" i="26"/>
  <c r="M836" i="26"/>
  <c r="M835" i="26"/>
  <c r="M834" i="26"/>
  <c r="M833" i="26"/>
  <c r="M832" i="26"/>
  <c r="M831" i="26"/>
  <c r="M830" i="26"/>
  <c r="M829" i="26"/>
  <c r="M828" i="26"/>
  <c r="M827" i="26"/>
  <c r="M826" i="26"/>
  <c r="M825" i="26"/>
  <c r="M824" i="26"/>
  <c r="M823" i="26"/>
  <c r="M822" i="26"/>
  <c r="M821" i="26"/>
  <c r="M820" i="26"/>
  <c r="M819" i="26"/>
  <c r="M818" i="26"/>
  <c r="M817" i="26"/>
  <c r="M816" i="26"/>
  <c r="M815" i="26"/>
  <c r="M814" i="26"/>
  <c r="M813" i="26"/>
  <c r="M812" i="26"/>
  <c r="M811" i="26"/>
  <c r="M810" i="26"/>
  <c r="M809" i="26"/>
  <c r="M808" i="26"/>
  <c r="M807" i="26"/>
  <c r="M806" i="26"/>
  <c r="M805" i="26"/>
  <c r="M804" i="26"/>
  <c r="M803" i="26"/>
  <c r="M802" i="26"/>
  <c r="M801" i="26"/>
  <c r="M800" i="26"/>
  <c r="M799" i="26"/>
  <c r="M798" i="26"/>
  <c r="M797" i="26"/>
  <c r="M796" i="26"/>
  <c r="M795" i="26"/>
  <c r="M794" i="26"/>
  <c r="M793" i="26"/>
  <c r="M792" i="26"/>
  <c r="M791" i="26"/>
  <c r="M790" i="26"/>
  <c r="M789" i="26"/>
  <c r="M788" i="26"/>
  <c r="M787" i="26"/>
  <c r="M786" i="26"/>
  <c r="M785" i="26"/>
  <c r="M784" i="26"/>
  <c r="M783" i="26"/>
  <c r="M782" i="26"/>
  <c r="M781" i="26"/>
  <c r="M780" i="26"/>
  <c r="M779" i="26"/>
  <c r="M778" i="26"/>
  <c r="M777" i="26"/>
  <c r="M776" i="26"/>
  <c r="M775" i="26"/>
  <c r="M774" i="26"/>
  <c r="M773" i="26"/>
  <c r="M772" i="26"/>
  <c r="M771" i="26"/>
  <c r="M770" i="26"/>
  <c r="M769" i="26"/>
  <c r="M768" i="26"/>
  <c r="M767" i="26"/>
  <c r="M766" i="26"/>
  <c r="M765" i="26"/>
  <c r="M764" i="26"/>
  <c r="M763" i="26"/>
  <c r="M762" i="26"/>
  <c r="M761" i="26"/>
  <c r="M760" i="26"/>
  <c r="M759" i="26"/>
  <c r="M758" i="26"/>
  <c r="M757" i="26"/>
  <c r="M756" i="26"/>
  <c r="M755" i="26"/>
  <c r="M754" i="26"/>
  <c r="M753" i="26"/>
  <c r="M752" i="26"/>
  <c r="M751" i="26"/>
  <c r="M750" i="26"/>
  <c r="M749" i="26"/>
  <c r="M748" i="26"/>
  <c r="M747" i="26"/>
  <c r="M746" i="26"/>
  <c r="M745" i="26"/>
  <c r="M744" i="26"/>
  <c r="M743" i="26"/>
  <c r="M742" i="26"/>
  <c r="M741" i="26"/>
  <c r="M740" i="26"/>
  <c r="M739" i="26"/>
  <c r="M738" i="26"/>
  <c r="M737" i="26"/>
  <c r="M736" i="26"/>
  <c r="M735" i="26"/>
  <c r="M734" i="26"/>
  <c r="M733" i="26"/>
  <c r="M732" i="26"/>
  <c r="M731" i="26"/>
  <c r="M730" i="26"/>
  <c r="M729" i="26"/>
  <c r="M728" i="26"/>
  <c r="M727" i="26"/>
  <c r="M726" i="26"/>
  <c r="M725" i="26"/>
  <c r="M724" i="26"/>
  <c r="M723" i="26"/>
  <c r="M722" i="26"/>
  <c r="M721" i="26"/>
  <c r="M720" i="26"/>
  <c r="M719" i="26"/>
  <c r="M718" i="26"/>
  <c r="M717" i="26"/>
  <c r="M716" i="26"/>
  <c r="M715" i="26"/>
  <c r="M714" i="26"/>
  <c r="M713" i="26"/>
  <c r="M712" i="26"/>
  <c r="M711" i="26"/>
  <c r="M710" i="26"/>
  <c r="M709" i="26"/>
  <c r="M708" i="26"/>
  <c r="M707" i="26"/>
  <c r="M706" i="26"/>
  <c r="M705" i="26"/>
  <c r="M704" i="26"/>
  <c r="M703" i="26"/>
  <c r="M702" i="26"/>
  <c r="M701" i="26"/>
  <c r="M700" i="26"/>
  <c r="M699" i="26"/>
  <c r="M698" i="26"/>
  <c r="M697" i="26"/>
  <c r="M696" i="26"/>
  <c r="M695" i="26"/>
  <c r="M694" i="26"/>
  <c r="M693" i="26"/>
  <c r="M692" i="26"/>
  <c r="M691" i="26"/>
  <c r="M690" i="26"/>
  <c r="M689" i="26"/>
  <c r="M688" i="26"/>
  <c r="M687" i="26"/>
  <c r="M686" i="26"/>
  <c r="M685" i="26"/>
  <c r="M684" i="26"/>
  <c r="M683" i="26"/>
  <c r="M682" i="26"/>
  <c r="M681" i="26"/>
  <c r="M680" i="26"/>
  <c r="M679" i="26"/>
  <c r="M678" i="26"/>
  <c r="M677" i="26"/>
  <c r="M676" i="26"/>
  <c r="M675" i="26"/>
  <c r="M674" i="26"/>
  <c r="M673" i="26"/>
  <c r="M672" i="26"/>
  <c r="M671" i="26"/>
  <c r="M670" i="26"/>
  <c r="M669" i="26"/>
  <c r="M668" i="26"/>
  <c r="M667" i="26"/>
  <c r="M666" i="26"/>
  <c r="M665" i="26"/>
  <c r="M664" i="26"/>
  <c r="M663" i="26"/>
  <c r="M662" i="26"/>
  <c r="M661" i="26"/>
  <c r="M660" i="26"/>
  <c r="M659" i="26"/>
  <c r="M658" i="26"/>
  <c r="M657" i="26"/>
  <c r="M656" i="26"/>
  <c r="M655" i="26"/>
  <c r="M654" i="26"/>
  <c r="M653" i="26"/>
  <c r="M652" i="26"/>
  <c r="M651" i="26"/>
  <c r="M650" i="26"/>
  <c r="M649" i="26"/>
  <c r="M648" i="26"/>
  <c r="M647" i="26"/>
  <c r="M646" i="26"/>
  <c r="M645" i="26"/>
  <c r="M644" i="26"/>
  <c r="M643" i="26"/>
  <c r="M642" i="26"/>
  <c r="M641" i="26"/>
  <c r="M640" i="26"/>
  <c r="M639" i="26"/>
  <c r="M638" i="26"/>
  <c r="M637" i="26"/>
  <c r="M636" i="26"/>
  <c r="M635" i="26"/>
  <c r="M634" i="26"/>
  <c r="M633" i="26"/>
  <c r="M632" i="26"/>
  <c r="M631" i="26"/>
  <c r="M630" i="26"/>
  <c r="M629" i="26"/>
  <c r="M628" i="26"/>
  <c r="M627" i="26"/>
  <c r="M626" i="26"/>
  <c r="M625" i="26"/>
  <c r="M624" i="26"/>
  <c r="M623" i="26"/>
  <c r="M622" i="26"/>
  <c r="M621" i="26"/>
  <c r="M620" i="26"/>
  <c r="M619" i="26"/>
  <c r="M618" i="26"/>
  <c r="M617" i="26"/>
  <c r="M616" i="26"/>
  <c r="M615" i="26"/>
  <c r="M614" i="26"/>
  <c r="M613" i="26"/>
  <c r="M612" i="26"/>
  <c r="M611" i="26"/>
  <c r="M610" i="26"/>
  <c r="M609" i="26"/>
  <c r="M608" i="26"/>
  <c r="M607" i="26"/>
  <c r="M606" i="26"/>
  <c r="M605" i="26"/>
  <c r="M604" i="26"/>
  <c r="M603" i="26"/>
  <c r="M602" i="26"/>
  <c r="M601" i="26"/>
  <c r="M600" i="26"/>
  <c r="M599" i="26"/>
  <c r="M598" i="26"/>
  <c r="M597" i="26"/>
  <c r="M596" i="26"/>
  <c r="M595" i="26"/>
  <c r="M594" i="26"/>
  <c r="M593" i="26"/>
  <c r="M592" i="26"/>
  <c r="M591" i="26"/>
  <c r="M590" i="26"/>
  <c r="M589" i="26"/>
  <c r="M588" i="26"/>
  <c r="M587" i="26"/>
  <c r="M586" i="26"/>
  <c r="M585" i="26"/>
  <c r="M584" i="26"/>
  <c r="M583" i="26"/>
  <c r="M582" i="26"/>
  <c r="M581" i="26"/>
  <c r="M580" i="26"/>
  <c r="M579" i="26"/>
  <c r="M578" i="26"/>
  <c r="M577" i="26"/>
  <c r="M576" i="26"/>
  <c r="M575" i="26"/>
  <c r="M574" i="26"/>
  <c r="M573" i="26"/>
  <c r="M572" i="26"/>
  <c r="M571" i="26"/>
  <c r="M570" i="26"/>
  <c r="M569" i="26"/>
  <c r="M568" i="26"/>
  <c r="M567" i="26"/>
  <c r="M566" i="26"/>
  <c r="M565" i="26"/>
  <c r="M564" i="26"/>
  <c r="M563" i="26"/>
  <c r="M562" i="26"/>
  <c r="M561" i="26"/>
  <c r="M560" i="26"/>
  <c r="M559" i="26"/>
  <c r="M558" i="26"/>
  <c r="M557" i="26"/>
  <c r="M556" i="26"/>
  <c r="M555" i="26"/>
  <c r="M554" i="26"/>
  <c r="M553" i="26"/>
  <c r="M552" i="26"/>
  <c r="M551" i="26"/>
  <c r="M550" i="26"/>
  <c r="M549" i="26"/>
  <c r="M548" i="26"/>
  <c r="M547" i="26"/>
  <c r="M546" i="26"/>
  <c r="M545" i="26"/>
  <c r="M544" i="26"/>
  <c r="M543" i="26"/>
  <c r="M542" i="26"/>
  <c r="M541" i="26"/>
  <c r="M540" i="26"/>
  <c r="M539" i="26"/>
  <c r="M538" i="26"/>
  <c r="M537" i="26"/>
  <c r="M536" i="26"/>
  <c r="M535" i="26"/>
  <c r="M534" i="26"/>
  <c r="M533" i="26"/>
  <c r="M532" i="26"/>
  <c r="M531" i="26"/>
  <c r="M530" i="26"/>
  <c r="M529" i="26"/>
  <c r="M528" i="26"/>
  <c r="M527" i="26"/>
  <c r="M526" i="26"/>
  <c r="M525" i="26"/>
  <c r="M524" i="26"/>
  <c r="M523" i="26"/>
  <c r="M522" i="26"/>
  <c r="M521" i="26"/>
  <c r="M520" i="26"/>
  <c r="M519" i="26"/>
  <c r="M518" i="26"/>
  <c r="M517" i="26"/>
  <c r="M516" i="26"/>
  <c r="M515" i="26"/>
  <c r="M514" i="26"/>
  <c r="M513" i="26"/>
  <c r="M512" i="26"/>
  <c r="M511" i="26"/>
  <c r="M510" i="26"/>
  <c r="M509" i="26"/>
  <c r="M508" i="26"/>
  <c r="M507" i="26"/>
  <c r="M506" i="26"/>
  <c r="M505" i="26"/>
  <c r="M504" i="26"/>
  <c r="M503" i="26"/>
  <c r="M502" i="26"/>
  <c r="M501" i="26"/>
  <c r="M500" i="26"/>
  <c r="M499" i="26"/>
  <c r="M498" i="26"/>
  <c r="M497" i="26"/>
  <c r="M496" i="26"/>
  <c r="M495" i="26"/>
  <c r="M494" i="26"/>
  <c r="M493" i="26"/>
  <c r="M492" i="26"/>
  <c r="M491" i="26"/>
  <c r="M490" i="26"/>
  <c r="M489" i="26"/>
  <c r="M488" i="26"/>
  <c r="M487" i="26"/>
  <c r="M486" i="26"/>
  <c r="M485" i="26"/>
  <c r="M484" i="26"/>
  <c r="M483" i="26"/>
  <c r="M482" i="26"/>
  <c r="M481" i="26"/>
  <c r="M480" i="26"/>
  <c r="M479" i="26"/>
  <c r="M478" i="26"/>
  <c r="M477" i="26"/>
  <c r="M476" i="26"/>
  <c r="M475" i="26"/>
  <c r="M474" i="26"/>
  <c r="M473" i="26"/>
  <c r="M472" i="26"/>
  <c r="M471" i="26"/>
  <c r="M470" i="26"/>
  <c r="M469" i="26"/>
  <c r="M468" i="26"/>
  <c r="M467" i="26"/>
  <c r="M466" i="26"/>
  <c r="M465" i="26"/>
  <c r="M464" i="26"/>
  <c r="M463" i="26"/>
  <c r="M462" i="26"/>
  <c r="M461" i="26"/>
  <c r="M460" i="26"/>
  <c r="M459" i="26"/>
  <c r="M458" i="26"/>
  <c r="M457" i="26"/>
  <c r="M456" i="26"/>
  <c r="M455" i="26"/>
  <c r="M454" i="26"/>
  <c r="M453" i="26"/>
  <c r="M452" i="26"/>
  <c r="M451" i="26"/>
  <c r="M450" i="26"/>
  <c r="M449" i="26"/>
  <c r="M448" i="26"/>
  <c r="M447" i="26"/>
  <c r="M446" i="26"/>
  <c r="M445" i="26"/>
  <c r="M444" i="26"/>
  <c r="M443" i="26"/>
  <c r="M442" i="26"/>
  <c r="M441" i="26"/>
  <c r="M440" i="26"/>
  <c r="M439" i="26"/>
  <c r="M438" i="26"/>
  <c r="M437" i="26"/>
  <c r="M436" i="26"/>
  <c r="M435" i="26"/>
  <c r="M434" i="26"/>
  <c r="M433" i="26"/>
  <c r="M432" i="26"/>
  <c r="M431" i="26"/>
  <c r="M430" i="26"/>
  <c r="M429" i="26"/>
  <c r="M428" i="26"/>
  <c r="M427" i="26"/>
  <c r="M426" i="26"/>
  <c r="M425" i="26"/>
  <c r="M424" i="26"/>
  <c r="M423" i="26"/>
  <c r="M422" i="26"/>
  <c r="M421" i="26"/>
  <c r="M420" i="26"/>
  <c r="M419" i="26"/>
  <c r="M418" i="26"/>
  <c r="M417" i="26"/>
  <c r="M416" i="26"/>
  <c r="M415" i="26"/>
  <c r="M414" i="26"/>
  <c r="M413" i="26"/>
  <c r="M412" i="26"/>
  <c r="M411" i="26"/>
  <c r="M410" i="26"/>
  <c r="M409" i="26"/>
  <c r="M408" i="26"/>
  <c r="M407" i="26"/>
  <c r="M406" i="26"/>
  <c r="M405" i="26"/>
  <c r="M404" i="26"/>
  <c r="M403" i="26"/>
  <c r="M402" i="26"/>
  <c r="M401" i="26"/>
  <c r="M400" i="26"/>
  <c r="M399" i="26"/>
  <c r="M398" i="26"/>
  <c r="M397" i="26"/>
  <c r="M396" i="26"/>
  <c r="M395" i="26"/>
  <c r="M394" i="26"/>
  <c r="M393" i="26"/>
  <c r="M392" i="26"/>
  <c r="M391" i="26"/>
  <c r="M390" i="26"/>
  <c r="M389" i="26"/>
  <c r="M388" i="26"/>
  <c r="M387" i="26"/>
  <c r="M386" i="26"/>
  <c r="M385" i="26"/>
  <c r="M384" i="26"/>
  <c r="M383" i="26"/>
  <c r="M382" i="26"/>
  <c r="M381" i="26"/>
  <c r="M380" i="26"/>
  <c r="M379" i="26"/>
  <c r="M378" i="26"/>
  <c r="M377" i="26"/>
  <c r="M376" i="26"/>
  <c r="M375" i="26"/>
  <c r="M374" i="26"/>
  <c r="M373" i="26"/>
  <c r="M372" i="26"/>
  <c r="M371" i="26"/>
  <c r="M370" i="26"/>
  <c r="M369" i="26"/>
  <c r="M368" i="26"/>
  <c r="M367" i="26"/>
  <c r="M366" i="26"/>
  <c r="M365" i="26"/>
  <c r="M364" i="26"/>
  <c r="M363" i="26"/>
  <c r="M362" i="26"/>
  <c r="M361" i="26"/>
  <c r="M360" i="26"/>
  <c r="M359" i="26"/>
  <c r="M358" i="26"/>
  <c r="M357" i="26"/>
  <c r="M356" i="26"/>
  <c r="M355" i="26"/>
  <c r="M354" i="26"/>
  <c r="M353" i="26"/>
  <c r="M352" i="26"/>
  <c r="M351" i="26"/>
  <c r="M350" i="26"/>
  <c r="M349" i="26"/>
  <c r="M348" i="26"/>
  <c r="M347" i="26"/>
  <c r="M346" i="26"/>
  <c r="M345" i="26"/>
  <c r="M344" i="26"/>
  <c r="M343" i="26"/>
  <c r="M342" i="26"/>
  <c r="M341" i="26"/>
  <c r="M340" i="26"/>
  <c r="M339" i="26"/>
  <c r="M338" i="26"/>
  <c r="M337" i="26"/>
  <c r="M336" i="26"/>
  <c r="M335" i="26"/>
  <c r="M334" i="26"/>
  <c r="M333" i="26"/>
  <c r="M332" i="26"/>
  <c r="M331" i="26"/>
  <c r="M330" i="26"/>
  <c r="M329" i="26"/>
  <c r="M328" i="26"/>
  <c r="M327" i="26"/>
  <c r="M326" i="26"/>
  <c r="M325" i="26"/>
  <c r="M324" i="26"/>
  <c r="M323" i="26"/>
  <c r="M322" i="26"/>
  <c r="M321" i="26"/>
  <c r="M320" i="26"/>
  <c r="M319" i="26"/>
  <c r="M318" i="26"/>
  <c r="M317" i="26"/>
  <c r="M316" i="26"/>
  <c r="M315" i="26"/>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M10" i="26"/>
  <c r="M9" i="26"/>
  <c r="M8" i="26"/>
  <c r="M7" i="26"/>
  <c r="M6" i="26"/>
  <c r="L47" i="18"/>
  <c r="K47" i="18"/>
  <c r="J47" i="18"/>
  <c r="I47" i="18"/>
  <c r="H47" i="18"/>
  <c r="G47" i="18"/>
  <c r="F47" i="18"/>
  <c r="E47" i="18"/>
  <c r="D47" i="18"/>
  <c r="C47" i="18"/>
  <c r="B47" i="18"/>
  <c r="L46" i="18"/>
  <c r="K46" i="18"/>
  <c r="J46" i="18"/>
  <c r="I46" i="18"/>
  <c r="H46" i="18"/>
  <c r="G46" i="18"/>
  <c r="F46" i="18"/>
  <c r="E46" i="18"/>
  <c r="D46" i="18"/>
  <c r="C46" i="18"/>
  <c r="B46" i="18"/>
  <c r="L45" i="18"/>
  <c r="K45" i="18"/>
  <c r="J45" i="18"/>
  <c r="I45" i="18"/>
  <c r="H45" i="18"/>
  <c r="G45" i="18"/>
  <c r="F45" i="18"/>
  <c r="E45" i="18"/>
  <c r="D45" i="18"/>
  <c r="C45" i="18"/>
  <c r="B45" i="18"/>
  <c r="L44" i="18"/>
  <c r="K44" i="18"/>
  <c r="J44" i="18"/>
  <c r="I44" i="18"/>
  <c r="H44" i="18"/>
  <c r="G44" i="18"/>
  <c r="F44" i="18"/>
  <c r="E44" i="18"/>
  <c r="D44" i="18"/>
  <c r="C44" i="18"/>
  <c r="B44" i="18"/>
  <c r="L43" i="18"/>
  <c r="K43" i="18"/>
  <c r="J43" i="18"/>
  <c r="I43" i="18"/>
  <c r="H43" i="18"/>
  <c r="G43" i="18"/>
  <c r="F43" i="18"/>
  <c r="E43" i="18"/>
  <c r="D43" i="18"/>
  <c r="C43" i="18"/>
  <c r="B43" i="18"/>
  <c r="L42" i="18"/>
  <c r="K42" i="18"/>
  <c r="J42" i="18"/>
  <c r="I42" i="18"/>
  <c r="H42" i="18"/>
  <c r="G42" i="18"/>
  <c r="F42" i="18"/>
  <c r="E42" i="18"/>
  <c r="D42" i="18"/>
  <c r="C42" i="18"/>
  <c r="B42" i="18"/>
  <c r="L41" i="18"/>
  <c r="K41" i="18"/>
  <c r="J41" i="18"/>
  <c r="I41" i="18"/>
  <c r="H41" i="18"/>
  <c r="G41" i="18"/>
  <c r="F41" i="18"/>
  <c r="E41" i="18"/>
  <c r="D41" i="18"/>
  <c r="C41" i="18"/>
  <c r="B41" i="18"/>
  <c r="L40" i="18"/>
  <c r="K40" i="18"/>
  <c r="J40" i="18"/>
  <c r="I40" i="18"/>
  <c r="H40" i="18"/>
  <c r="G40" i="18"/>
  <c r="F40" i="18"/>
  <c r="E40" i="18"/>
  <c r="D40" i="18"/>
  <c r="C40" i="18"/>
  <c r="B40" i="18"/>
  <c r="L39" i="18"/>
  <c r="K39" i="18"/>
  <c r="J39" i="18"/>
  <c r="I39" i="18"/>
  <c r="H39" i="18"/>
  <c r="G39" i="18"/>
  <c r="F39" i="18"/>
  <c r="E39" i="18"/>
  <c r="D39" i="18"/>
  <c r="C39" i="18"/>
  <c r="B39" i="18"/>
  <c r="L38" i="18"/>
  <c r="K38" i="18"/>
  <c r="J38" i="18"/>
  <c r="I38" i="18"/>
  <c r="H38" i="18"/>
  <c r="G38" i="18"/>
  <c r="F38" i="18"/>
  <c r="E38" i="18"/>
  <c r="D38" i="18"/>
  <c r="C38" i="18"/>
  <c r="B38" i="18"/>
  <c r="L37" i="18"/>
  <c r="K37" i="18"/>
  <c r="J37" i="18"/>
  <c r="I37" i="18"/>
  <c r="H37" i="18"/>
  <c r="G37" i="18"/>
  <c r="F37" i="18"/>
  <c r="E37" i="18"/>
  <c r="D37" i="18"/>
  <c r="C37" i="18"/>
  <c r="B37" i="18"/>
  <c r="L36" i="18"/>
  <c r="K36" i="18"/>
  <c r="J36" i="18"/>
  <c r="I36" i="18"/>
  <c r="H36" i="18"/>
  <c r="G36" i="18"/>
  <c r="F36" i="18"/>
  <c r="E36" i="18"/>
  <c r="D36" i="18"/>
  <c r="C36" i="18"/>
  <c r="B36" i="18"/>
  <c r="L35" i="18"/>
  <c r="K35" i="18"/>
  <c r="J35" i="18"/>
  <c r="I35" i="18"/>
  <c r="H35" i="18"/>
  <c r="G35" i="18"/>
  <c r="F35" i="18"/>
  <c r="E35" i="18"/>
  <c r="D35" i="18"/>
  <c r="C35" i="18"/>
  <c r="B35" i="18"/>
  <c r="L34" i="18"/>
  <c r="K34" i="18"/>
  <c r="J34" i="18"/>
  <c r="I34" i="18"/>
  <c r="H34" i="18"/>
  <c r="G34" i="18"/>
  <c r="F34" i="18"/>
  <c r="E34" i="18"/>
  <c r="D34" i="18"/>
  <c r="C34" i="18"/>
  <c r="B34" i="18"/>
  <c r="L33" i="18"/>
  <c r="K33" i="18"/>
  <c r="J33" i="18"/>
  <c r="I33" i="18"/>
  <c r="H33" i="18"/>
  <c r="G33" i="18"/>
  <c r="F33" i="18"/>
  <c r="E33" i="18"/>
  <c r="D33" i="18"/>
  <c r="C33" i="18"/>
  <c r="B33" i="18"/>
  <c r="L32" i="18"/>
  <c r="K32" i="18"/>
  <c r="J32" i="18"/>
  <c r="I32" i="18"/>
  <c r="H32" i="18"/>
  <c r="G32" i="18"/>
  <c r="F32" i="18"/>
  <c r="E32" i="18"/>
  <c r="D32" i="18"/>
  <c r="C32" i="18"/>
  <c r="B32" i="18"/>
  <c r="L31" i="18"/>
  <c r="K31" i="18"/>
  <c r="J31" i="18"/>
  <c r="I31" i="18"/>
  <c r="H31" i="18"/>
  <c r="G31" i="18"/>
  <c r="F31" i="18"/>
  <c r="E31" i="18"/>
  <c r="D31" i="18"/>
  <c r="C31" i="18"/>
  <c r="B31" i="18"/>
  <c r="L30" i="18"/>
  <c r="K30" i="18"/>
  <c r="J30" i="18"/>
  <c r="I30" i="18"/>
  <c r="H30" i="18"/>
  <c r="G30" i="18"/>
  <c r="F30" i="18"/>
  <c r="E30" i="18"/>
  <c r="D30" i="18"/>
  <c r="C30" i="18"/>
  <c r="B30" i="18"/>
  <c r="L29" i="18"/>
  <c r="K29" i="18"/>
  <c r="J29" i="18"/>
  <c r="I29" i="18"/>
  <c r="H29" i="18"/>
  <c r="G29" i="18"/>
  <c r="F29" i="18"/>
  <c r="E29" i="18"/>
  <c r="D29" i="18"/>
  <c r="C29" i="18"/>
  <c r="B29" i="18"/>
  <c r="L28" i="18"/>
  <c r="K28" i="18"/>
  <c r="J28" i="18"/>
  <c r="I28" i="18"/>
  <c r="H28" i="18"/>
  <c r="G28" i="18"/>
  <c r="F28" i="18"/>
  <c r="E28" i="18"/>
  <c r="D28" i="18"/>
  <c r="C28" i="18"/>
  <c r="B28" i="18"/>
  <c r="L27" i="18"/>
  <c r="K27" i="18"/>
  <c r="J27" i="18"/>
  <c r="I27" i="18"/>
  <c r="H27" i="18"/>
  <c r="G27" i="18"/>
  <c r="F27" i="18"/>
  <c r="E27" i="18"/>
  <c r="D27" i="18"/>
  <c r="C27" i="18"/>
  <c r="B27" i="18"/>
  <c r="L26" i="18"/>
  <c r="K26" i="18"/>
  <c r="J26" i="18"/>
  <c r="I26" i="18"/>
  <c r="H26" i="18"/>
  <c r="G26" i="18"/>
  <c r="F26" i="18"/>
  <c r="E26" i="18"/>
  <c r="D26" i="18"/>
  <c r="C26" i="18"/>
  <c r="B26" i="18"/>
  <c r="L25" i="18"/>
  <c r="K25" i="18"/>
  <c r="J25" i="18"/>
  <c r="I25" i="18"/>
  <c r="H25" i="18"/>
  <c r="G25" i="18"/>
  <c r="F25" i="18"/>
  <c r="E25" i="18"/>
  <c r="D25" i="18"/>
  <c r="C25" i="18"/>
  <c r="B25" i="18"/>
  <c r="L24" i="18"/>
  <c r="K24" i="18"/>
  <c r="J24" i="18"/>
  <c r="I24" i="18"/>
  <c r="H24" i="18"/>
  <c r="G24" i="18"/>
  <c r="F24" i="18"/>
  <c r="E24" i="18"/>
  <c r="D24" i="18"/>
  <c r="C24" i="18"/>
  <c r="B24" i="18"/>
  <c r="L23" i="18"/>
  <c r="K23" i="18"/>
  <c r="J23" i="18"/>
  <c r="I23" i="18"/>
  <c r="H23" i="18"/>
  <c r="G23" i="18"/>
  <c r="F23" i="18"/>
  <c r="E23" i="18"/>
  <c r="D23" i="18"/>
  <c r="C23" i="18"/>
  <c r="B23" i="18"/>
  <c r="L22" i="18"/>
  <c r="K22" i="18"/>
  <c r="J22" i="18"/>
  <c r="I22" i="18"/>
  <c r="H22" i="18"/>
  <c r="G22" i="18"/>
  <c r="F22" i="18"/>
  <c r="E22" i="18"/>
  <c r="D22" i="18"/>
  <c r="C22" i="18"/>
  <c r="B22" i="18"/>
  <c r="L21" i="18"/>
  <c r="K21" i="18"/>
  <c r="J21" i="18"/>
  <c r="I21" i="18"/>
  <c r="H21" i="18"/>
  <c r="G21" i="18"/>
  <c r="F21" i="18"/>
  <c r="E21" i="18"/>
  <c r="D21" i="18"/>
  <c r="C21" i="18"/>
  <c r="B21" i="18"/>
  <c r="L20" i="18"/>
  <c r="K20" i="18"/>
  <c r="J20" i="18"/>
  <c r="I20" i="18"/>
  <c r="H20" i="18"/>
  <c r="G20" i="18"/>
  <c r="F20" i="18"/>
  <c r="E20" i="18"/>
  <c r="D20" i="18"/>
  <c r="C20" i="18"/>
  <c r="B20" i="18"/>
  <c r="L19" i="18"/>
  <c r="K19" i="18"/>
  <c r="J19" i="18"/>
  <c r="I19" i="18"/>
  <c r="H19" i="18"/>
  <c r="G19" i="18"/>
  <c r="F19" i="18"/>
  <c r="E19" i="18"/>
  <c r="D19" i="18"/>
  <c r="C19" i="18"/>
  <c r="B19" i="18"/>
  <c r="L18" i="18"/>
  <c r="K18" i="18"/>
  <c r="J18" i="18"/>
  <c r="I18" i="18"/>
  <c r="H18" i="18"/>
  <c r="G18" i="18"/>
  <c r="F18" i="18"/>
  <c r="E18" i="18"/>
  <c r="D18" i="18"/>
  <c r="C18" i="18"/>
  <c r="B18" i="18"/>
  <c r="L17" i="18"/>
  <c r="K17" i="18"/>
  <c r="J17" i="18"/>
  <c r="I17" i="18"/>
  <c r="H17" i="18"/>
  <c r="G17" i="18"/>
  <c r="F17" i="18"/>
  <c r="E17" i="18"/>
  <c r="D17" i="18"/>
  <c r="C17" i="18"/>
  <c r="B17" i="18"/>
  <c r="L16" i="18"/>
  <c r="K16" i="18"/>
  <c r="J16" i="18"/>
  <c r="I16" i="18"/>
  <c r="H16" i="18"/>
  <c r="G16" i="18"/>
  <c r="F16" i="18"/>
  <c r="E16" i="18"/>
  <c r="D16" i="18"/>
  <c r="C16" i="18"/>
  <c r="B16" i="18"/>
  <c r="L15" i="18"/>
  <c r="K15" i="18"/>
  <c r="J15" i="18"/>
  <c r="I15" i="18"/>
  <c r="H15" i="18"/>
  <c r="G15" i="18"/>
  <c r="F15" i="18"/>
  <c r="E15" i="18"/>
  <c r="D15" i="18"/>
  <c r="C15" i="18"/>
  <c r="B15" i="18"/>
  <c r="L14" i="18"/>
  <c r="K14" i="18"/>
  <c r="J14" i="18"/>
  <c r="I14" i="18"/>
  <c r="H14" i="18"/>
  <c r="G14" i="18"/>
  <c r="F14" i="18"/>
  <c r="E14" i="18"/>
  <c r="D14" i="18"/>
  <c r="C14" i="18"/>
  <c r="B14" i="18"/>
  <c r="L13" i="18"/>
  <c r="K13" i="18"/>
  <c r="J13" i="18"/>
  <c r="I13" i="18"/>
  <c r="H13" i="18"/>
  <c r="G13" i="18"/>
  <c r="F13" i="18"/>
  <c r="E13" i="18"/>
  <c r="D13" i="18"/>
  <c r="C13" i="18"/>
  <c r="B13" i="18"/>
  <c r="L12" i="18"/>
  <c r="K12" i="18"/>
  <c r="J12" i="18"/>
  <c r="I12" i="18"/>
  <c r="H12" i="18"/>
  <c r="G12" i="18"/>
  <c r="F12" i="18"/>
  <c r="E12" i="18"/>
  <c r="D12" i="18"/>
  <c r="C12" i="18"/>
  <c r="B12" i="18"/>
  <c r="L11" i="18"/>
  <c r="K11" i="18"/>
  <c r="J11" i="18"/>
  <c r="I11" i="18"/>
  <c r="H11" i="18"/>
  <c r="G11" i="18"/>
  <c r="F11" i="18"/>
  <c r="E11" i="18"/>
  <c r="D11" i="18"/>
  <c r="C11" i="18"/>
  <c r="B11" i="18"/>
  <c r="L10" i="18"/>
  <c r="K10" i="18"/>
  <c r="J10" i="18"/>
  <c r="I10" i="18"/>
  <c r="H10" i="18"/>
  <c r="G10" i="18"/>
  <c r="F10" i="18"/>
  <c r="E10" i="18"/>
  <c r="D10" i="18"/>
  <c r="C10" i="18"/>
  <c r="B10" i="18"/>
  <c r="L9" i="18"/>
  <c r="K9" i="18"/>
  <c r="J9" i="18"/>
  <c r="I9" i="18"/>
  <c r="H9" i="18"/>
  <c r="G9" i="18"/>
  <c r="F9" i="18"/>
  <c r="E9" i="18"/>
  <c r="D9" i="18"/>
  <c r="C9" i="18"/>
  <c r="B9" i="18"/>
  <c r="L8" i="18"/>
  <c r="K8" i="18"/>
  <c r="J8" i="18"/>
  <c r="I8" i="18"/>
  <c r="H8" i="18"/>
  <c r="G8" i="18"/>
  <c r="F8" i="18"/>
  <c r="E8" i="18"/>
  <c r="D8" i="18"/>
  <c r="C8" i="18"/>
  <c r="B8" i="18"/>
  <c r="L7" i="18"/>
  <c r="K7" i="18"/>
  <c r="J7" i="18"/>
  <c r="I7" i="18"/>
  <c r="H7" i="18"/>
  <c r="G7" i="18"/>
  <c r="F7" i="18"/>
  <c r="E7" i="18"/>
  <c r="D7" i="18"/>
  <c r="C7" i="18"/>
  <c r="B7" i="18"/>
  <c r="L6" i="16"/>
  <c r="I6" i="16"/>
  <c r="H6" i="16"/>
  <c r="D6" i="16"/>
  <c r="C6" i="16"/>
  <c r="B6" i="16"/>
  <c r="G6" i="12"/>
  <c r="K6" i="16"/>
  <c r="J6" i="16"/>
  <c r="G6" i="16"/>
  <c r="F6" i="16"/>
  <c r="E6" i="16"/>
  <c r="E6" i="12"/>
  <c r="L6" i="12"/>
  <c r="K6" i="12"/>
  <c r="J6" i="12"/>
  <c r="I6" i="12"/>
  <c r="H6" i="12"/>
  <c r="F6" i="12"/>
  <c r="D6" i="12"/>
  <c r="C6" i="12"/>
  <c r="B6" i="12"/>
  <c r="D6" i="18" l="1"/>
  <c r="I6" i="18"/>
  <c r="F6" i="18"/>
  <c r="C6" i="18"/>
  <c r="K6" i="18"/>
  <c r="H6" i="18"/>
  <c r="E6" i="18"/>
  <c r="B6" i="18"/>
  <c r="J6" i="18"/>
  <c r="G6" i="18"/>
  <c r="L6" i="18"/>
</calcChain>
</file>

<file path=xl/sharedStrings.xml><?xml version="1.0" encoding="utf-8"?>
<sst xmlns="http://schemas.openxmlformats.org/spreadsheetml/2006/main" count="32664" uniqueCount="459">
  <si>
    <t>Total</t>
  </si>
  <si>
    <t>100 y más</t>
  </si>
  <si>
    <t>Fuente: United Nations, Department of Economic and Social Affairs, Population Division (2019). World Population Prospects 2019, Online Edition. Rev. 1. y ANSES.</t>
  </si>
  <si>
    <t>Beneficios SIPA</t>
  </si>
  <si>
    <t>Jubilaciones</t>
  </si>
  <si>
    <t>Estimación población</t>
  </si>
  <si>
    <t>Edad</t>
  </si>
  <si>
    <t>Beneficios No Contributivos</t>
  </si>
  <si>
    <r>
      <t xml:space="preserve">TOTAL
</t>
    </r>
    <r>
      <rPr>
        <sz val="10"/>
        <color theme="1"/>
        <rFont val="Calibri"/>
        <family val="2"/>
        <scheme val="minor"/>
      </rPr>
      <t>(cuiles únicos con algún beneficio de los anteriores)</t>
    </r>
  </si>
  <si>
    <r>
      <rPr>
        <b/>
        <sz val="11"/>
        <color theme="1"/>
        <rFont val="Calibri"/>
        <family val="2"/>
        <scheme val="minor"/>
      </rPr>
      <t>Beneficios NO SIPA</t>
    </r>
    <r>
      <rPr>
        <sz val="11"/>
        <color theme="1"/>
        <rFont val="Calibri"/>
        <family val="2"/>
        <scheme val="minor"/>
      </rPr>
      <t xml:space="preserve">
</t>
    </r>
    <r>
      <rPr>
        <sz val="10"/>
        <color theme="1"/>
        <rFont val="Calibri"/>
        <family val="2"/>
        <scheme val="minor"/>
      </rPr>
      <t>(cuiles únicos de casos 900 pasivos CUITs seleccionados)</t>
    </r>
  </si>
  <si>
    <r>
      <rPr>
        <b/>
        <sz val="11"/>
        <color theme="1"/>
        <rFont val="Calibri"/>
        <family val="2"/>
        <scheme val="minor"/>
      </rPr>
      <t>Total No Contrib</t>
    </r>
    <r>
      <rPr>
        <sz val="11"/>
        <color theme="1"/>
        <rFont val="Calibri"/>
        <family val="2"/>
        <scheme val="minor"/>
      </rPr>
      <t xml:space="preserve">
</t>
    </r>
    <r>
      <rPr>
        <sz val="10"/>
        <color theme="1"/>
        <rFont val="Calibri"/>
        <family val="2"/>
        <scheme val="minor"/>
      </rPr>
      <t>(cuiles únicos con algún beneficio)</t>
    </r>
  </si>
  <si>
    <r>
      <rPr>
        <b/>
        <sz val="11"/>
        <color theme="1"/>
        <rFont val="Calibri"/>
        <family val="2"/>
        <scheme val="minor"/>
      </rPr>
      <t>PUAM</t>
    </r>
    <r>
      <rPr>
        <sz val="11"/>
        <color theme="1"/>
        <rFont val="Calibri"/>
        <family val="2"/>
        <scheme val="minor"/>
      </rPr>
      <t xml:space="preserve">
</t>
    </r>
    <r>
      <rPr>
        <sz val="10"/>
        <color theme="1"/>
        <rFont val="Calibri"/>
        <family val="2"/>
        <scheme val="minor"/>
      </rPr>
      <t>(Beneficios)</t>
    </r>
  </si>
  <si>
    <r>
      <rPr>
        <b/>
        <sz val="11"/>
        <color theme="1"/>
        <rFont val="Calibri"/>
        <family val="2"/>
        <scheme val="minor"/>
      </rPr>
      <t>PNC</t>
    </r>
    <r>
      <rPr>
        <sz val="11"/>
        <color theme="1"/>
        <rFont val="Calibri"/>
        <family val="2"/>
        <scheme val="minor"/>
      </rPr>
      <t xml:space="preserve">
</t>
    </r>
    <r>
      <rPr>
        <sz val="10"/>
        <color theme="1"/>
        <rFont val="Calibri"/>
        <family val="2"/>
        <scheme val="minor"/>
      </rPr>
      <t>(Beneficios)</t>
    </r>
  </si>
  <si>
    <r>
      <rPr>
        <b/>
        <sz val="11"/>
        <color theme="1"/>
        <rFont val="Calibri"/>
        <family val="2"/>
        <scheme val="minor"/>
      </rPr>
      <t>Total SIPA</t>
    </r>
    <r>
      <rPr>
        <sz val="11"/>
        <color theme="1"/>
        <rFont val="Calibri"/>
        <family val="2"/>
        <scheme val="minor"/>
      </rPr>
      <t xml:space="preserve">
</t>
    </r>
    <r>
      <rPr>
        <sz val="10"/>
        <color theme="1"/>
        <rFont val="Calibri"/>
        <family val="2"/>
        <scheme val="minor"/>
      </rPr>
      <t>(cuiles únicos con algún beneficio</t>
    </r>
    <r>
      <rPr>
        <sz val="11"/>
        <color theme="1"/>
        <rFont val="Calibri"/>
        <family val="2"/>
        <scheme val="minor"/>
      </rPr>
      <t>)</t>
    </r>
  </si>
  <si>
    <r>
      <rPr>
        <b/>
        <sz val="11"/>
        <color theme="1"/>
        <rFont val="Calibri"/>
        <family val="2"/>
        <scheme val="minor"/>
      </rPr>
      <t>Pensiones</t>
    </r>
    <r>
      <rPr>
        <sz val="11"/>
        <color theme="1"/>
        <rFont val="Calibri"/>
        <family val="2"/>
        <scheme val="minor"/>
      </rPr>
      <t xml:space="preserve">
</t>
    </r>
    <r>
      <rPr>
        <sz val="10"/>
        <color theme="1"/>
        <rFont val="Calibri"/>
        <family val="2"/>
        <scheme val="minor"/>
      </rPr>
      <t>(cuiles únicos con pensión)</t>
    </r>
  </si>
  <si>
    <t>Cantidad de beneficiarios VARONES, según edad simple. Junio 2019. VARONES de 60 años y más.</t>
  </si>
  <si>
    <r>
      <rPr>
        <b/>
        <sz val="11"/>
        <color theme="1"/>
        <rFont val="Calibri"/>
        <family val="2"/>
        <scheme val="minor"/>
      </rPr>
      <t>Sin Moratoria</t>
    </r>
    <r>
      <rPr>
        <sz val="11"/>
        <color theme="1"/>
        <rFont val="Calibri"/>
        <family val="2"/>
        <scheme val="minor"/>
      </rPr>
      <t xml:space="preserve">
</t>
    </r>
    <r>
      <rPr>
        <sz val="10"/>
        <color theme="1"/>
        <rFont val="Calibri"/>
        <family val="2"/>
        <scheme val="minor"/>
      </rPr>
      <t>(Beneficios)</t>
    </r>
  </si>
  <si>
    <r>
      <rPr>
        <b/>
        <sz val="11"/>
        <color theme="1"/>
        <rFont val="Calibri"/>
        <family val="2"/>
        <scheme val="minor"/>
      </rPr>
      <t>Con Moratoria</t>
    </r>
    <r>
      <rPr>
        <sz val="11"/>
        <color theme="1"/>
        <rFont val="Calibri"/>
        <family val="2"/>
        <scheme val="minor"/>
      </rPr>
      <t xml:space="preserve">
</t>
    </r>
    <r>
      <rPr>
        <sz val="10"/>
        <color theme="1"/>
        <rFont val="Calibri"/>
        <family val="2"/>
        <scheme val="minor"/>
      </rPr>
      <t>(Beneficios)</t>
    </r>
  </si>
  <si>
    <r>
      <rPr>
        <b/>
        <sz val="11"/>
        <color theme="1"/>
        <rFont val="Calibri"/>
        <family val="2"/>
        <scheme val="minor"/>
      </rPr>
      <t>Total</t>
    </r>
    <r>
      <rPr>
        <sz val="11"/>
        <color theme="1"/>
        <rFont val="Calibri"/>
        <family val="2"/>
        <scheme val="minor"/>
      </rPr>
      <t xml:space="preserve">
</t>
    </r>
    <r>
      <rPr>
        <sz val="10"/>
        <color theme="1"/>
        <rFont val="Calibri"/>
        <family val="2"/>
        <scheme val="minor"/>
      </rPr>
      <t>(cuiles únicos con jubilación)</t>
    </r>
  </si>
  <si>
    <t>Nota: No se consideran casos sin informar sexo y/o edad. El total no coincide con la suma de los parciales, ya que se consideran beneficiarios sin duplicación de beneficios.</t>
  </si>
  <si>
    <t>Cantidad de beneficiarias MUJERES, según edad simple. Junio 2019. MUJERES de 60 años y más.</t>
  </si>
  <si>
    <t>Cantidad de beneficiarios TOTALES, según edad simple. Junio 2019. POBLACIÓN TOTAL de 60 años y más.</t>
  </si>
  <si>
    <t>90 y más</t>
  </si>
  <si>
    <t>Cobertura de Pensiones SIPA</t>
  </si>
  <si>
    <t xml:space="preserve">Total personas analizado y estimación de población </t>
  </si>
  <si>
    <t>Personas cubiertas según sistema (puede haber duplicaciones)</t>
  </si>
  <si>
    <t>Cobertura Jubilaciones SIPA, Sistemas No SIPA y No Contributivo Nacional</t>
  </si>
  <si>
    <t>periodo</t>
  </si>
  <si>
    <t>marca_suspendido</t>
  </si>
  <si>
    <t>TIPO</t>
  </si>
  <si>
    <t>sexo</t>
  </si>
  <si>
    <t>beneficios</t>
  </si>
  <si>
    <t>marca_fallecido</t>
  </si>
  <si>
    <t>marca_prov99</t>
  </si>
  <si>
    <t>HaberProm</t>
  </si>
  <si>
    <t>MontoHaber</t>
  </si>
  <si>
    <t>N</t>
  </si>
  <si>
    <t>Mujeres</t>
  </si>
  <si>
    <t>Varones</t>
  </si>
  <si>
    <t>b.CON MORATORIA</t>
  </si>
  <si>
    <t>Regimen</t>
  </si>
  <si>
    <t>Nombre</t>
  </si>
  <si>
    <t>Edades</t>
  </si>
  <si>
    <t>a.REG. ANTERIORES A LEY 24.241</t>
  </si>
  <si>
    <t>a.Anteriores 24241</t>
  </si>
  <si>
    <t>J</t>
  </si>
  <si>
    <t>xS/D</t>
  </si>
  <si>
    <t>xSin_inf</t>
  </si>
  <si>
    <t>P</t>
  </si>
  <si>
    <t>b.REGIMEN GENERAL LEY 24.241</t>
  </si>
  <si>
    <t>a.SIN MORATORIA</t>
  </si>
  <si>
    <t>c.REGIMENES ESPECIALES</t>
  </si>
  <si>
    <t>a.DOCENTES 137/2005</t>
  </si>
  <si>
    <t>b.1 DOC. UNIVERSITARIO PURO</t>
  </si>
  <si>
    <t>b.2 DOC. UNIV.CONJ.DOC.NO UNIV.</t>
  </si>
  <si>
    <t>b.3 DOC. UNIV.SIMULTANEO</t>
  </si>
  <si>
    <t>b.4 DOC. UNIV.CONJUNTO OTROS</t>
  </si>
  <si>
    <t>b.5 DOC. UNIV.CONJ. INVESTIGADOR</t>
  </si>
  <si>
    <t>c.INVESTIGADOR CIENTIFICO</t>
  </si>
  <si>
    <t>d.LUZ Y FUERZA</t>
  </si>
  <si>
    <t>e.SERVICIO EXTERIOR</t>
  </si>
  <si>
    <t>f.PODER JUDICIAL</t>
  </si>
  <si>
    <t>g.YAC.CAR.FISC.RIO TURBIO</t>
  </si>
  <si>
    <t>d.POLICIA, INSTITUTOS PENALES Y PENITENCIARIOS</t>
  </si>
  <si>
    <t>a.POLICIA Y PENITENCIARIOS</t>
  </si>
  <si>
    <t xml:space="preserve">BENEFICIOS TITULARES  J Y P NO SUSPENDIDOS </t>
  </si>
  <si>
    <t>Filtré marca_fallecido y marca provincia y eliminé casos = 1</t>
  </si>
  <si>
    <t>Pensión Universal Adulto Mayor</t>
  </si>
  <si>
    <t>NO SUSPENDIDO</t>
  </si>
  <si>
    <t>tipo</t>
  </si>
  <si>
    <t>Hmedio</t>
  </si>
  <si>
    <t>U</t>
  </si>
  <si>
    <t>Sin Moratoria=1 Con moratoria=0</t>
  </si>
  <si>
    <t xml:space="preserve">Las estimaciones de población a nivel nacional que se presentan fueron elaboradas por el CELADE- División de Población de la CEPAL en conjunto con la División de Población de las Naciones Unidas (DPNU) y corresponden a la variante media de la fecundidad (revisión 2019). 
Disponible en https://population.un.org/wpp/Download/Standard/Population/
</t>
  </si>
  <si>
    <t>Fuente: CELADE - División de Población de la CEPAL. Revisión 2019 y Naciones Unidas, Departamento de Asuntos Económicos y Sociales, División de Población (2019). World Population Prospects 2019, edición Online y ANSES.</t>
  </si>
  <si>
    <t>Total personas con Pensión</t>
  </si>
  <si>
    <t>PNC</t>
  </si>
  <si>
    <t>PUAM</t>
  </si>
  <si>
    <t>Total personas con beneficio No Contributivo</t>
  </si>
  <si>
    <t>Información de regímenes de previsión social no administrados por ANSES</t>
  </si>
  <si>
    <t xml:space="preserve">El indicador de cobertura es una estimación del porcentaje de personas que recibe alguna prestación previsional en el país, en relación a la población total. El dato de las personas con algun beneficio proviene de los registros administrativos de la seguridad social, mientras que el dato de población es una estimación, en este caso de CELADE. Por este motivo el indicador final también es una estimación. Se presenta por sexo y edades simples. </t>
  </si>
  <si>
    <t>Sistema Nacional No Contributivo</t>
  </si>
  <si>
    <t>Sistemas administrados por ANSES</t>
  </si>
  <si>
    <t>Personas con Jubilación</t>
  </si>
  <si>
    <t>Sin Moratoria o Reg. Especiales</t>
  </si>
  <si>
    <t>Sólo con Moratoria</t>
  </si>
  <si>
    <t>Personas con Pensión</t>
  </si>
  <si>
    <t>Que también tienen Jubilación SIPA</t>
  </si>
  <si>
    <t>Que sólo tienen Pensión</t>
  </si>
  <si>
    <t>Total personas ANSES</t>
  </si>
  <si>
    <t>Prestaciones previsionales de ANSES</t>
  </si>
  <si>
    <t>Estimación de la población</t>
  </si>
  <si>
    <t>Fecha de la medición</t>
  </si>
  <si>
    <t>ÍNDICE</t>
  </si>
  <si>
    <t>Consideraciones metodológicas</t>
  </si>
  <si>
    <t>volver al índice</t>
  </si>
  <si>
    <t>No se consideran casos sin informar sexo y/o edad. El total no coincide con la suma de los parciales, ya que se consideran beneficiarios sin duplicación de beneficios.</t>
  </si>
  <si>
    <t>Nota:</t>
  </si>
  <si>
    <t>World Population Prospects 2019, edición Online y ANSES.</t>
  </si>
  <si>
    <t>Total 60 y más</t>
  </si>
  <si>
    <t>Total 65 y más</t>
  </si>
  <si>
    <t>Estimación de población</t>
  </si>
  <si>
    <r>
      <rPr>
        <b/>
        <sz val="10"/>
        <color rgb="FF0070C0"/>
        <rFont val="Arial"/>
        <family val="2"/>
      </rPr>
      <t>Total personas con Jubilación</t>
    </r>
    <r>
      <rPr>
        <sz val="10"/>
        <color rgb="FF0070C0"/>
        <rFont val="Arial"/>
        <family val="2"/>
      </rPr>
      <t xml:space="preserve">
</t>
    </r>
  </si>
  <si>
    <t>Total de
personas</t>
  </si>
  <si>
    <r>
      <rPr>
        <b/>
        <sz val="8"/>
        <color theme="1"/>
        <rFont val="Arial"/>
        <family val="2"/>
      </rPr>
      <t>Fuente:</t>
    </r>
    <r>
      <rPr>
        <sz val="8"/>
        <color theme="1"/>
        <rFont val="Arial"/>
        <family val="2"/>
      </rPr>
      <t xml:space="preserve"> Dirección de Programación Económica, elaborado en base a datos de CELADE - División de Población de la CEPAL. Revisión 2019 y Naciones Unidas, Departamento de Asuntos Económicos y Sociales, División de Población (2019). </t>
    </r>
  </si>
  <si>
    <t>(1) En éste gráfico, al intentar al exhibir SIPA, No SIPA y no contributivo por separado, la persona puede estar contabilizada varias veces si está incluida en más de una de las aperturas mencionadas.</t>
  </si>
  <si>
    <r>
      <t>Total personas con Jubilación</t>
    </r>
    <r>
      <rPr>
        <sz val="10"/>
        <color rgb="FF0070C0"/>
        <rFont val="Arial"/>
        <family val="2"/>
      </rPr>
      <t xml:space="preserve">
</t>
    </r>
  </si>
  <si>
    <t>Gráficos varones</t>
  </si>
  <si>
    <t>Gráficos mujeres</t>
  </si>
  <si>
    <t xml:space="preserve">Gráficos total </t>
  </si>
  <si>
    <t>CUADRO 5.X VARONES CON MAYOR CANTIDAD DE APORTES EN RELACIÓN DE DEPENDENCIA PRIVADO SEGÚN NIVEL DE APORTES Y TASAS SOBRE POBLACIÓN POR EDAD</t>
  </si>
  <si>
    <t>DISTRIBUCIÓN DE AÑOS DE APORTES SEGÚN EDAD PARA TRABAJADORES CON MAYOR CANTIDAD DE APORTES EN RELACIÓN DE DEPENDENCIA PRIVADO. SIN APORTE EN EL MES DE ANÁLISIS</t>
  </si>
  <si>
    <t>DISTRIBUCIÓN DE AÑOS DE APORTES SEGÚN EDAD PARA TRABAJADORES CON MAYOR CANTIDAD DE APORTES EN RELACIÓN DE DEPENDENCIA PRIVADO. CON O SIN APORTE EN EL MES DE ANÁLISIS</t>
  </si>
  <si>
    <t>Personas sin Jubilación SIPA ni PUAM</t>
  </si>
  <si>
    <t>Personas que ya cuentan con un beneficio abonado por ANSES</t>
  </si>
  <si>
    <t>JUBILACIONES</t>
  </si>
  <si>
    <t>Auxiliares para gráficos</t>
  </si>
  <si>
    <t>Total Aportantes del mes</t>
  </si>
  <si>
    <t>Total No Aportantes</t>
  </si>
  <si>
    <t>Total Aportantes y No Aportantes</t>
  </si>
  <si>
    <t>Con mayoria de aportes en SIPA</t>
  </si>
  <si>
    <t>Con mayoría de DDJJ NO SIPA</t>
  </si>
  <si>
    <t>Con al menos 1 año de aportes desde 1994</t>
  </si>
  <si>
    <t>Con menos de  1 año de aportes desde 1994</t>
  </si>
  <si>
    <t xml:space="preserve">Con mayoria de aportes en NO SIPA </t>
  </si>
  <si>
    <t>Total jubilación con menos de 1 año de aportes</t>
  </si>
  <si>
    <t>Total PNC</t>
  </si>
  <si>
    <t>Con DDJJ infomativa en el mes</t>
  </si>
  <si>
    <t>Sin DDJJ informativa en el mes</t>
  </si>
  <si>
    <t>Sin Moratoria</t>
  </si>
  <si>
    <t>Con Moratoria</t>
  </si>
  <si>
    <t>Notas:</t>
  </si>
  <si>
    <t>Total Aportantes</t>
  </si>
  <si>
    <t>Personas</t>
  </si>
  <si>
    <t>% cohorte</t>
  </si>
  <si>
    <t>Con beneficio ANSES</t>
  </si>
  <si>
    <t>Beneficio de Jubilación SIPA</t>
  </si>
  <si>
    <t>Benefcio no Contributivo ANSES - PNC</t>
  </si>
  <si>
    <t>Sin beneficio de ANSES</t>
  </si>
  <si>
    <t>Con al menos 12 meses registrados</t>
  </si>
  <si>
    <t>Mayor cantidad de aportes en SIPA</t>
  </si>
  <si>
    <t>Este subtotal se distribuye de la siguiente manera</t>
  </si>
  <si>
    <t>Sin registros o con menos de 12 meses de aportes (est. por diferencia)</t>
  </si>
  <si>
    <t>DISTRIBUCIÓN DE AÑOS DE APORTES AL SIPA PARA LOS VARONES A LOS 64 AÑOS SEGÚN SECTOR CON MAYOR CANTIDAD DE APORTES DESDE JULIO DE 1994</t>
  </si>
  <si>
    <t>Sector con mayor cantidad de aportes</t>
  </si>
  <si>
    <t>TOTAL</t>
  </si>
  <si>
    <t>RD Privado</t>
  </si>
  <si>
    <t>RD Publ Nac</t>
  </si>
  <si>
    <t>RD Publ Prov</t>
  </si>
  <si>
    <t>Casas Part</t>
  </si>
  <si>
    <t>Autónomos</t>
  </si>
  <si>
    <t>Monotributo</t>
  </si>
  <si>
    <t>Monot Soc</t>
  </si>
  <si>
    <t>DISTRIBUCION DE AÑOS DE APORTES AL SIPA PARA LAS MUJERES A LOS 59 AÑOS SEGÚN SECTOR CON MAYOR CANTIDAD DE APORTES DESDE JULIO DE 1994</t>
  </si>
  <si>
    <t>En cantidad de personas</t>
  </si>
  <si>
    <t>Cohorte</t>
  </si>
  <si>
    <t>Sin jubilación SIPA</t>
  </si>
  <si>
    <t>Con Beneficio de ANSES</t>
  </si>
  <si>
    <t>Jubilación SIPA</t>
  </si>
  <si>
    <t>Hasta 5 años</t>
  </si>
  <si>
    <t>De 6 a 17 años</t>
  </si>
  <si>
    <t>Más de
18 años</t>
  </si>
  <si>
    <t>59 años</t>
  </si>
  <si>
    <t>En % sobre la respectiva cohorte</t>
  </si>
  <si>
    <t>Más de 18 años</t>
  </si>
  <si>
    <t>64 años</t>
  </si>
  <si>
    <t>Cantidad de personas</t>
  </si>
  <si>
    <t>Valores en % respecto a la cohorte</t>
  </si>
  <si>
    <t>Total Aportntes y No Aportantes</t>
  </si>
  <si>
    <t>Personas con mayoria de aportes en SIPA</t>
  </si>
  <si>
    <t>Total País. Incluye NO SIPA. Sin Cajas Profesionales.</t>
  </si>
  <si>
    <t>TOTAL VARONES</t>
  </si>
  <si>
    <t>TOTAL MUJERES</t>
  </si>
  <si>
    <t>1. El agregado de los trabajadores con historial de aportes y los beneficiarios pueden superar el 100% de la cohorte debido a diversos factores como fallecimientos aún no registrados por demora en la información, trabajadores que si bien realizaron alguna vez aportes, no residen en país y errores en la estimación de la cohorte.</t>
  </si>
  <si>
    <t>VARONES CASAS PARTICULARES</t>
  </si>
  <si>
    <t>MUJERES CASAS PARTICULARES</t>
  </si>
  <si>
    <t>VARONES RÉGIMEN DE AUTÓNOMOS</t>
  </si>
  <si>
    <t>MUJERES RÉGIMEN DE AUTÓNOMOS</t>
  </si>
  <si>
    <t>VARONES RÉGIMEN DE MONOTRIBUTO</t>
  </si>
  <si>
    <t>MUJERES RÉGIMEN DE MONOTRIBUTO</t>
  </si>
  <si>
    <t>VARONES RÉGIMEN DE MONOTRIBUTO SOCIAL</t>
  </si>
  <si>
    <t>MUJERES RÉGIMEN DE MONOTRIBUTO SOCIAL</t>
  </si>
  <si>
    <r>
      <t>Situación a los 64 años</t>
    </r>
    <r>
      <rPr>
        <vertAlign val="superscript"/>
        <sz val="10"/>
        <color rgb="FF0070C0"/>
        <rFont val="Arial"/>
        <family val="2"/>
      </rPr>
      <t>(2)</t>
    </r>
  </si>
  <si>
    <r>
      <t>Mayor cantidad de DDJJ en NO SIPA</t>
    </r>
    <r>
      <rPr>
        <vertAlign val="superscript"/>
        <sz val="10"/>
        <color theme="1"/>
        <rFont val="Arial"/>
        <family val="2"/>
      </rPr>
      <t>(3)</t>
    </r>
  </si>
  <si>
    <t>(2) No se contemplaron beneficios de titulares de pensiones.</t>
  </si>
  <si>
    <t>(3) No se posee información si tiene un benficio por jubilación en regímenes NO SIPA.</t>
  </si>
  <si>
    <t>Personas que ya cuentan con un beneficio del SIPA que pudieron ser clasificadas</t>
  </si>
  <si>
    <t>--drop table if exists #Activos;</t>
  </si>
  <si>
    <t>--drop table if exists #Beneficios;</t>
  </si>
  <si>
    <t xml:space="preserve">          order by 1, 2, 3, 4, 5, 6, 7;</t>
  </si>
  <si>
    <t xml:space="preserve">       ELSE 3 END</t>
  </si>
  <si>
    <t xml:space="preserve">       WHEN b.tipo='U' then 2</t>
  </si>
  <si>
    <t xml:space="preserve">       WHEN isnull(b.tipo, a.tipo)='J' AND isnull(b.EsMoratoria, a.EsMoratoria) IN (1,2) THEN 1 </t>
  </si>
  <si>
    <t xml:space="preserve">       WHEN isnull(b.tipo, a.tipo)='J' AND isnull(b.EsMoratoria, a.EsMoratoria) is null THEN 0 </t>
  </si>
  <si>
    <t>,CASE</t>
  </si>
  <si>
    <t xml:space="preserve">       end</t>
  </si>
  <si>
    <t xml:space="preserve">       else 1</t>
  </si>
  <si>
    <t xml:space="preserve">       when C2009 is null then 0</t>
  </si>
  <si>
    <t>case</t>
  </si>
  <si>
    <t xml:space="preserve">       END,</t>
  </si>
  <si>
    <t xml:space="preserve">       ELSE 'SIPA'</t>
  </si>
  <si>
    <t xml:space="preserve">       when qApoTot-qaposipa&gt;qaposipa then 'NO SIPA'--no tomo prejub porque "teoricamente" no deberian ser distintos al no considerar jubilados sipa</t>
  </si>
  <si>
    <t>, floor(qApoTot_prejub/12.0),</t>
  </si>
  <si>
    <t>, Rotulo2</t>
  </si>
  <si>
    <t>, iif( coalesce(  b.sexo, a.sexo ) in ('F','M'), coalesce(  b.sexo, a.sexo ), 'x')</t>
  </si>
  <si>
    <t xml:space="preserve">    or coalesce(  b.Edad2012, a.Edad2012 ) &gt; 110, -1, coalesce(  b.Edad2012, a.Edad2012 ) )</t>
  </si>
  <si>
    <t xml:space="preserve">    or coalesce(  b.Edad2012, a.Edad2012 ) &lt;0</t>
  </si>
  <si>
    <t xml:space="preserve">  iif( coalesce(  b.Edad2012, a.Edad2012 ) is null</t>
  </si>
  <si>
    <t xml:space="preserve">group by </t>
  </si>
  <si>
    <t>--where fallec is null and qApoTot&gt;=12 --and (right(left(a.cuil,4),2)&lt;&gt;60 or c2006 is not null)</t>
  </si>
  <si>
    <t xml:space="preserve">                    on a.cuil=b.cuil</t>
  </si>
  <si>
    <t xml:space="preserve">             full join #Beneficios b</t>
  </si>
  <si>
    <t xml:space="preserve">       from #Activos a with (nolock)</t>
  </si>
  <si>
    <t>,count(*) casos</t>
  </si>
  <si>
    <t>,CAT_JUB=CASE</t>
  </si>
  <si>
    <t>APORTA=      case</t>
  </si>
  <si>
    <t>TIPO = case</t>
  </si>
  <si>
    <t>, floor(qApoTot_prejub/12.0) 'cant_aportes',</t>
  </si>
  <si>
    <t>, Sexo     = iif( coalesce(  b.sexo, a.sexo ) in ('F','M'), coalesce(  b.sexo, a.sexo ), 'x')</t>
  </si>
  <si>
    <t xml:space="preserve">                   or coalesce(  b.Edad2012, a.Edad2012 ) &gt; 110, -1, coalesce(  b.Edad2012, a.Edad2012 ) )</t>
  </si>
  <si>
    <t xml:space="preserve">                   or coalesce(  b.Edad2012, a.Edad2012 ) &lt;0</t>
  </si>
  <si>
    <t xml:space="preserve">  Edad2012     = iif( coalesce(  b.Edad2012, a.Edad2012 ) is null</t>
  </si>
  <si>
    <t xml:space="preserve">select </t>
  </si>
  <si>
    <t>--</t>
  </si>
  <si>
    <t>--select tipo, * from DNPSS.dbo.HLA18_3_APJ where cuil=20066535585</t>
  </si>
  <si>
    <t>--select tipo, * from cuadros.dbo.tabpas_202012 where cuil=20066535585</t>
  </si>
  <si>
    <t>--select tipo, * from cuadros.dbo.tabpas_202009 where cuil=20066535585</t>
  </si>
  <si>
    <t>--                  ;</t>
  </si>
  <si>
    <t>--           full join #Beneficios b</t>
  </si>
  <si>
    <t>--     from #Activos a with (nolock)</t>
  </si>
  <si>
    <t>--select *</t>
  </si>
  <si>
    <t>create index clave on #Activos ( cuil ) include (qApoTot, qApoSipa, qApoSipa_prejub, qApoTot_prejub, Rotulo2, sexo, Edad2012, Tipo, EsMoratoria);</t>
  </si>
  <si>
    <t xml:space="preserve">             ;</t>
  </si>
  <si>
    <t xml:space="preserve">       and abp.fallec is null</t>
  </si>
  <si>
    <t xml:space="preserve">       where qApoTot&gt;=12</t>
  </si>
  <si>
    <t xml:space="preserve">                    and o.coparticipe = a.coparticipe</t>
  </si>
  <si>
    <t xml:space="preserve">                    on o.beneficio=a.beneficio</t>
  </si>
  <si>
    <t xml:space="preserve">             left join BDSS.dbo.OPP202012 o with (nolock)</t>
  </si>
  <si>
    <t xml:space="preserve">             on abp.cuil=a.cuil</t>
  </si>
  <si>
    <t xml:space="preserve">       left join DNPSS.dbo.abperso1 abp with (nolock)</t>
  </si>
  <si>
    <t>from DNPSS.dbo.HLA18_3_APJ a with (nolock)</t>
  </si>
  <si>
    <t xml:space="preserve">       into #Activos</t>
  </si>
  <si>
    <t xml:space="preserve">, C2009 </t>
  </si>
  <si>
    <t xml:space="preserve">       else 0 end )</t>
  </si>
  <si>
    <t xml:space="preserve">       when month('20201231')=month(abp.fnacim) and day('20201231')&lt;day(abp.fnacim)  then 1</t>
  </si>
  <si>
    <t xml:space="preserve">       when month('20201231')&lt;month(abp.fnacim) then 1 </t>
  </si>
  <si>
    <t xml:space="preserve"> case</t>
  </si>
  <si>
    <t>, Edad2012 = ( YEAR('20201231')-YEAR(abp.fnacim)-</t>
  </si>
  <si>
    <t xml:space="preserve">          , EsMoratoria = iif( o.marca_suspendido not in ('S'), a.EsMoratoria, null)</t>
  </si>
  <si>
    <t xml:space="preserve">          , Tipo = iif( o.marca_suspendido not in ('S'), a.Tipo, null)</t>
  </si>
  <si>
    <t xml:space="preserve">       a.cuil, qApoTot, qApoSipa, qApoSipa_prejub, qApoTot_prejub, Rotulo2, a.sexo</t>
  </si>
  <si>
    <t>drop table if exists #Activos;</t>
  </si>
  <si>
    <t>create index clave on #Beneficios ( cuil ) include (tipo, sexo, Edad2012, fallec, EsMoratoria);</t>
  </si>
  <si>
    <t xml:space="preserve">             where n=1</t>
  </si>
  <si>
    <t xml:space="preserve">       from Beneficios </t>
  </si>
  <si>
    <t xml:space="preserve">       into #Beneficios</t>
  </si>
  <si>
    <t xml:space="preserve">select * </t>
  </si>
  <si>
    <t>)</t>
  </si>
  <si>
    <t xml:space="preserve">                                          and abp.fallec is null</t>
  </si>
  <si>
    <t xml:space="preserve">                          and tipo in ('J','U') and c.marca_suspendido not in ('S')</t>
  </si>
  <si>
    <t xml:space="preserve">                    where flagtitular=1 and haber&gt;0 and a.excaja not in (48, 71, 72, 74, 75 )</t>
  </si>
  <si>
    <t xml:space="preserve">                                           on a.beneficio=c.beneficio and a.coparticipe=c.coparticipe</t>
  </si>
  <si>
    <t xml:space="preserve">                                  left join bdss.dbo.opp202012 c</t>
  </si>
  <si>
    <t xml:space="preserve">                           on la.LeyAplicada = a.leyaplicada</t>
  </si>
  <si>
    <t xml:space="preserve">                    left join BDSS.dbo.LEYES_APLICADAS la</t>
  </si>
  <si>
    <t xml:space="preserve">                           on abp.cuil=a.cuil</t>
  </si>
  <si>
    <t xml:space="preserve">                    left join DNPSS.dbo.abperso1 abp with (nolock)</t>
  </si>
  <si>
    <t xml:space="preserve">             from cuadros.dbo.tabpas_202012 a with (nolock) </t>
  </si>
  <si>
    <t xml:space="preserve">          , la.EsMoratoria</t>
  </si>
  <si>
    <t xml:space="preserve">          , a.cuil, a.tipo, a.sexo, a.edad as Edad2012, abp.fallec</t>
  </si>
  <si>
    <t xml:space="preserve">       select row_number() over (partition by a.cuil order by tipo, haber, a.beneficio) as n</t>
  </si>
  <si>
    <t xml:space="preserve">with Beneficios as ( </t>
  </si>
  <si>
    <t>drop table if exists #Beneficios;</t>
  </si>
  <si>
    <t>Sección 2 - Indicadores de Cobertura de Pasivos</t>
  </si>
  <si>
    <t>Gráficos de Sectores</t>
  </si>
  <si>
    <t>Apartado 2: APERTURA POR SECTORES DEL SIPA SEGÚN MAYOR CANTIDAD DE APORTES</t>
  </si>
  <si>
    <t>Gráficos de Totales</t>
  </si>
  <si>
    <t>Apartado 1: TOTALES</t>
  </si>
  <si>
    <t>Formato de presentación de los cuadros</t>
  </si>
  <si>
    <t>Sección 1 - Años de aporte registrados y potencial cobertura de vejez</t>
  </si>
  <si>
    <t>AÑOS DE APORTES SEGÚN REGISTROS ADMINISTRATIVOS</t>
  </si>
  <si>
    <t>Jubilación</t>
  </si>
  <si>
    <t>Casos "NO SIPA"</t>
  </si>
  <si>
    <t>Datos resumen cuadro 3
"SIPA"</t>
  </si>
  <si>
    <t>TOTAL APORTANTES Y NO APORTANTES</t>
  </si>
  <si>
    <t>PERSONAS QUE APORTARON EN EL MES DEL INFORME</t>
  </si>
  <si>
    <t>Años de aportes</t>
  </si>
  <si>
    <t>Personas con beneficios de ANSES</t>
  </si>
  <si>
    <t>Personas sin beneficios de ANSES</t>
  </si>
  <si>
    <t>Cuadro 3 = Cuadro 1 + Cuadro 2</t>
  </si>
  <si>
    <t>Cuadro 2</t>
  </si>
  <si>
    <t>Cuadro 1</t>
  </si>
  <si>
    <t>Con al menos 1 año de aporte desde 1994</t>
  </si>
  <si>
    <t>Cuadro 4</t>
  </si>
  <si>
    <t>Personas sin jubilacion ni PNC de ANSES y con mayoría de aportes en "SIPA"</t>
  </si>
  <si>
    <t>FORMATO DE PRESENTACIÓN DE LOS DATOS DE AÑOS DE APORTES</t>
  </si>
  <si>
    <t>Personas con jubilación SIPA o PUAM o PNC</t>
  </si>
  <si>
    <t>Personas sin Jubilación SIPA ni PUAM ni PNC</t>
  </si>
  <si>
    <r>
      <t>Situación a los 59 años</t>
    </r>
    <r>
      <rPr>
        <vertAlign val="superscript"/>
        <sz val="10"/>
        <color rgb="FF0070C0"/>
        <rFont val="Arial"/>
        <family val="2"/>
      </rPr>
      <t>(2)</t>
    </r>
  </si>
  <si>
    <t>DISTRIBUCIÓN DE AÑOS DE APORTES AL SIPA PARA LOS VARONES A LOS 59 AÑOS SEGÚN SECTOR CON MAYOR CANTIDAD DE APORTES DESDE JULIO DE 1994</t>
  </si>
  <si>
    <t>DISTRIBUCION DE AÑOS DE APORTES AL SIPA PARA LAS MUJERES A LOS 64 AÑOS SEGÚN SECTOR CON MAYOR CANTIDAD DE APORTES DESDE JULIO DE 1994</t>
  </si>
  <si>
    <t>Los valores anteriores se expresan en función del valor de la cohorte</t>
  </si>
  <si>
    <t>% sobre cohorte</t>
  </si>
  <si>
    <t>Cuadro 4: SITUACION DE LOS VARONES EN RELACIÓN DE DEPENDENCIA PRIVADO SEGÚN EDAD. CANTIDAD DE PERSONAS Y TASAS SOBRE COHORTE</t>
  </si>
  <si>
    <t>CUADRO 4: MUJERES CON MAYOR CANTIDAD DE APORTES EN RELACIÓN DE DEPENDENCIA PRIVADO SEGÚN NIVEL DE APORTES Y TASAS SOBRE POBLACIÓN POR EDAD</t>
  </si>
  <si>
    <t>CUADRO 4: VARONES CON MAYOR CANTIDAD DE APORTES EN RELACIÓN DE DEPENDENCIA PÚBLICO NACIONAL SEGÚN NIVEL DE APORTES Y TASAS SOBRE POBLACIÓN POR EDAD</t>
  </si>
  <si>
    <t>CUADRO 4: MUJERES CON MAYOR CANTIDAD DE APORTES EN RELACIÓN DE DEPENDENCIA PÚBLICO NACIONAL SEGÚN NIVEL DE APORTES Y TASAS SOBRE POBLACIÓN POR EDAD</t>
  </si>
  <si>
    <t>CUADRO 4: VARONES CON MAYOR CANTIDAD DE APORTES EN RELACIÓN DE DEPENDENCIA PÚBLICO PROVINCIAL SEGÚN NIVEL DE APORTES Y TASAS SOBRE POBLACIÓN POR EDAD</t>
  </si>
  <si>
    <t>CUADRO 4: MUJERES CON MAYOR CANTIDAD DE APORTES EN RELACIÓN DE DEPENDENCIA PÚBLICO PROVINCIAL SEGÚN NIVEL DE APORTES Y TASAS SOBRE POBLACIÓN POR EDAD</t>
  </si>
  <si>
    <t>CUADRO 4: VARONES CON MAYOR CANTIDAD DE APORTES AUTÓNOMOS SEGÚN NIVEL DE APORTES Y TASAS SOBRE POBLACIÓN POR EDAD</t>
  </si>
  <si>
    <t>CUADRO 4: MUJERES CON MAYOR CANTIDAD DE APORTES AUTÓNOMOS SEGÚN NIVEL DE APORTES Y TASAS SOBRE POBLACIÓN POR EDAD</t>
  </si>
  <si>
    <t>CUADRO 4: MUJERES CON MAYOR CANTIDAD DE APORTES MONOTRIBUTO SEGÚN NIVEL DE APORTES Y TASAS SOBRE POBLACIÓN POR EDAD</t>
  </si>
  <si>
    <t>CUADRO 4: VARONES CON MAYOR CANTIDAD DE APORTES MONOTRIBUTO SOCIAL SEGÚN NIVEL DE APORTES Y TASAS SOBRE POBLACIÓN POR EDAD</t>
  </si>
  <si>
    <t>CUADRO 4: MUJERES CON MAYOR CANTIDAD DE APORTES MONOTRIBUTO SOCIAL SEGÚN NIVEL DE APORTES Y TASAS SOBRE POBLACIÓN POR EDAD</t>
  </si>
  <si>
    <t>Cuadro 4: SITUACION DE LOS VARONES SEGÚN EDAD. CANTIDAD DE PERSONAS Y TASAS SOBRE COHORTE</t>
  </si>
  <si>
    <t>Cuadro 4: SITUACION DE LAS MUJERES SEGÚN EDAD. CANTIDAD DE PERSONAS Y TASAS SOBRE COHORTE</t>
  </si>
  <si>
    <t>GRAFICO DE NIVELES DE APORTE SEGÚN EDAD Y SEXO Y SITUACIÓN SEGÚN TIPO DE BENEFICIO. TASAS SOBRE COHORTE</t>
  </si>
  <si>
    <t>GRAFICO DE LA SITUACIÓN RELEVADA DE LA COHORTES DE 59 Y 64 AÑOS PARA AMBOS SEXOS EN BASE A REGISTROS ADMINISTRATIVOS</t>
  </si>
  <si>
    <t>VARONES RELACIÓN DE DEPENDENCIA PRIVADO</t>
  </si>
  <si>
    <t>MUJERES RELACIÓN DE DEPENDENCIA PRIVADO</t>
  </si>
  <si>
    <t>VARONES RELACIÓN DE DEPENDENCIA PÚBLICO NACIONAL</t>
  </si>
  <si>
    <t>MUJERES RELACIÓN DE DEPENDENCIA PÚBLICO NACIONAL</t>
  </si>
  <si>
    <t>VARONES RELACIÓN DE DEPENDENCIA PÚBLICO PROVINCIAL</t>
  </si>
  <si>
    <t>MUJERES RELACIÓN DE DEPENDENCIA PÚBLICO PROVINCIAL</t>
  </si>
  <si>
    <t>GRAFICOS POR SECTORES DEL SIPA (se incluyen las jubilaciones, PUAM y PNC con al menos 1 año de aportes desde julio de 1994)</t>
  </si>
  <si>
    <t>1. Se consideraron personas con al menos 12 meses de aportes.</t>
  </si>
  <si>
    <t>2. No se consideraron los casos con edad inconsistente respecto al nivel de aportes.</t>
  </si>
  <si>
    <t>2. La mención a "sin aportes" incluye los casos con menos de 12 meses de aportess y refiere a los valores registrados desde Julio de 1994 o desde que tenga información el régimen.</t>
  </si>
  <si>
    <r>
      <rPr>
        <b/>
        <sz val="8"/>
        <color theme="1"/>
        <rFont val="Arial"/>
        <family val="2"/>
      </rPr>
      <t>Fuente:</t>
    </r>
    <r>
      <rPr>
        <sz val="8"/>
        <color theme="1"/>
        <rFont val="Arial"/>
        <family val="2"/>
      </rPr>
      <t xml:space="preserve"> Dirección de Programación Económica, sobre la base de datos de ANSES y AFIP.</t>
    </r>
  </si>
  <si>
    <r>
      <t>Fuente:</t>
    </r>
    <r>
      <rPr>
        <sz val="8"/>
        <color theme="1"/>
        <rFont val="Arial"/>
        <family val="2"/>
      </rPr>
      <t xml:space="preserve"> Dirección de Programación Económica, sobre la base de datos de ANSES y AFIP.</t>
    </r>
  </si>
  <si>
    <t xml:space="preserve">  INDICADORES DE COBERTURA DE PASIVOS</t>
  </si>
  <si>
    <t>Capítulo IV - INDICADORES DE LA PREVISIÓN SOCIAL</t>
  </si>
  <si>
    <t>4.1.1.7 Síntesis cuadros 4.1.1.3 a 4.1.1.6</t>
  </si>
  <si>
    <t xml:space="preserve">CAPÍTULO IV - Sección 2  </t>
  </si>
  <si>
    <t>CAPITULO IV - Sección 1</t>
  </si>
  <si>
    <r>
      <rPr>
        <b/>
        <sz val="8"/>
        <color theme="1"/>
        <rFont val="Arial"/>
        <family val="2"/>
      </rPr>
      <t>Fuente:</t>
    </r>
    <r>
      <rPr>
        <sz val="8"/>
        <color theme="1"/>
        <rFont val="Arial"/>
        <family val="2"/>
      </rPr>
      <t xml:space="preserve"> Dirección de Programación Económica.</t>
    </r>
  </si>
  <si>
    <t>CUADRO 4.1.1.3 SITUACIÓN RELEVADA DE LA COHORTE DE VARONES A LOS 64 AÑOS EN BASE A REGISTROS ADMINISTRATIVOS</t>
  </si>
  <si>
    <t>CUADRO 4.1.1.4 SITUACIÓN RELEVADA DE LA COHORTE DE MUJERES A LOS 59 AÑOS EN BASE A REGISTROS ADMINISTRATIVOS</t>
  </si>
  <si>
    <t>CUADRO 4.1.1.5 SITUACIÓN RELEVADA DE LA COHORTE DE VARONES A LOS 59 AÑOS EN BASE A REGISTROS ADMINISTRATIVOS</t>
  </si>
  <si>
    <t>CUADRO 4.1.1.6 SITUACIÓN RELEVADA DE LA COHORTE DE MUJERES A LOS 64 AÑOS EN BASE A REGISTROS ADMINISTRATIVOS</t>
  </si>
  <si>
    <t>CUADRO 4.1.1.7 SITUACIÓN RELEVADA DE LA COHORTES DE 59 Y 64 AÑOS PARA AMBOS SEXOS EN BASE A REGISTROS ADMINISTRATIVOS</t>
  </si>
  <si>
    <t>Sin registros o con aportes &lt; 1 año</t>
  </si>
  <si>
    <t>3. Por los puntos anteriores, el total de aportantes no coincide con lo indicado en el cuadro 1.1.1.c. del capítulo 1 de Activos.</t>
  </si>
  <si>
    <t>Cantidad de años aportados entre Julio de 1994 y Junio de 2021</t>
  </si>
  <si>
    <t>PERSONAS QUE NO APORTARON EN EL MES DEL INFORME</t>
  </si>
  <si>
    <t>Personas en sistemas NO SIPA*</t>
  </si>
  <si>
    <t>*Incluye información sobre los regímenes no transferidos de las provincias de Buenos Aires, Chaco, Córdoba, Entre Ríos, La Pampa, Misiones, Neuquén, Santa Fe y Tierra del Fuego, así como del IAF.</t>
  </si>
  <si>
    <t>(2) Los casos "NO SIPA" incluyen información sobre los regímenes no transferidos de las provincias de Buenos Aires, Chaco, Córdoba, Entre Ríos, La Pampa, Misiones, Neuquén, Santa Fe y Tierra del Fuego, así como del IAF.</t>
  </si>
  <si>
    <t xml:space="preserve">Se consideraron las DDJJ informativas de AFIP que son provistas a dicho organismo a partir del dictado de la Resolución N° 3.254/12 de AFIP. La información presentada puede incluir beneficios no contributivos y comprende las jurisdicciones de las provincias no transferidas que hayan presentado las DDJJ mencionadas y de otros regímenes de los cuales se disponga información. </t>
  </si>
  <si>
    <t>CUADRO 4: VARONES CON MAYOR CANTIDAD DE APORTES CASAS PARTICULARES SEGÚN NIVEL DE APORTES Y TASAS SOBRE POBLACIÓN POR EDAD</t>
  </si>
  <si>
    <t>CUADRO 4: MUJERES CON MAYOR CANTIDAD DE APORTES CASAS PARTICULARES SEGÚN NIVEL DE APORTES Y TASAS SOBRE POBLACIÓN POR EDAD</t>
  </si>
  <si>
    <t>CUADRO 4: VARONES CON MAYOR CANTIDAD DE APORTES MONOTRIBUTO SEGÚN NIVEL DE APORTES Y TASAS SOBRE POBLACIÓN POR EDAD</t>
  </si>
  <si>
    <t>4.2.1 Varones beneficiarios de 60 años y más según edad y tipo de beneficio. Junio 2021</t>
  </si>
  <si>
    <t>4.2.2 Cobertura de varones beneficiarios de 60 años y más según edad  tipo de beneficio. Junio 2021</t>
  </si>
  <si>
    <t>4.2.3 Mujeres beneficiarias de 60 años y más según edad y tipo de beneficio. Junio 2021</t>
  </si>
  <si>
    <t>4.2.4 Cobertura de mujeres beneficiarias de 60 años y más según edad  tipo de beneficio. Junio 2021</t>
  </si>
  <si>
    <t>4.2.5 Total de beneficiarios de 60 años y más según edad y tipo de beneficio. Junio 2021</t>
  </si>
  <si>
    <t>4.2.6 Cobertura total de beneficiarios de 60 años y más según edad  tipo de beneficio. Junio 2021</t>
  </si>
  <si>
    <t>4.1.1.1 Total Varones. Aportes hasta Diciembre 2021</t>
  </si>
  <si>
    <t>4.1.1.2 Total Mujeres. Aportes hasta Diciembre 2021</t>
  </si>
  <si>
    <t>4.1.1.3 Situación de los varones de 64 años. Aportes hasta Diciembre 2021</t>
  </si>
  <si>
    <t>4.1.1.4 Situación de las mujeres 59 años. Aportes hasta Diciembre 2021</t>
  </si>
  <si>
    <t>4.1.1.5 Situación de los varones de 64 años. Aportes hasta Diciembre 2021</t>
  </si>
  <si>
    <t>4.1.1.6 Situación de las mujeres de 59 años. Aportes hasta Diciembre 2021</t>
  </si>
  <si>
    <t>4.1.2.1 Relación de dependencia privado. Varones. Aportes hasta Diciembre 2021</t>
  </si>
  <si>
    <t>4.1.2.2 Relación de dependencia privado. Mujeres. Aportes hasta Diciembre 2021</t>
  </si>
  <si>
    <t>4.1.2.3 Relación de dependencia público nacional. Varones. Aportes hasta Diciembre 2021</t>
  </si>
  <si>
    <t>4.1.2.4 Relación de dependencia público nacional. Mujeres. Aportes hasta Diciembre 2021</t>
  </si>
  <si>
    <t>4.1.2.5 Relación de dependencia público provincial. Varones. Aportes hasta Diciembre 2021</t>
  </si>
  <si>
    <t>4.1.2.6 Relación de dependencia público provincial. Mujeres. Aportes hasta Diciembre 2021</t>
  </si>
  <si>
    <t>4.1.2.7 Casas Particulares. Varones. Aportes hasta Diciembre 2021</t>
  </si>
  <si>
    <t>4.1.2.8 Casas Particulares. Mujeres. Aportes hasta Diciembre 2021</t>
  </si>
  <si>
    <t>4.1.2.9 Autónomos. Varones. Aportes hasta Diciembre 2021</t>
  </si>
  <si>
    <t>4.1.2.10 Autónomos. Mujeres. Aportes hasta Diciembre 2021</t>
  </si>
  <si>
    <t>4.1.2.11 Monotributo. Varones. Aportes hasta Diciembre 2021</t>
  </si>
  <si>
    <t>4.1.2.12 Monotributo. Mujeres. Aportes hasta Diciembre 2021</t>
  </si>
  <si>
    <t>4.1.2.13 Monotributo Social. Varones. Aportes hasta Diciembre 2021</t>
  </si>
  <si>
    <t>4.1.2.14 Monotributo Social. Mujeres. Aportes hasta Diciembre 2021</t>
  </si>
  <si>
    <t>Se ha realizado la medición para el mes de Junio de 2021 y las edades fueron calculadas en años cumplidos al día 30 de dicho mes. La medición de cobertura mediante registros administrativos se considera mas pertinente cuando ha transcurrido un tiempo prudencial para no considerar en el estudio los casos de fallecimientos que son informados con posterioridad a la fecha de liquidación.</t>
  </si>
  <si>
    <t>Se considera beneficiarias a aquellas personas que perciben al menos un beneficio previsional otorgado por ANSES, independientemente de si tienen o no un beneficio coparticipado.
Se informan los casos de las bases de datos de ANSES de Junio de 2021 que no estaban suspendidos, excluyendo los fallecimientos informados hasta la fecha de este informe y los no residentes, estimados en función del domicilio informado a la ANSES.</t>
  </si>
  <si>
    <t>(1) Se consideró lo informado por CELADE 2019. Fuente: https://population.un.org/wpp/Download/Standard/Population/</t>
  </si>
  <si>
    <t>CUADRO 1: DISTRIBUCIÓN DE AÑOS DE APORTES SEGÚN EDAD PARA TRABAJADORES VARONES CON MAYOR CANTIDAD DE APORTES. CON APORTE EN EL MES DE DICIEMBRE 2021</t>
  </si>
  <si>
    <t>CUADRO 2: DISTRIBUCIÓN DE AÑOS DE APORTES SEGÚN EDAD PARA TRABAJADORES VARONES CON MAYOR CANTIDAD DE APORTES. SIN APORTE EN EL MES DE DICIEMBRE 2021</t>
  </si>
  <si>
    <t>CUADRO 3: DISTRIBUCIÓN DE AÑOS DE APORTES SEGÚN EDAD PARA TRABAJADORES VARONES CON MAYOR CANTIDAD DE APORTES. CON O SIN APORTE EN EL MES DE DICIEMBRE 2021</t>
  </si>
  <si>
    <t>Fecha de proceso: Marzo 2022</t>
  </si>
  <si>
    <t>Cantidad de años aportados entre Julio de 1994 y Diciembre de 2021</t>
  </si>
  <si>
    <t>18 años y más</t>
  </si>
  <si>
    <t/>
  </si>
  <si>
    <t>CUADRO 1: DISTRIBUCIÓN DE AÑOS DE APORTES SEGÚN EDAD PARA TRABAJADORAS MUJERES CON MAYOR CANTIDAD DE APORTES. CON APORTE EN EL MES DE DICIEMBRE 2021</t>
  </si>
  <si>
    <t>CUADRO 2: DISTRIBUCIÓN DE AÑOS DE APORTES SEGÚN EDAD PARA TRABAJADORAS MUJERES CON MAYOR CANTIDAD DE APORTES. SIN APORTE EN EL MES DE DICIEMBRE 2021</t>
  </si>
  <si>
    <t>CUADRO 3: DISTRIBUCIÓN DE AÑOS DE APORTES SEGÚN EDAD PARA TRABAJADORAS MUJERES CON MAYOR CANTIDAD DE APORTES. CON O SIN APORTE EN EL MES DE DICIEMBRE 2021</t>
  </si>
  <si>
    <t>Cohorte estimada de varones de 64 años para marzo 2022 (1)</t>
  </si>
  <si>
    <t>Cohorte estimada de mujeres de 59 años para marzo 2022 (1)</t>
  </si>
  <si>
    <t>Cohorte estimada de varones de 59 años para marzo 2022 (1)</t>
  </si>
  <si>
    <t>Cohorte estimada de mujeres de 64 años para marzo 2022 (1)</t>
  </si>
  <si>
    <t>CUADRO 1: DISTRIBUCIÓN DE AÑOS DE APORTES SEGÚN EDAD PARA TRABAJADORES VARONES CON MAYOR CANTIDAD DE APORTES EN RELACIÓN DE DEPENDENCIA PRIVADO. CON APORTE EN EL MES DE DICIEMBRE 2021</t>
  </si>
  <si>
    <t>CUADRO 2: DISTRIBUCIÓN DE AÑOS DE APORTES SEGÚN EDAD PARA TRABAJADORES VARONES CON MAYOR CANTIDAD DE APORTES EN RELACIÓN DE DEPENDENCIA PRIVADO. SIN APORTE EN EL MES DE DICIEMBRE 2021</t>
  </si>
  <si>
    <t>CUADRO 3: DISTRIBUCIÓN DE AÑOS DE APORTES SEGÚN EDAD PARA TRABAJADORES VARONES CON MAYOR CANTIDAD DE APORTES EN RELACIÓN DE DEPENDENCIA PRIVADO. CON O SIN APORTE EN EL MES DE DICIEMBRE 2021</t>
  </si>
  <si>
    <t>CUADRO 1: DISTRIBUCIÓN DE AÑOS DE APORTES SEGÚN EDAD PARA TRABAJADORAS MUJERES CON MAYOR CANTIDAD DE APORTES EN RELACIÓN DE DEPENDENCIA PRIVADO. CON APORTE EN EL MES DE DICIEMBRE 2021</t>
  </si>
  <si>
    <t>CUADRO 2: DISTRIBUCIÓN DE AÑOS DE APORTES SEGÚN EDAD PARA TRABAJADORAS MUJERES CON MAYOR CANTIDAD DE APORTES EN RELACIÓN DE DEPENDENCIA PRIVADO. SIN APORTE EN EL MES DE DICIEMBRE 2021</t>
  </si>
  <si>
    <t>CUADRO 3: DISTRIBUCIÓN DE AÑOS DE APORTES SEGÚN EDAD PARA TRABAJADORAS MUJERES CON MAYOR CANTIDAD DE APORTES EN RELACIÓN DE DEPENDENCIA PRIVADO. CON O SIN APORTE EN EL MES DE DICIEMBRE 2021</t>
  </si>
  <si>
    <t>CUADRO 1: DISTRIBUCIÓN DE AÑOS DE APORTES SEGÚN EDAD PARA TRABAJADORES VARONES CON MAYOR CANTIDAD DE APORTES EN RELACIÓN DE DEPENDENCIA PÚBLICO NACIONAL. CON APORTE EN EL MES DE DICIEMBRE 2021</t>
  </si>
  <si>
    <t>CUADRO 2: DISTRIBUCIÓN DE AÑOS DE APORTES SEGÚN EDAD PARA TRABAJADORES VARONES CON MAYOR CANTIDAD DE APORTES EN RELACIÓN DE DEPENDENCIA PÚBLICO NACIONAL. SIN APORTE EN EL MES DE DICIEMBRE 2021</t>
  </si>
  <si>
    <t>CUADRO 3: DISTRIBUCIÓN DE AÑOS DE APORTES SEGÚN EDAD PARA TRABAJADORES VARONES CON MAYOR CANTIDAD DE APORTES EN RELACIÓN DE DEPENDENCIA PÚBLICO NACIONAL. CON O SIN APORTE EN EL MES DE DICIEMBRE 2021</t>
  </si>
  <si>
    <t>CUADRO 1: DISTRIBUCIÓN DE AÑOS DE APORTES SEGÚN EDAD PARA TRABAJADORAS MUJERES CON MAYOR CANTIDAD DE APORTES EN RELACIÓN DE DEPENDENCIA PÚBLICO NACIONAL. CON APORTE EN EL MES DE DICIEMBRE 2021</t>
  </si>
  <si>
    <t>CUADRO 2: DISTRIBUCIÓN DE AÑOS DE APORTES SEGÚN EDAD PARA TRABAJADORAS MUJERES CON MAYOR CANTIDAD DE APORTES EN RELACIÓN DE DEPENDENCIA PÚBLICO NACIONAL. SIN APORTE EN EL MES DE DICIEMBRE 2021</t>
  </si>
  <si>
    <t>CUADRO 3: DISTRIBUCIÓN DE AÑOS DE APORTES SEGÚN EDAD PARA TRABAJADORAS MUJERES CON MAYOR CANTIDAD DE APORTES EN RELACIÓN DE DEPENDENCIA PÚBLICO NACIONAL. CON O SIN APORTE EN EL MES DE DICIEMBRE 2021</t>
  </si>
  <si>
    <t>CUADRO 1: DISTRIBUCIÓN DE AÑOS DE APORTES SEGÚN EDAD PARA TRABAJADORES VARONES CON MAYOR CANTIDAD DE APORTES EN RELACIÓN DE DEPENDENCIA PÚBLICO PROVINCIAL. CON APORTE EN EL MES DE DICIEMBRE 2021</t>
  </si>
  <si>
    <t>CUADRO 2: DISTRIBUCIÓN DE AÑOS DE APORTES SEGÚN EDAD PARA TRABAJADORES VARONES CON MAYOR CANTIDAD DE APORTES EN RELACIÓN DE DEPENDENCIA PÚBLICO PROVINCIAL. SIN APORTE EN EL MES DE DICIEMBRE 2021</t>
  </si>
  <si>
    <t>CUADRO 3: DISTRIBUCIÓN DE AÑOS DE APORTES SEGÚN EDAD PARA TRABAJADORES VARONES CON MAYOR CANTIDAD DE APORTES EN RELACIÓN DE DEPENDENCIA PÚBLICO PROVINCIAL. CON O SIN APORTE EN EL MES DE DICIEMBRE 2021</t>
  </si>
  <si>
    <t>CUADRO 1: DISTRIBUCIÓN DE AÑOS DE APORTES SEGÚN EDAD PARA TRABAJADORAS MUJERES CON MAYOR CANTIDAD DE APORTES EN RELACIÓN DE DEPENDENCIA PÚBLICO PROVINCIAL. CON APORTE EN EL MES DE DICIEMBRE 2021</t>
  </si>
  <si>
    <t>CUADRO 2: DISTRIBUCIÓN DE AÑOS DE APORTES SEGÚN EDAD PARA TRABAJADORAS MUJERES CON MAYOR CANTIDAD DE APORTES EN RELACIÓN DE DEPENDENCIA PÚBLICO PROVINCIAL. SIN APORTE EN EL MES DE DICIEMBRE 2021</t>
  </si>
  <si>
    <t>CUADRO 3: DISTRIBUCIÓN DE AÑOS DE APORTES SEGÚN EDAD PARA TRABAJADORAS MUJERES CON MAYOR CANTIDAD DE APORTES EN RELACIÓN DE DEPENDENCIA PÚBLICO PROVINCIAL. CON O SIN APORTE EN EL MES DE DICIEMBRE 2021</t>
  </si>
  <si>
    <t>CUADRO 1: DISTRIBUCIÓN DE AÑOS DE APORTES SEGÚN EDAD PARA TRABAJADORES VARONES CON MAYOR CANTIDAD DE APORTES CASAS PARTICULARES. CON APORTE EN EL MES DE DICIEMBRE 2021</t>
  </si>
  <si>
    <t>CUADRO 2: DISTRIBUCIÓN DE AÑOS DE APORTES SEGÚN EDAD PARA TRABAJADORES VARONES CON MAYOR CANTIDAD DE APORTES CASAS PARTICULARES. SIN APORTE EN EL MES DE DICIEMBRE 2021</t>
  </si>
  <si>
    <t>CUADRO 3: DISTRIBUCIÓN DE AÑOS DE APORTES SEGÚN EDAD PARA TRABAJADORES VARONES CON MAYOR CANTIDAD DE APORTES CASAS PARTICULARES. CON O SIN APORTE EN EL MES DE DICIEMBRE 2021</t>
  </si>
  <si>
    <t>CUADRO 1: DISTRIBUCIÓN DE AÑOS DE APORTES SEGÚN EDAD PARA TRABAJADORAS MUJERES CON MAYOR CANTIDAD DE APORTES CASAS PARTICULARES. CON APORTE EN EL MES DE DICIEMBRE 2021</t>
  </si>
  <si>
    <t>CUADRO 2: DISTRIBUCIÓN DE AÑOS DE APORTES SEGÚN EDAD PARA TRABAJADORAS MUJERES CON MAYOR CANTIDAD DE APORTES CASAS PARTICULARES. SIN APORTE EN EL MES DE DICIEMBRE 2021</t>
  </si>
  <si>
    <t>CUADRO 3: DISTRIBUCIÓN DE AÑOS DE APORTES SEGÚN EDAD PARA TRABAJADORAS MUJERES CON MAYOR CANTIDAD DE APORTES CASAS PARTICULARES. CON O SIN APORTE EN EL MES DE DICIEMBRE 2021</t>
  </si>
  <si>
    <t>CUADRO 1: DISTRIBUCIÓN DE AÑOS DE APORTES SEGÚN EDAD PARA TRABAJADORES VARONES CON MAYOR CANTIDAD DE APORTES AUTÓNOMOS. CON APORTE EN EL MES DE DICIEMBRE 2021</t>
  </si>
  <si>
    <t>CUADRO 2: DISTRIBUCIÓN DE AÑOS DE APORTES SEGÚN EDAD PARA TRABAJADORES VARONES CON MAYOR CANTIDAD DE APORTES AUTÓNOMOS. SIN APORTE EN EL MES DE DICIEMBRE 2021</t>
  </si>
  <si>
    <t>CUADRO 3: DISTRIBUCIÓN DE AÑOS DE APORTES SEGÚN EDAD PARA TRABAJADORES VARONES CON MAYOR CANTIDAD DE APORTES AUTÓNOMOS. CON O SIN APORTE EN EL MES DE DICIEMBRE 2021</t>
  </si>
  <si>
    <t>CUADRO 1: DISTRIBUCIÓN DE AÑOS DE APORTES SEGÚN EDAD PARA TRABAJADORAS MUJERES CON MAYOR CANTIDAD DE APORTES AUTÓNOMOS. CON APORTE EN EL MES DE DICIEMBRE 2021</t>
  </si>
  <si>
    <t>CUADRO 2: DISTRIBUCIÓN DE AÑOS DE APORTES SEGÚN EDAD PARA TRABAJADORAS MUJERES CON MAYOR CANTIDAD DE APORTES AUTÓNOMOS. SIN APORTE EN EL MES DE DICIEMBRE 2021</t>
  </si>
  <si>
    <t>CUADRO 3: DISTRIBUCIÓN DE AÑOS DE APORTES SEGÚN EDAD PARA TRABAJADORAS MUJERES CON MAYOR CANTIDAD DE APORTES AUTÓNOMOS. CON O SIN APORTE EN EL MES DE DICIEMBRE 2021</t>
  </si>
  <si>
    <t>CUADRO 1: DISTRIBUCIÓN DE AÑOS DE APORTES SEGÚN EDAD PARA TRABAJADORES VARONES CON MAYOR CANTIDAD DE APORTES MONOTRIBUTO. CON APORTE EN EL MES DE DICIEMBRE 2021</t>
  </si>
  <si>
    <t>CUADRO 2: DISTRIBUCIÓN DE AÑOS DE APORTES SEGÚN EDAD PARA TRABAJADORES VARONES CON MAYOR CANTIDAD DE APORTES MONOTRIBUTO. SIN APORTE EN EL MES DE DICIEMBRE 2021</t>
  </si>
  <si>
    <t>CUADRO 3: DISTRIBUCIÓN DE AÑOS DE APORTES SEGÚN EDAD PARA TRABAJADORES VARONES CON MAYOR CANTIDAD DE APORTES MONOTRIBUTO. CON O SIN APORTE EN EL MES DE DICIEMBRE 2021</t>
  </si>
  <si>
    <t>CUADRO 1: DISTRIBUCIÓN DE AÑOS DE APORTES SEGÚN EDAD PARA TRABAJADORAS MUJERES CON MAYOR CANTIDAD DE APORTES MONOTRIBUTO. CON APORTE EN EL MES DE DICIEMBRE 2021</t>
  </si>
  <si>
    <t>CUADRO 2: DISTRIBUCIÓN DE AÑOS DE APORTES SEGÚN EDAD PARA TRABAJADORAS MUJERES CON MAYOR CANTIDAD DE APORTES MONOTRIBUTO. SIN APORTE EN EL MES DE DICIEMBRE 2021</t>
  </si>
  <si>
    <t>CUADRO 3: DISTRIBUCIÓN DE AÑOS DE APORTES SEGÚN EDAD PARA TRABAJADORAS MUJERES CON MAYOR CANTIDAD DE APORTES MONOTRIBUTO. CON O SIN APORTE EN EL MES DE DICIEMBRE 2021</t>
  </si>
  <si>
    <t>CUADRO 1: DISTRIBUCIÓN DE AÑOS DE APORTES SEGÚN EDAD PARA TRABAJADORES VARONES CON MAYOR CANTIDAD DE APORTES MONOTRIBUTO SOCIAL. CON APORTE EN EL MES DE DICIEMBRE 2021</t>
  </si>
  <si>
    <t>CUADRO 2: DISTRIBUCIÓN DE AÑOS DE APORTES SEGÚN EDAD PARA TRABAJADORES VARONES CON MAYOR CANTIDAD DE APORTES MONOTRIBUTO SOCIAL. SIN APORTE EN EL MES DE DICIEMBRE 2021</t>
  </si>
  <si>
    <t>CUADRO 3: DISTRIBUCIÓN DE AÑOS DE APORTES SEGÚN EDAD PARA TRABAJADORES VARONES CON MAYOR CANTIDAD DE APORTES MONOTRIBUTO SOCIAL. CON O SIN APORTE EN EL MES DE DICIEMBRE 2021</t>
  </si>
  <si>
    <t>CUADRO 1: DISTRIBUCIÓN DE AÑOS DE APORTES SEGÚN EDAD PARA TRABAJADORAS MUJERES CON MAYOR CANTIDAD DE APORTES MONOTRIBUTO SOCIAL. CON APORTE EN EL MES DE DICIEMBRE 2021</t>
  </si>
  <si>
    <t>CUADRO 2: DISTRIBUCIÓN DE AÑOS DE APORTES SEGÚN EDAD PARA TRABAJADORAS CON MAYOR CANTIDAD DE APORTES MONOTRIBUTO SOCIAL . SIN APORTE EN EL MES DE DICIEMBRE 2021</t>
  </si>
  <si>
    <t>CUADRO 3: DISTRIBUCIÓN DE AÑOS DE APORTES SEGÚN EDAD PARA TRABAJADORAS CON MAYOR CANTIDAD DE APORTES MONOTRIBUTO SOCIAL. CON O SIN APORTE EN EL MES DE DICIEMBRE 2021</t>
  </si>
  <si>
    <t>CUADRO 4.2.1 VARONES BENEFICIARIOS DE 60 AÑOS Y MÁS SEGÚN EDAD Y TIPO DE BENEFICIO. JUNIO 2021</t>
  </si>
  <si>
    <t>CUADRO 4.2.2 COBERTURA DE VARONES BENEFICIARIOS DE 60 AÑOS Y MÁS SEGÚN EDAD Y TIPO DE BENEFICIO. JUNIO 2021</t>
  </si>
  <si>
    <t>≈100.0%</t>
  </si>
  <si>
    <t>CUADRO 4.2.3 MUJERES BENEFICIARIAS DE 60 AÑOS Y MÁS SEGÚN EDAD Y TIPO DE BENEFICIO. JUNIO 2021</t>
  </si>
  <si>
    <t>CUADRO 4.2.4 COBERTURA DE MUJERES BENEFICIARIAS DE 60 AÑOS Y MÁS SEGÚN EDAD Y TIPO DE BENEFICIO. JUNIO 2021</t>
  </si>
  <si>
    <t>CUADRO 4.2.5 TOTAL DE BENEFICIARIOS DE 60 AÑOS Y MÁS SEGÚN EDAD Y TIPO DE BENEFICIO. JUNIO 2021</t>
  </si>
  <si>
    <t>CUADRO 4.2.6 COBERTURA TOTAL DE BENEFICIARIOS DE 60 AÑOS Y MÁS SEGÚN EDAD Y TIPO DE BENEFICIO. JUNIO 2021</t>
  </si>
  <si>
    <t>VARONES BENEFICIARIOS DE 60 AÑOS Y MÁS SEGÚN EDAD Y TIPO DE BENEFICIO. COBERTURA. JUNIO 2021</t>
  </si>
  <si>
    <t>TOTAL DE VARONES Y POBLACIÓN ESTIMADA. JUNIO 2021</t>
  </si>
  <si>
    <r>
      <t>VARONES CUBIERTOS</t>
    </r>
    <r>
      <rPr>
        <b/>
        <vertAlign val="superscript"/>
        <sz val="10"/>
        <color rgb="FF0070C0"/>
        <rFont val="Arial"/>
        <family val="2"/>
      </rPr>
      <t>(1)</t>
    </r>
    <r>
      <rPr>
        <b/>
        <sz val="10"/>
        <color rgb="FF0070C0"/>
        <rFont val="Arial"/>
        <family val="2"/>
      </rPr>
      <t xml:space="preserve"> SEGÚN SISTEMA. JUNIO 2021</t>
    </r>
  </si>
  <si>
    <t>COBERTURA DE VARONES: PENSIONES SIPA. JUNIO 2021</t>
  </si>
  <si>
    <r>
      <t>COBERTURA DE VARONES: JUB. SIPA, SIST. NO SIPA</t>
    </r>
    <r>
      <rPr>
        <b/>
        <vertAlign val="superscript"/>
        <sz val="10"/>
        <color rgb="FF0070C0"/>
        <rFont val="Arial"/>
        <family val="2"/>
      </rPr>
      <t>(2)</t>
    </r>
    <r>
      <rPr>
        <b/>
        <sz val="10"/>
        <color rgb="FF0070C0"/>
        <rFont val="Arial"/>
        <family val="2"/>
      </rPr>
      <t xml:space="preserve"> y NO CONTR. NACIONAL. JUNIO 2021</t>
    </r>
  </si>
  <si>
    <t>MUJERES BENEFICIARIAS DE 60 AÑOS Y MÁS SEGÚN EDAD Y TIPO DE BENEFICIO. COBERTURA. JUNIO 2021</t>
  </si>
  <si>
    <t>TOTAL DE MUJERES Y POBLACIÓN ESTIMADA. JUNIO 2021</t>
  </si>
  <si>
    <r>
      <t>MUJERES CUBIERTAS</t>
    </r>
    <r>
      <rPr>
        <b/>
        <vertAlign val="superscript"/>
        <sz val="10"/>
        <color rgb="FF0070C0"/>
        <rFont val="Arial"/>
        <family val="2"/>
      </rPr>
      <t>(1)</t>
    </r>
    <r>
      <rPr>
        <b/>
        <sz val="10"/>
        <color rgb="FF0070C0"/>
        <rFont val="Arial"/>
        <family val="2"/>
      </rPr>
      <t xml:space="preserve"> SEGÚN SISTEMA. JUNIO 2021</t>
    </r>
  </si>
  <si>
    <t>COBERTURA DE MUJERES: PENSIONES SIPA. JUNIO 2021</t>
  </si>
  <si>
    <r>
      <t>COBERTURA DE MUJERES: JUB. SIPA, SIST. NO SIPA</t>
    </r>
    <r>
      <rPr>
        <b/>
        <vertAlign val="superscript"/>
        <sz val="10"/>
        <color rgb="FF0070C0"/>
        <rFont val="Arial"/>
        <family val="2"/>
      </rPr>
      <t>(2)</t>
    </r>
    <r>
      <rPr>
        <b/>
        <sz val="10"/>
        <color rgb="FF0070C0"/>
        <rFont val="Arial"/>
        <family val="2"/>
      </rPr>
      <t xml:space="preserve"> y NO CONTR. NACIONAL. JUNIO 2021</t>
    </r>
  </si>
  <si>
    <t>TOTAL DE BENEFICIARIOS DE 60 AÑOS Y MÁS SEGÚN EDAD Y TIPO DE BENEFICIO. COBERTURA. JUNIO 2021</t>
  </si>
  <si>
    <t>TOTAL DE PERSONAS Y POBLACIÓN ESTIMADA. JUNIO 2021</t>
  </si>
  <si>
    <r>
      <t>PERSONAS CUBIERTAS</t>
    </r>
    <r>
      <rPr>
        <b/>
        <vertAlign val="superscript"/>
        <sz val="10"/>
        <color rgb="FF0070C0"/>
        <rFont val="Arial"/>
        <family val="2"/>
      </rPr>
      <t>(1)</t>
    </r>
    <r>
      <rPr>
        <b/>
        <sz val="10"/>
        <color rgb="FF0070C0"/>
        <rFont val="Arial"/>
        <family val="2"/>
      </rPr>
      <t xml:space="preserve"> SEGÚN SISTEMA. JUNIO 2021</t>
    </r>
  </si>
  <si>
    <t>COBERTURA TOTAL: PENSIONES SIPA. JUNIO 2021</t>
  </si>
  <si>
    <r>
      <t>COBERTURA TOTAL: JUB. SIPA, SIST. NO SIPA</t>
    </r>
    <r>
      <rPr>
        <b/>
        <vertAlign val="superscript"/>
        <sz val="10"/>
        <color rgb="FF0070C0"/>
        <rFont val="Arial"/>
        <family val="2"/>
      </rPr>
      <t>(2)</t>
    </r>
    <r>
      <rPr>
        <b/>
        <sz val="10"/>
        <color rgb="FF0070C0"/>
        <rFont val="Arial"/>
        <family val="2"/>
      </rPr>
      <t xml:space="preserve"> y NO CONTR. NACIONAL. JUNIO 2021</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</si>
</sst>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quot;$&quot;\ * #,##0.00_ ;_ &quot;$&quot;\ * \-#,##0.00_ ;_ &quot;$&quot;\ * &quot;-&quot;??_ ;_ @_ "/>
    <numFmt numFmtId="43" formatCode="_ * #,##0.00_ ;_ * \-#,##0.00_ ;_ * &quot;-&quot;??_ ;_ @_ "/>
    <numFmt numFmtId="164" formatCode="_-* #,##0.00_-;\-* #,##0.00_-;_-* &quot;-&quot;??_-;_-@_-"/>
    <numFmt numFmtId="165" formatCode="_ * #,##0_ ;_ * \-#,##0_ ;_ * &quot;-&quot;??_ ;_ @_ "/>
    <numFmt numFmtId="166" formatCode="0.0%"/>
  </numFmts>
  <fonts count="57" x14ac:knownFonts="1">
    <font>
      <sz val="11"/>
      <color theme="1"/>
      <name val="Calibri"/>
      <family val="2"/>
      <scheme val="minor"/>
    </font>
    <font>
      <sz val="11"/>
      <color theme="1"/>
      <name val="Calibri"/>
      <family val="2"/>
      <scheme val="minor"/>
    </font>
    <font>
      <b/>
      <sz val="11"/>
      <color theme="1"/>
      <name val="Calibri"/>
      <family val="2"/>
      <scheme val="minor"/>
    </font>
    <font>
      <b/>
      <sz val="9"/>
      <color theme="1"/>
      <name val="Arial"/>
      <family val="2"/>
    </font>
    <font>
      <sz val="9"/>
      <color theme="1"/>
      <name val="Arial"/>
      <family val="2"/>
    </font>
    <font>
      <sz val="10"/>
      <color theme="1"/>
      <name val="Calibri"/>
      <family val="2"/>
      <scheme val="minor"/>
    </font>
    <font>
      <b/>
      <i/>
      <sz val="11"/>
      <color theme="1"/>
      <name val="Calibri"/>
      <family val="2"/>
      <scheme val="minor"/>
    </font>
    <font>
      <i/>
      <sz val="11"/>
      <color theme="1"/>
      <name val="Calibri"/>
      <family val="2"/>
      <scheme val="minor"/>
    </font>
    <font>
      <sz val="11"/>
      <color rgb="FFFF0000"/>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sz val="14"/>
      <color indexed="9"/>
      <name val="Arial"/>
      <family val="2"/>
    </font>
    <font>
      <u/>
      <sz val="10"/>
      <color indexed="12"/>
      <name val="Arial"/>
      <family val="2"/>
    </font>
    <font>
      <b/>
      <u/>
      <sz val="10"/>
      <color rgb="FF0070C0"/>
      <name val="Arial"/>
      <family val="2"/>
    </font>
    <font>
      <sz val="10"/>
      <color theme="1"/>
      <name val="Arial"/>
      <family val="2"/>
    </font>
    <font>
      <b/>
      <sz val="10"/>
      <color rgb="FF0070C0"/>
      <name val="Arial"/>
      <family val="2"/>
    </font>
    <font>
      <sz val="6"/>
      <color theme="1"/>
      <name val="Calibri"/>
      <family val="2"/>
      <scheme val="minor"/>
    </font>
    <font>
      <sz val="8"/>
      <color theme="1"/>
      <name val="Calibri"/>
      <family val="2"/>
      <scheme val="minor"/>
    </font>
    <font>
      <b/>
      <sz val="10"/>
      <color theme="1"/>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name val="Verdana"/>
      <family val="2"/>
    </font>
    <font>
      <b/>
      <sz val="10"/>
      <color indexed="9"/>
      <name val="Arial"/>
      <family val="2"/>
    </font>
    <font>
      <sz val="10"/>
      <color rgb="FF0070C0"/>
      <name val="Arial"/>
      <family val="2"/>
    </font>
    <font>
      <b/>
      <i/>
      <sz val="10"/>
      <color rgb="FF0070C0"/>
      <name val="Arial"/>
      <family val="2"/>
    </font>
    <font>
      <b/>
      <sz val="8"/>
      <color indexed="9"/>
      <name val="Arial"/>
      <family val="2"/>
    </font>
    <font>
      <b/>
      <sz val="8"/>
      <color theme="0"/>
      <name val="Arial"/>
      <family val="2"/>
    </font>
    <font>
      <b/>
      <sz val="10"/>
      <color theme="0"/>
      <name val="Arial"/>
      <family val="2"/>
    </font>
    <font>
      <sz val="8"/>
      <color theme="1"/>
      <name val="Arial"/>
      <family val="2"/>
    </font>
    <font>
      <b/>
      <sz val="8"/>
      <color theme="1"/>
      <name val="Arial"/>
      <family val="2"/>
    </font>
    <font>
      <i/>
      <sz val="10"/>
      <color rgb="FF0070C0"/>
      <name val="Arial"/>
      <family val="2"/>
    </font>
    <font>
      <b/>
      <sz val="14"/>
      <color rgb="FF0070C0"/>
      <name val="Arial"/>
      <family val="2"/>
    </font>
    <font>
      <vertAlign val="superscript"/>
      <sz val="10"/>
      <color theme="1"/>
      <name val="Arial"/>
      <family val="2"/>
    </font>
    <font>
      <vertAlign val="superscript"/>
      <sz val="10"/>
      <color rgb="FF0070C0"/>
      <name val="Arial"/>
      <family val="2"/>
    </font>
    <font>
      <sz val="10"/>
      <color indexed="8"/>
      <name val="Arial"/>
      <family val="2"/>
    </font>
    <font>
      <b/>
      <sz val="8"/>
      <color indexed="8"/>
      <name val="Arial"/>
      <family val="2"/>
    </font>
    <font>
      <i/>
      <sz val="9"/>
      <color rgb="FF0070C0"/>
      <name val="Arial"/>
      <family val="2"/>
    </font>
    <font>
      <sz val="10"/>
      <color theme="0"/>
      <name val="Arial"/>
      <family val="2"/>
    </font>
    <font>
      <sz val="9"/>
      <color rgb="FF0070C0"/>
      <name val="Arial"/>
      <family val="2"/>
    </font>
    <font>
      <b/>
      <vertAlign val="superscript"/>
      <sz val="10"/>
      <color rgb="FF0070C0"/>
      <name val="Arial"/>
      <family val="2"/>
    </font>
  </fonts>
  <fills count="34">
    <fill>
      <patternFill patternType="none"/>
    </fill>
    <fill>
      <patternFill patternType="gray125"/>
    </fill>
    <fill>
      <patternFill patternType="solid">
        <fgColor indexed="44"/>
        <bgColor indexed="64"/>
      </patternFill>
    </fill>
    <fill>
      <patternFill patternType="solid">
        <fgColor rgb="FFFFFF00"/>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B0F0"/>
        <bgColor indexed="64"/>
      </patternFill>
    </fill>
    <fill>
      <patternFill patternType="solid">
        <fgColor theme="0"/>
        <bgColor indexed="64"/>
      </patternFill>
    </fill>
    <fill>
      <patternFill patternType="solid">
        <fgColor rgb="FF00B0F0"/>
        <bgColor auto="1"/>
      </patternFill>
    </fill>
    <fill>
      <patternFill patternType="solid">
        <fgColor theme="5"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9" tint="0.39997558519241921"/>
        <bgColor indexed="64"/>
      </patternFill>
    </fill>
  </fills>
  <borders count="149">
    <border>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rgb="FF0070C0"/>
      </left>
      <right/>
      <top style="medium">
        <color rgb="FF0070C0"/>
      </top>
      <bottom style="medium">
        <color rgb="FF0070C0"/>
      </bottom>
      <diagonal/>
    </border>
    <border>
      <left/>
      <right/>
      <top/>
      <bottom style="medium">
        <color rgb="FF0070C0"/>
      </bottom>
      <diagonal/>
    </border>
    <border>
      <left/>
      <right/>
      <top/>
      <bottom style="thin">
        <color indexed="64"/>
      </bottom>
      <diagonal/>
    </border>
    <border>
      <left/>
      <right/>
      <top style="medium">
        <color rgb="FF0070C0"/>
      </top>
      <bottom style="medium">
        <color rgb="FF0070C0"/>
      </bottom>
      <diagonal/>
    </border>
    <border>
      <left/>
      <right style="medium">
        <color rgb="FF0070C0"/>
      </right>
      <top style="medium">
        <color rgb="FF0070C0"/>
      </top>
      <bottom style="thin">
        <color indexed="64"/>
      </bottom>
      <diagonal/>
    </border>
    <border>
      <left/>
      <right style="medium">
        <color rgb="FF0070C0"/>
      </right>
      <top style="thin">
        <color indexed="64"/>
      </top>
      <bottom style="medium">
        <color rgb="FF0070C0"/>
      </bottom>
      <diagonal/>
    </border>
    <border>
      <left/>
      <right style="medium">
        <color rgb="FF0070C0"/>
      </right>
      <top/>
      <bottom style="medium">
        <color rgb="FF0070C0"/>
      </bottom>
      <diagonal/>
    </border>
    <border>
      <left/>
      <right style="medium">
        <color rgb="FF0070C0"/>
      </right>
      <top style="medium">
        <color rgb="FF0070C0"/>
      </top>
      <bottom style="medium">
        <color rgb="FF0070C0"/>
      </bottom>
      <diagonal/>
    </border>
    <border>
      <left style="medium">
        <color rgb="FF0070C0"/>
      </left>
      <right style="medium">
        <color rgb="FF0070C0"/>
      </right>
      <top/>
      <bottom style="medium">
        <color rgb="FF0070C0"/>
      </bottom>
      <diagonal/>
    </border>
    <border>
      <left/>
      <right/>
      <top style="thin">
        <color indexed="64"/>
      </top>
      <bottom style="medium">
        <color rgb="FF0070C0"/>
      </bottom>
      <diagonal/>
    </border>
    <border>
      <left style="medium">
        <color rgb="FF0070C0"/>
      </left>
      <right style="medium">
        <color rgb="FF0070C0"/>
      </right>
      <top style="medium">
        <color rgb="FF0070C0"/>
      </top>
      <bottom style="dashed">
        <color rgb="FF00B0F0"/>
      </bottom>
      <diagonal/>
    </border>
    <border>
      <left/>
      <right style="medium">
        <color rgb="FF0070C0"/>
      </right>
      <top style="medium">
        <color rgb="FF0070C0"/>
      </top>
      <bottom style="dashed">
        <color rgb="FF00B0F0"/>
      </bottom>
      <diagonal/>
    </border>
    <border>
      <left/>
      <right style="medium">
        <color rgb="FF0070C0"/>
      </right>
      <top/>
      <bottom style="dashed">
        <color rgb="FF00B0F0"/>
      </bottom>
      <diagonal/>
    </border>
    <border>
      <left style="medium">
        <color rgb="FF0070C0"/>
      </left>
      <right style="medium">
        <color rgb="FF0070C0"/>
      </right>
      <top/>
      <bottom style="dashed">
        <color rgb="FF00B0F0"/>
      </bottom>
      <diagonal/>
    </border>
    <border>
      <left/>
      <right/>
      <top/>
      <bottom style="dashed">
        <color rgb="FF00B0F0"/>
      </bottom>
      <diagonal/>
    </border>
    <border>
      <left/>
      <right style="medium">
        <color rgb="FF0070C0"/>
      </right>
      <top style="dashed">
        <color rgb="FF00B0F0"/>
      </top>
      <bottom style="dashed">
        <color rgb="FF00B0F0"/>
      </bottom>
      <diagonal/>
    </border>
    <border>
      <left/>
      <right/>
      <top style="dashed">
        <color rgb="FF00B0F0"/>
      </top>
      <bottom style="dashed">
        <color rgb="FF00B0F0"/>
      </bottom>
      <diagonal/>
    </border>
    <border>
      <left/>
      <right/>
      <top style="thin">
        <color indexed="64"/>
      </top>
      <bottom style="thin">
        <color indexed="64"/>
      </bottom>
      <diagonal/>
    </border>
    <border>
      <left/>
      <right/>
      <top style="medium">
        <color rgb="FF0070C0"/>
      </top>
      <bottom style="dashed">
        <color rgb="FF00B0F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rgb="FF0070C0"/>
      </left>
      <right style="double">
        <color rgb="FF0070C0"/>
      </right>
      <top/>
      <bottom style="dashed">
        <color rgb="FF00B0F0"/>
      </bottom>
      <diagonal/>
    </border>
    <border>
      <left style="double">
        <color rgb="FF0070C0"/>
      </left>
      <right style="double">
        <color rgb="FF0070C0"/>
      </right>
      <top/>
      <bottom style="thin">
        <color indexed="64"/>
      </bottom>
      <diagonal/>
    </border>
    <border>
      <left style="double">
        <color rgb="FF0070C0"/>
      </left>
      <right style="double">
        <color rgb="FF0070C0"/>
      </right>
      <top style="thin">
        <color indexed="64"/>
      </top>
      <bottom style="thin">
        <color indexed="64"/>
      </bottom>
      <diagonal/>
    </border>
    <border>
      <left style="double">
        <color rgb="FF0070C0"/>
      </left>
      <right style="double">
        <color rgb="FF0070C0"/>
      </right>
      <top style="thin">
        <color indexed="64"/>
      </top>
      <bottom style="medium">
        <color rgb="FF0070C0"/>
      </bottom>
      <diagonal/>
    </border>
    <border>
      <left style="double">
        <color rgb="FF0070C0"/>
      </left>
      <right style="double">
        <color rgb="FF0070C0"/>
      </right>
      <top/>
      <bottom style="medium">
        <color rgb="FF0070C0"/>
      </bottom>
      <diagonal/>
    </border>
    <border>
      <left style="double">
        <color rgb="FF0070C0"/>
      </left>
      <right style="double">
        <color rgb="FF0070C0"/>
      </right>
      <top style="medium">
        <color rgb="FF0070C0"/>
      </top>
      <bottom style="dashed">
        <color rgb="FF00B0F0"/>
      </bottom>
      <diagonal/>
    </border>
    <border>
      <left/>
      <right/>
      <top style="medium">
        <color rgb="FF0070C0"/>
      </top>
      <bottom/>
      <diagonal/>
    </border>
    <border>
      <left style="double">
        <color rgb="FF0070C0"/>
      </left>
      <right/>
      <top/>
      <bottom style="medium">
        <color rgb="FF0070C0"/>
      </bottom>
      <diagonal/>
    </border>
    <border>
      <left/>
      <right style="double">
        <color rgb="FF0070C0"/>
      </right>
      <top/>
      <bottom style="medium">
        <color rgb="FF0070C0"/>
      </bottom>
      <diagonal/>
    </border>
    <border>
      <left style="double">
        <color rgb="FF0070C0"/>
      </left>
      <right style="medium">
        <color rgb="FF0070C0"/>
      </right>
      <top style="medium">
        <color rgb="FF0070C0"/>
      </top>
      <bottom style="thin">
        <color indexed="64"/>
      </bottom>
      <diagonal/>
    </border>
    <border>
      <left/>
      <right style="double">
        <color rgb="FF0070C0"/>
      </right>
      <top/>
      <bottom style="thin">
        <color indexed="64"/>
      </bottom>
      <diagonal/>
    </border>
    <border>
      <left style="double">
        <color rgb="FF0070C0"/>
      </left>
      <right style="medium">
        <color rgb="FF0070C0"/>
      </right>
      <top style="thin">
        <color indexed="64"/>
      </top>
      <bottom style="medium">
        <color rgb="FF0070C0"/>
      </bottom>
      <diagonal/>
    </border>
    <border>
      <left/>
      <right style="double">
        <color rgb="FF0070C0"/>
      </right>
      <top style="thin">
        <color indexed="64"/>
      </top>
      <bottom style="medium">
        <color rgb="FF0070C0"/>
      </bottom>
      <diagonal/>
    </border>
    <border>
      <left style="double">
        <color rgb="FF0070C0"/>
      </left>
      <right style="medium">
        <color rgb="FF0070C0"/>
      </right>
      <top/>
      <bottom style="medium">
        <color rgb="FF0070C0"/>
      </bottom>
      <diagonal/>
    </border>
    <border>
      <left style="double">
        <color rgb="FF0070C0"/>
      </left>
      <right style="medium">
        <color rgb="FF0070C0"/>
      </right>
      <top style="medium">
        <color rgb="FF0070C0"/>
      </top>
      <bottom style="dashed">
        <color rgb="FF00B0F0"/>
      </bottom>
      <diagonal/>
    </border>
    <border>
      <left/>
      <right style="double">
        <color rgb="FF0070C0"/>
      </right>
      <top style="medium">
        <color rgb="FF0070C0"/>
      </top>
      <bottom style="dashed">
        <color rgb="FF00B0F0"/>
      </bottom>
      <diagonal/>
    </border>
    <border>
      <left style="double">
        <color rgb="FF0070C0"/>
      </left>
      <right style="medium">
        <color rgb="FF0070C0"/>
      </right>
      <top/>
      <bottom style="dashed">
        <color rgb="FF00B0F0"/>
      </bottom>
      <diagonal/>
    </border>
    <border>
      <left/>
      <right style="double">
        <color rgb="FF0070C0"/>
      </right>
      <top/>
      <bottom style="dashed">
        <color rgb="FF00B0F0"/>
      </bottom>
      <diagonal/>
    </border>
    <border>
      <left style="double">
        <color rgb="FF0070C0"/>
      </left>
      <right/>
      <top style="medium">
        <color rgb="FF0070C0"/>
      </top>
      <bottom style="medium">
        <color rgb="FF0070C0"/>
      </bottom>
      <diagonal/>
    </border>
    <border>
      <left style="double">
        <color rgb="FF0070C0"/>
      </left>
      <right style="medium">
        <color rgb="FF0070C0"/>
      </right>
      <top style="medium">
        <color rgb="FF0070C0"/>
      </top>
      <bottom style="medium">
        <color rgb="FF0070C0"/>
      </bottom>
      <diagonal/>
    </border>
    <border>
      <left/>
      <right style="double">
        <color rgb="FF0070C0"/>
      </right>
      <top style="medium">
        <color rgb="FF0070C0"/>
      </top>
      <bottom style="medium">
        <color rgb="FF0070C0"/>
      </bottom>
      <diagonal/>
    </border>
    <border>
      <left style="double">
        <color rgb="FF0070C0"/>
      </left>
      <right style="medium">
        <color rgb="FF0070C0"/>
      </right>
      <top style="dashed">
        <color rgb="FF00B0F0"/>
      </top>
      <bottom style="dashed">
        <color rgb="FF00B0F0"/>
      </bottom>
      <diagonal/>
    </border>
    <border>
      <left/>
      <right style="double">
        <color rgb="FF0070C0"/>
      </right>
      <top style="dashed">
        <color rgb="FF00B0F0"/>
      </top>
      <bottom style="dashed">
        <color rgb="FF00B0F0"/>
      </bottom>
      <diagonal/>
    </border>
    <border>
      <left style="double">
        <color rgb="FF0070C0"/>
      </left>
      <right style="double">
        <color rgb="FF0070C0"/>
      </right>
      <top style="medium">
        <color rgb="FF0070C0"/>
      </top>
      <bottom style="medium">
        <color rgb="FF0070C0"/>
      </bottom>
      <diagonal/>
    </border>
    <border>
      <left style="double">
        <color rgb="FF0070C0"/>
      </left>
      <right style="double">
        <color rgb="FF0070C0"/>
      </right>
      <top style="dashed">
        <color rgb="FF00B0F0"/>
      </top>
      <bottom style="dashed">
        <color rgb="FF00B0F0"/>
      </bottom>
      <diagonal/>
    </border>
    <border>
      <left style="medium">
        <color rgb="FF0070C0"/>
      </left>
      <right style="medium">
        <color rgb="FF0070C0"/>
      </right>
      <top style="medium">
        <color rgb="FF0070C0"/>
      </top>
      <bottom/>
      <diagonal/>
    </border>
    <border>
      <left/>
      <right style="double">
        <color rgb="FF0070C0"/>
      </right>
      <top/>
      <bottom/>
      <diagonal/>
    </border>
    <border>
      <left/>
      <right style="double">
        <color rgb="FF0070C0"/>
      </right>
      <top style="thin">
        <color indexed="64"/>
      </top>
      <bottom style="thin">
        <color indexed="64"/>
      </bottom>
      <diagonal/>
    </border>
    <border>
      <left/>
      <right style="double">
        <color rgb="FF0070C0"/>
      </right>
      <top style="medium">
        <color rgb="FF0070C0"/>
      </top>
      <bottom style="thin">
        <color indexed="64"/>
      </bottom>
      <diagonal/>
    </border>
    <border>
      <left style="medium">
        <color rgb="FF0070C0"/>
      </left>
      <right style="double">
        <color rgb="FF0070C0"/>
      </right>
      <top style="medium">
        <color rgb="FF0070C0"/>
      </top>
      <bottom/>
      <diagonal/>
    </border>
    <border>
      <left style="medium">
        <color rgb="FF0070C0"/>
      </left>
      <right style="double">
        <color rgb="FF0070C0"/>
      </right>
      <top/>
      <bottom style="medium">
        <color rgb="FF0070C0"/>
      </bottom>
      <diagonal/>
    </border>
    <border>
      <left style="double">
        <color rgb="FF0070C0"/>
      </left>
      <right style="medium">
        <color rgb="FF0070C0"/>
      </right>
      <top style="medium">
        <color rgb="FF0070C0"/>
      </top>
      <bottom/>
      <diagonal/>
    </border>
    <border>
      <left style="double">
        <color rgb="FF0070C0"/>
      </left>
      <right/>
      <top/>
      <bottom/>
      <diagonal/>
    </border>
    <border>
      <left style="double">
        <color rgb="FF0070C0"/>
      </left>
      <right style="double">
        <color rgb="FF0070C0"/>
      </right>
      <top/>
      <bottom/>
      <diagonal/>
    </border>
    <border>
      <left style="medium">
        <color rgb="FF0070C0"/>
      </left>
      <right style="medium">
        <color rgb="FF0070C0"/>
      </right>
      <top style="medium">
        <color rgb="FF0070C0"/>
      </top>
      <bottom style="medium">
        <color rgb="FF0070C0"/>
      </bottom>
      <diagonal/>
    </border>
    <border>
      <left/>
      <right style="medium">
        <color rgb="FF0070C0"/>
      </right>
      <top style="dotted">
        <color rgb="FF0070C0"/>
      </top>
      <bottom style="dotted">
        <color rgb="FF0070C0"/>
      </bottom>
      <diagonal/>
    </border>
    <border>
      <left/>
      <right/>
      <top/>
      <bottom style="medium">
        <color theme="8"/>
      </bottom>
      <diagonal/>
    </border>
    <border>
      <left style="medium">
        <color rgb="FF0070C0"/>
      </left>
      <right/>
      <top/>
      <bottom style="medium">
        <color rgb="FF0070C0"/>
      </bottom>
      <diagonal/>
    </border>
    <border>
      <left style="medium">
        <color rgb="FF0070C0"/>
      </left>
      <right/>
      <top/>
      <bottom/>
      <diagonal/>
    </border>
    <border>
      <left/>
      <right style="medium">
        <color rgb="FF0070C0"/>
      </right>
      <top/>
      <bottom/>
      <diagonal/>
    </border>
    <border>
      <left/>
      <right style="medium">
        <color rgb="FF0070C0"/>
      </right>
      <top style="medium">
        <color rgb="FF0070C0"/>
      </top>
      <bottom/>
      <diagonal/>
    </border>
    <border>
      <left style="medium">
        <color rgb="FF0070C0"/>
      </left>
      <right/>
      <top style="medium">
        <color rgb="FF0070C0"/>
      </top>
      <bottom/>
      <diagonal/>
    </border>
    <border>
      <left style="medium">
        <color rgb="FF0070C0"/>
      </left>
      <right/>
      <top/>
      <bottom style="dotted">
        <color rgb="FF00B0F0"/>
      </bottom>
      <diagonal/>
    </border>
    <border>
      <left style="medium">
        <color rgb="FF0070C0"/>
      </left>
      <right style="medium">
        <color rgb="FF0070C0"/>
      </right>
      <top/>
      <bottom style="dotted">
        <color rgb="FF00B0F0"/>
      </bottom>
      <diagonal/>
    </border>
    <border>
      <left style="medium">
        <color rgb="FF0070C0"/>
      </left>
      <right style="medium">
        <color rgb="FF0070C0"/>
      </right>
      <top style="medium">
        <color rgb="FF0070C0"/>
      </top>
      <bottom style="dotted">
        <color rgb="FF00B0F0"/>
      </bottom>
      <diagonal/>
    </border>
    <border>
      <left/>
      <right style="medium">
        <color rgb="FF0070C0"/>
      </right>
      <top/>
      <bottom style="dotted">
        <color rgb="FF00B0F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top style="thin">
        <color rgb="FF0070C0"/>
      </top>
      <bottom style="dashed">
        <color rgb="FF0070C0"/>
      </bottom>
      <diagonal/>
    </border>
    <border>
      <left/>
      <right style="thin">
        <color rgb="FF0070C0"/>
      </right>
      <top style="thin">
        <color rgb="FF0070C0"/>
      </top>
      <bottom style="dashed">
        <color rgb="FF0070C0"/>
      </bottom>
      <diagonal/>
    </border>
    <border>
      <left style="thin">
        <color rgb="FF0070C0"/>
      </left>
      <right/>
      <top/>
      <bottom/>
      <diagonal/>
    </border>
    <border>
      <left/>
      <right/>
      <top/>
      <bottom style="dashed">
        <color rgb="FF0070C0"/>
      </bottom>
      <diagonal/>
    </border>
    <border>
      <left/>
      <right style="thin">
        <color rgb="FF0070C0"/>
      </right>
      <top style="dashed">
        <color rgb="FF0070C0"/>
      </top>
      <bottom style="dashed">
        <color rgb="FF0070C0"/>
      </bottom>
      <diagonal/>
    </border>
    <border>
      <left style="thin">
        <color rgb="FF0070C0"/>
      </left>
      <right/>
      <top/>
      <bottom style="dashed">
        <color rgb="FF0070C0"/>
      </bottom>
      <diagonal/>
    </border>
    <border>
      <left style="thin">
        <color rgb="FF0070C0"/>
      </left>
      <right/>
      <top style="dashed">
        <color rgb="FF0070C0"/>
      </top>
      <bottom/>
      <diagonal/>
    </border>
    <border>
      <left/>
      <right/>
      <top style="dashed">
        <color rgb="FF0070C0"/>
      </top>
      <bottom/>
      <diagonal/>
    </border>
    <border>
      <left/>
      <right/>
      <top style="dashed">
        <color rgb="FF0070C0"/>
      </top>
      <bottom style="dashed">
        <color rgb="FF0070C0"/>
      </bottom>
      <diagonal/>
    </border>
    <border>
      <left style="thin">
        <color rgb="FF0070C0"/>
      </left>
      <right/>
      <top/>
      <bottom style="thin">
        <color rgb="FF0070C0"/>
      </bottom>
      <diagonal/>
    </border>
    <border>
      <left/>
      <right/>
      <top style="dashed">
        <color rgb="FF0070C0"/>
      </top>
      <bottom style="thin">
        <color rgb="FF0070C0"/>
      </bottom>
      <diagonal/>
    </border>
    <border>
      <left/>
      <right style="thin">
        <color rgb="FF0070C0"/>
      </right>
      <top style="dashed">
        <color rgb="FF0070C0"/>
      </top>
      <bottom style="thin">
        <color rgb="FF0070C0"/>
      </bottom>
      <diagonal/>
    </border>
    <border>
      <left style="medium">
        <color rgb="FF0070C0"/>
      </left>
      <right/>
      <top style="dotted">
        <color rgb="FF0070C0"/>
      </top>
      <bottom style="dotted">
        <color rgb="FF0070C0"/>
      </bottom>
      <diagonal/>
    </border>
    <border>
      <left style="medium">
        <color rgb="FF0070C0"/>
      </left>
      <right style="medium">
        <color rgb="FF0070C0"/>
      </right>
      <top/>
      <bottom/>
      <diagonal/>
    </border>
    <border>
      <left style="medium">
        <color rgb="FF0070C0"/>
      </left>
      <right style="medium">
        <color rgb="FF0070C0"/>
      </right>
      <top style="medium">
        <color rgb="FF0070C0"/>
      </top>
      <bottom style="dotted">
        <color rgb="FF0070C0"/>
      </bottom>
      <diagonal/>
    </border>
    <border>
      <left style="medium">
        <color rgb="FF0070C0"/>
      </left>
      <right/>
      <top style="medium">
        <color rgb="FF0070C0"/>
      </top>
      <bottom style="dotted">
        <color rgb="FF0070C0"/>
      </bottom>
      <diagonal/>
    </border>
    <border>
      <left style="medium">
        <color rgb="FF0070C0"/>
      </left>
      <right style="medium">
        <color rgb="FF0070C0"/>
      </right>
      <top style="dotted">
        <color rgb="FF0070C0"/>
      </top>
      <bottom style="dotted">
        <color rgb="FF0070C0"/>
      </bottom>
      <diagonal/>
    </border>
    <border>
      <left style="medium">
        <color rgb="FF0070C0"/>
      </left>
      <right style="medium">
        <color rgb="FF0070C0"/>
      </right>
      <top style="dotted">
        <color rgb="FF0070C0"/>
      </top>
      <bottom style="medium">
        <color rgb="FF0070C0"/>
      </bottom>
      <diagonal/>
    </border>
    <border>
      <left style="medium">
        <color rgb="FF0070C0"/>
      </left>
      <right/>
      <top style="dotted">
        <color rgb="FF0070C0"/>
      </top>
      <bottom style="medium">
        <color rgb="FF0070C0"/>
      </bottom>
      <diagonal/>
    </border>
    <border>
      <left style="medium">
        <color rgb="FF0070C0"/>
      </left>
      <right/>
      <top/>
      <bottom style="dashed">
        <color rgb="FF00B0F0"/>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0070C0"/>
      </left>
      <right/>
      <top/>
      <bottom style="medium">
        <color theme="8"/>
      </bottom>
      <diagonal/>
    </border>
  </borders>
  <cellStyleXfs count="148">
    <xf numFmtId="0" fontId="0" fillId="0" borderId="0"/>
    <xf numFmtId="9" fontId="1" fillId="0" borderId="0" applyFont="0" applyFill="0" applyBorder="0" applyAlignment="0" applyProtection="0"/>
    <xf numFmtId="43" fontId="1" fillId="0" borderId="0" applyFont="0" applyFill="0" applyBorder="0" applyAlignment="0" applyProtection="0"/>
    <xf numFmtId="0" fontId="13" fillId="0" borderId="0" applyNumberFormat="0" applyFill="0" applyBorder="0" applyAlignment="0" applyProtection="0">
      <alignment vertical="top"/>
      <protection locked="0"/>
    </xf>
    <xf numFmtId="0" fontId="20" fillId="0" borderId="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4" fillId="7" borderId="0" applyNumberFormat="0" applyBorder="0" applyAlignment="0" applyProtection="0"/>
    <xf numFmtId="0" fontId="25" fillId="19" borderId="59" applyNumberFormat="0" applyAlignment="0" applyProtection="0"/>
    <xf numFmtId="0" fontId="26" fillId="20" borderId="60" applyNumberFormat="0" applyAlignment="0" applyProtection="0"/>
    <xf numFmtId="0" fontId="27" fillId="0" borderId="61" applyNumberFormat="0" applyFill="0" applyAlignment="0" applyProtection="0"/>
    <xf numFmtId="0" fontId="28" fillId="0" borderId="0" applyNumberFormat="0" applyFill="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4" borderId="0" applyNumberFormat="0" applyBorder="0" applyAlignment="0" applyProtection="0"/>
    <xf numFmtId="0" fontId="29" fillId="10" borderId="59" applyNumberFormat="0" applyAlignment="0" applyProtection="0"/>
    <xf numFmtId="0" fontId="13" fillId="0" borderId="0" applyNumberFormat="0" applyFill="0" applyBorder="0" applyAlignment="0" applyProtection="0">
      <alignment vertical="top"/>
      <protection locked="0"/>
    </xf>
    <xf numFmtId="0" fontId="30" fillId="6" borderId="0" applyNumberFormat="0" applyBorder="0" applyAlignment="0" applyProtection="0"/>
    <xf numFmtId="43" fontId="21" fillId="0" borderId="0" applyFont="0" applyFill="0" applyBorder="0" applyAlignment="0" applyProtection="0"/>
    <xf numFmtId="164" fontId="21" fillId="0" borderId="0" applyFont="0" applyFill="0" applyBorder="0" applyAlignment="0" applyProtection="0"/>
    <xf numFmtId="0" fontId="31" fillId="25" borderId="0" applyNumberFormat="0" applyBorder="0" applyAlignment="0" applyProtection="0"/>
    <xf numFmtId="0" fontId="38" fillId="0" borderId="0"/>
    <xf numFmtId="0" fontId="21" fillId="0" borderId="0"/>
    <xf numFmtId="0" fontId="21" fillId="26" borderId="62" applyNumberFormat="0" applyFont="0" applyAlignment="0" applyProtection="0"/>
    <xf numFmtId="9" fontId="21" fillId="0" borderId="0" applyFont="0" applyFill="0" applyBorder="0" applyAlignment="0" applyProtection="0"/>
    <xf numFmtId="0" fontId="32" fillId="19" borderId="63"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64" applyNumberFormat="0" applyFill="0" applyAlignment="0" applyProtection="0"/>
    <xf numFmtId="0" fontId="28" fillId="0" borderId="65" applyNumberFormat="0" applyFill="0" applyAlignment="0" applyProtection="0"/>
    <xf numFmtId="0" fontId="37" fillId="0" borderId="66" applyNumberFormat="0" applyFill="0" applyAlignment="0" applyProtection="0"/>
    <xf numFmtId="0" fontId="1" fillId="0" borderId="0"/>
    <xf numFmtId="0" fontId="21" fillId="0" borderId="0"/>
    <xf numFmtId="0" fontId="25" fillId="19" borderId="59" applyNumberFormat="0" applyAlignment="0" applyProtection="0"/>
    <xf numFmtId="0" fontId="29" fillId="10" borderId="59"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26" borderId="62" applyNumberFormat="0" applyFont="0" applyAlignment="0" applyProtection="0"/>
    <xf numFmtId="0" fontId="32" fillId="19" borderId="63" applyNumberFormat="0" applyAlignment="0" applyProtection="0"/>
    <xf numFmtId="0" fontId="37" fillId="0" borderId="66" applyNumberFormat="0" applyFill="0" applyAlignment="0" applyProtection="0"/>
    <xf numFmtId="44" fontId="2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2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5" fillId="19" borderId="67" applyNumberFormat="0" applyAlignment="0" applyProtection="0"/>
    <xf numFmtId="0" fontId="29" fillId="10" borderId="67" applyNumberFormat="0" applyAlignment="0" applyProtection="0"/>
    <xf numFmtId="43" fontId="21" fillId="0" borderId="0" applyFont="0" applyFill="0" applyBorder="0" applyAlignment="0" applyProtection="0"/>
    <xf numFmtId="0" fontId="21" fillId="26" borderId="68" applyNumberFormat="0" applyFont="0" applyAlignment="0" applyProtection="0"/>
    <xf numFmtId="0" fontId="32" fillId="19" borderId="69" applyNumberFormat="0" applyAlignment="0" applyProtection="0"/>
    <xf numFmtId="0" fontId="37" fillId="0" borderId="70" applyNumberFormat="0" applyFill="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21" fillId="0" borderId="0" applyFont="0" applyFill="0" applyBorder="0" applyAlignment="0" applyProtection="0"/>
    <xf numFmtId="0" fontId="1" fillId="0" borderId="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21" fillId="0" borderId="0" applyFont="0" applyFill="0" applyBorder="0" applyAlignment="0" applyProtection="0"/>
    <xf numFmtId="0" fontId="1" fillId="0" borderId="0"/>
    <xf numFmtId="43" fontId="1" fillId="0" borderId="0" applyFont="0" applyFill="0" applyBorder="0" applyAlignment="0" applyProtection="0"/>
    <xf numFmtId="0" fontId="25" fillId="19" borderId="67" applyNumberFormat="0" applyAlignment="0" applyProtection="0"/>
    <xf numFmtId="0" fontId="29" fillId="10" borderId="67" applyNumberFormat="0" applyAlignment="0" applyProtection="0"/>
    <xf numFmtId="0" fontId="21" fillId="26" borderId="68" applyNumberFormat="0" applyFont="0" applyAlignment="0" applyProtection="0"/>
    <xf numFmtId="0" fontId="32" fillId="19" borderId="69" applyNumberFormat="0" applyAlignment="0" applyProtection="0"/>
    <xf numFmtId="0" fontId="37" fillId="0" borderId="70" applyNumberFormat="0" applyFill="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25" fillId="19" borderId="71" applyNumberFormat="0" applyAlignment="0" applyProtection="0"/>
    <xf numFmtId="0" fontId="29" fillId="10" borderId="71" applyNumberFormat="0" applyAlignment="0" applyProtection="0"/>
    <xf numFmtId="0" fontId="21" fillId="26" borderId="72" applyNumberFormat="0" applyFont="0" applyAlignment="0" applyProtection="0"/>
    <xf numFmtId="0" fontId="32" fillId="19" borderId="73" applyNumberFormat="0" applyAlignment="0" applyProtection="0"/>
    <xf numFmtId="0" fontId="37" fillId="0" borderId="74" applyNumberFormat="0" applyFill="0" applyAlignment="0" applyProtection="0"/>
    <xf numFmtId="43" fontId="1" fillId="0" borderId="0" applyFont="0" applyFill="0" applyBorder="0" applyAlignment="0" applyProtection="0"/>
    <xf numFmtId="0" fontId="20" fillId="0" borderId="0"/>
  </cellStyleXfs>
  <cellXfs count="475">
    <xf numFmtId="0" fontId="0" fillId="0" borderId="0" xfId="0"/>
    <xf numFmtId="165" fontId="0" fillId="0" borderId="3" xfId="0" applyNumberFormat="1" applyBorder="1"/>
    <xf numFmtId="165" fontId="0" fillId="0" borderId="2" xfId="0" applyNumberFormat="1" applyBorder="1"/>
    <xf numFmtId="0" fontId="4" fillId="0" borderId="0" xfId="0" applyFont="1" applyFill="1" applyBorder="1" applyAlignment="1">
      <alignment horizontal="left" vertical="center"/>
    </xf>
    <xf numFmtId="0" fontId="2" fillId="0" borderId="0" xfId="0" applyFont="1"/>
    <xf numFmtId="165" fontId="0" fillId="0" borderId="4" xfId="0" applyNumberFormat="1" applyBorder="1"/>
    <xf numFmtId="165" fontId="0" fillId="0" borderId="0" xfId="0" applyNumberFormat="1" applyBorder="1"/>
    <xf numFmtId="165" fontId="0" fillId="0" borderId="1" xfId="0" applyNumberFormat="1" applyBorder="1"/>
    <xf numFmtId="165" fontId="0" fillId="0" borderId="7" xfId="0" applyNumberFormat="1" applyBorder="1"/>
    <xf numFmtId="165" fontId="0" fillId="0" borderId="8" xfId="0" applyNumberFormat="1" applyBorder="1"/>
    <xf numFmtId="165" fontId="0" fillId="0" borderId="9" xfId="0" applyNumberFormat="1" applyBorder="1"/>
    <xf numFmtId="165" fontId="0" fillId="0" borderId="10" xfId="0" applyNumberFormat="1" applyBorder="1"/>
    <xf numFmtId="165" fontId="0" fillId="0" borderId="11" xfId="0" applyNumberFormat="1" applyBorder="1"/>
    <xf numFmtId="165" fontId="0" fillId="0" borderId="12" xfId="0" applyNumberFormat="1" applyBorder="1"/>
    <xf numFmtId="165" fontId="0" fillId="0" borderId="13" xfId="0" applyNumberFormat="1" applyBorder="1"/>
    <xf numFmtId="165" fontId="0" fillId="0" borderId="15" xfId="0" applyNumberFormat="1" applyBorder="1"/>
    <xf numFmtId="165" fontId="0" fillId="0" borderId="16" xfId="0" applyNumberFormat="1" applyBorder="1"/>
    <xf numFmtId="165" fontId="0" fillId="0" borderId="19" xfId="0" applyNumberFormat="1" applyBorder="1"/>
    <xf numFmtId="165" fontId="0" fillId="0" borderId="20" xfId="0" applyNumberFormat="1" applyBorder="1"/>
    <xf numFmtId="165" fontId="0" fillId="0" borderId="21" xfId="0" applyNumberFormat="1" applyBorder="1"/>
    <xf numFmtId="0" fontId="3" fillId="2" borderId="25" xfId="0" quotePrefix="1" applyNumberFormat="1" applyFont="1" applyFill="1" applyBorder="1" applyAlignment="1">
      <alignment horizontal="center" vertical="center"/>
    </xf>
    <xf numFmtId="0" fontId="3" fillId="2" borderId="19" xfId="0" quotePrefix="1" applyNumberFormat="1" applyFont="1" applyFill="1" applyBorder="1" applyAlignment="1">
      <alignment horizontal="center" vertical="center"/>
    </xf>
    <xf numFmtId="0" fontId="3" fillId="2" borderId="26" xfId="0" quotePrefix="1" applyFont="1" applyFill="1" applyBorder="1" applyAlignment="1">
      <alignment horizontal="center" vertical="center"/>
    </xf>
    <xf numFmtId="0" fontId="3" fillId="2" borderId="18" xfId="0" quotePrefix="1"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4" xfId="0" applyFont="1" applyBorder="1" applyAlignment="1">
      <alignment horizontal="center" vertical="center" wrapText="1"/>
    </xf>
    <xf numFmtId="165" fontId="0" fillId="0" borderId="30" xfId="0" applyNumberFormat="1" applyBorder="1"/>
    <xf numFmtId="0" fontId="0" fillId="0" borderId="16" xfId="0" applyFont="1" applyBorder="1" applyAlignment="1">
      <alignment horizontal="center" vertical="center" wrapText="1"/>
    </xf>
    <xf numFmtId="0" fontId="6" fillId="0" borderId="6" xfId="0" applyFont="1" applyBorder="1" applyAlignment="1">
      <alignment horizontal="right" vertical="center"/>
    </xf>
    <xf numFmtId="165" fontId="7" fillId="0" borderId="30" xfId="0" applyNumberFormat="1" applyFont="1" applyBorder="1" applyAlignment="1">
      <alignment horizontal="center"/>
    </xf>
    <xf numFmtId="165" fontId="7" fillId="0" borderId="12" xfId="0" applyNumberFormat="1" applyFont="1" applyBorder="1" applyAlignment="1">
      <alignment horizontal="center"/>
    </xf>
    <xf numFmtId="165" fontId="7" fillId="0" borderId="13" xfId="0" applyNumberFormat="1" applyFont="1" applyBorder="1" applyAlignment="1">
      <alignment horizontal="center"/>
    </xf>
    <xf numFmtId="165" fontId="7" fillId="0" borderId="16" xfId="0" applyNumberFormat="1" applyFont="1" applyBorder="1" applyAlignment="1">
      <alignment horizontal="center"/>
    </xf>
    <xf numFmtId="165" fontId="7" fillId="0" borderId="21" xfId="0" applyNumberFormat="1" applyFont="1" applyBorder="1" applyAlignment="1">
      <alignment horizontal="center"/>
    </xf>
    <xf numFmtId="165" fontId="7" fillId="0" borderId="15" xfId="0" applyNumberFormat="1" applyFont="1" applyBorder="1" applyAlignment="1">
      <alignment horizontal="center"/>
    </xf>
    <xf numFmtId="9" fontId="0" fillId="0" borderId="0" xfId="1" applyFont="1"/>
    <xf numFmtId="165" fontId="0" fillId="0" borderId="0" xfId="0" applyNumberFormat="1"/>
    <xf numFmtId="166" fontId="0" fillId="0" borderId="0" xfId="0" applyNumberFormat="1"/>
    <xf numFmtId="165" fontId="0" fillId="0" borderId="0" xfId="1" applyNumberFormat="1" applyFont="1"/>
    <xf numFmtId="3" fontId="0" fillId="0" borderId="0" xfId="0" applyNumberFormat="1"/>
    <xf numFmtId="0" fontId="9" fillId="0" borderId="0" xfId="0" applyFont="1"/>
    <xf numFmtId="0" fontId="0" fillId="0" borderId="39" xfId="0" applyBorder="1"/>
    <xf numFmtId="0" fontId="0" fillId="0" borderId="5" xfId="0" applyBorder="1"/>
    <xf numFmtId="43" fontId="0" fillId="0" borderId="0" xfId="2" applyFont="1"/>
    <xf numFmtId="0" fontId="8" fillId="3" borderId="0" xfId="0" applyFont="1" applyFill="1"/>
    <xf numFmtId="0" fontId="10" fillId="0" borderId="0" xfId="0" applyFont="1"/>
    <xf numFmtId="0" fontId="11" fillId="0" borderId="0" xfId="0" applyFont="1"/>
    <xf numFmtId="0" fontId="8" fillId="0" borderId="0" xfId="0" applyFont="1" applyFill="1"/>
    <xf numFmtId="0" fontId="0" fillId="0" borderId="0" xfId="0" applyFill="1"/>
    <xf numFmtId="49" fontId="14" fillId="0" borderId="0" xfId="0" applyNumberFormat="1" applyFont="1" applyAlignment="1">
      <alignment vertical="justify" wrapText="1"/>
    </xf>
    <xf numFmtId="49" fontId="15" fillId="0" borderId="0" xfId="0" applyNumberFormat="1" applyFont="1"/>
    <xf numFmtId="49" fontId="16" fillId="0" borderId="0" xfId="0" applyNumberFormat="1" applyFont="1"/>
    <xf numFmtId="0" fontId="17" fillId="0" borderId="0" xfId="0" applyFont="1"/>
    <xf numFmtId="0" fontId="0" fillId="0" borderId="0" xfId="0" quotePrefix="1"/>
    <xf numFmtId="0" fontId="18" fillId="0" borderId="0" xfId="0" applyFont="1"/>
    <xf numFmtId="0" fontId="0" fillId="0" borderId="0" xfId="0" applyBorder="1"/>
    <xf numFmtId="166" fontId="0" fillId="0" borderId="0" xfId="0" applyNumberFormat="1" applyBorder="1"/>
    <xf numFmtId="0" fontId="19" fillId="0" borderId="0" xfId="0" applyFont="1"/>
    <xf numFmtId="49" fontId="43" fillId="27" borderId="0" xfId="35" applyNumberFormat="1" applyFont="1" applyFill="1" applyBorder="1" applyAlignment="1" applyProtection="1">
      <alignment horizontal="center" vertical="center" wrapText="1" readingOrder="1"/>
    </xf>
    <xf numFmtId="0" fontId="40" fillId="0" borderId="0" xfId="35" applyFont="1" applyAlignment="1" applyProtection="1">
      <alignment wrapText="1"/>
    </xf>
    <xf numFmtId="0" fontId="41" fillId="0" borderId="0" xfId="35" applyFont="1" applyAlignment="1" applyProtection="1">
      <alignment horizontal="left" wrapText="1"/>
    </xf>
    <xf numFmtId="0" fontId="39" fillId="4" borderId="0" xfId="4" applyFont="1" applyFill="1" applyAlignment="1">
      <alignment vertical="center"/>
    </xf>
    <xf numFmtId="49" fontId="42" fillId="27" borderId="0" xfId="35" applyNumberFormat="1" applyFont="1" applyFill="1" applyBorder="1" applyAlignment="1" applyProtection="1">
      <alignment horizontal="center" vertical="center" wrapText="1" readingOrder="1"/>
    </xf>
    <xf numFmtId="0" fontId="0" fillId="28" borderId="0" xfId="0" applyFill="1"/>
    <xf numFmtId="0" fontId="44" fillId="27" borderId="0" xfId="0" applyFont="1" applyFill="1"/>
    <xf numFmtId="0" fontId="45" fillId="0" borderId="0" xfId="0" applyFont="1" applyFill="1" applyBorder="1" applyAlignment="1">
      <alignment horizontal="left" vertical="center"/>
    </xf>
    <xf numFmtId="0" fontId="45" fillId="0" borderId="0" xfId="0" applyFont="1"/>
    <xf numFmtId="0" fontId="46" fillId="0" borderId="0" xfId="0" applyFont="1"/>
    <xf numFmtId="0" fontId="40" fillId="0" borderId="46" xfId="0" applyFont="1" applyBorder="1" applyAlignment="1">
      <alignment horizontal="center" vertical="center" wrapText="1"/>
    </xf>
    <xf numFmtId="0" fontId="16" fillId="0" borderId="41" xfId="0" applyFont="1" applyBorder="1"/>
    <xf numFmtId="0" fontId="0" fillId="0" borderId="41" xfId="0" applyBorder="1"/>
    <xf numFmtId="0" fontId="47" fillId="0" borderId="0" xfId="0" applyFont="1"/>
    <xf numFmtId="0" fontId="16" fillId="0" borderId="0" xfId="0" applyFont="1" applyBorder="1"/>
    <xf numFmtId="0" fontId="40" fillId="0" borderId="47" xfId="0" applyFont="1" applyBorder="1" applyAlignment="1">
      <alignment horizontal="center" vertical="center" wrapText="1"/>
    </xf>
    <xf numFmtId="166" fontId="16" fillId="0" borderId="47" xfId="1" applyNumberFormat="1" applyFont="1" applyBorder="1" applyAlignment="1">
      <alignment horizontal="center"/>
    </xf>
    <xf numFmtId="166" fontId="16" fillId="0" borderId="41" xfId="1" applyNumberFormat="1" applyFont="1" applyBorder="1" applyAlignment="1">
      <alignment horizontal="center"/>
    </xf>
    <xf numFmtId="166" fontId="16" fillId="0" borderId="46" xfId="1" applyNumberFormat="1" applyFont="1" applyBorder="1" applyAlignment="1">
      <alignment horizontal="center"/>
    </xf>
    <xf numFmtId="0" fontId="16" fillId="0" borderId="94" xfId="0" applyFont="1" applyBorder="1" applyAlignment="1">
      <alignment horizontal="center" vertical="center" wrapText="1"/>
    </xf>
    <xf numFmtId="166" fontId="16" fillId="0" borderId="94" xfId="1" applyNumberFormat="1" applyFont="1" applyBorder="1" applyAlignment="1">
      <alignment horizontal="center"/>
    </xf>
    <xf numFmtId="166" fontId="16" fillId="0" borderId="95" xfId="1" applyNumberFormat="1" applyFont="1" applyBorder="1" applyAlignment="1">
      <alignment horizontal="center"/>
    </xf>
    <xf numFmtId="166" fontId="16" fillId="0" borderId="88" xfId="1" applyNumberFormat="1" applyFont="1" applyBorder="1" applyAlignment="1">
      <alignment horizontal="center"/>
    </xf>
    <xf numFmtId="166" fontId="16" fillId="0" borderId="83" xfId="1" applyNumberFormat="1" applyFont="1" applyBorder="1" applyAlignment="1">
      <alignment horizontal="center"/>
    </xf>
    <xf numFmtId="166" fontId="16" fillId="0" borderId="43" xfId="1" applyNumberFormat="1" applyFont="1" applyBorder="1" applyAlignment="1">
      <alignment horizontal="center"/>
    </xf>
    <xf numFmtId="166" fontId="16" fillId="0" borderId="98" xfId="1" applyNumberFormat="1" applyFont="1" applyBorder="1" applyAlignment="1">
      <alignment horizontal="center"/>
    </xf>
    <xf numFmtId="166" fontId="16" fillId="0" borderId="79" xfId="1" applyNumberFormat="1" applyFont="1" applyBorder="1" applyAlignment="1">
      <alignment horizontal="center"/>
    </xf>
    <xf numFmtId="0" fontId="16" fillId="0" borderId="95" xfId="0" applyFont="1" applyBorder="1" applyAlignment="1">
      <alignment horizontal="center" vertical="center"/>
    </xf>
    <xf numFmtId="0" fontId="16" fillId="0" borderId="90" xfId="0" quotePrefix="1" applyNumberFormat="1" applyFont="1" applyFill="1" applyBorder="1" applyAlignment="1">
      <alignment horizontal="center" vertical="center"/>
    </xf>
    <xf numFmtId="0" fontId="16" fillId="0" borderId="92" xfId="0" quotePrefix="1" applyNumberFormat="1" applyFont="1" applyFill="1" applyBorder="1" applyAlignment="1">
      <alignment horizontal="center" vertical="center"/>
    </xf>
    <xf numFmtId="0" fontId="16" fillId="0" borderId="83" xfId="0" quotePrefix="1" applyNumberFormat="1" applyFont="1" applyFill="1" applyBorder="1" applyAlignment="1">
      <alignment horizontal="center" vertical="center"/>
    </xf>
    <xf numFmtId="0" fontId="16" fillId="0" borderId="97" xfId="0" quotePrefix="1" applyNumberFormat="1" applyFont="1" applyFill="1" applyBorder="1" applyAlignment="1">
      <alignment horizontal="center" vertical="center"/>
    </xf>
    <xf numFmtId="0" fontId="43" fillId="0" borderId="0" xfId="35" applyFont="1" applyFill="1" applyAlignment="1" applyProtection="1">
      <alignment horizontal="center" wrapText="1"/>
    </xf>
    <xf numFmtId="165" fontId="15" fillId="0" borderId="80" xfId="0" applyNumberFormat="1" applyFont="1" applyBorder="1" applyAlignment="1">
      <alignment horizontal="right" indent="1"/>
    </xf>
    <xf numFmtId="165" fontId="15" fillId="0" borderId="75" xfId="0" applyNumberFormat="1" applyFont="1" applyBorder="1" applyAlignment="1">
      <alignment horizontal="right" indent="1"/>
    </xf>
    <xf numFmtId="165" fontId="15" fillId="0" borderId="52" xfId="0" applyNumberFormat="1" applyFont="1" applyBorder="1" applyAlignment="1">
      <alignment horizontal="right" indent="1"/>
    </xf>
    <xf numFmtId="166" fontId="15" fillId="0" borderId="52" xfId="1" applyNumberFormat="1" applyFont="1" applyBorder="1" applyAlignment="1">
      <alignment horizontal="right" indent="1"/>
    </xf>
    <xf numFmtId="166" fontId="15" fillId="0" borderId="54" xfId="1" applyNumberFormat="1" applyFont="1" applyBorder="1" applyAlignment="1">
      <alignment horizontal="right" indent="1"/>
    </xf>
    <xf numFmtId="0" fontId="12" fillId="4" borderId="40" xfId="0" applyFont="1" applyFill="1" applyBorder="1" applyAlignment="1">
      <alignment horizontal="center" vertical="center" wrapText="1"/>
    </xf>
    <xf numFmtId="0" fontId="48" fillId="0" borderId="109" xfId="0" applyFont="1" applyFill="1" applyBorder="1" applyAlignment="1">
      <alignment horizontal="center" vertical="center" wrapText="1"/>
    </xf>
    <xf numFmtId="0" fontId="15" fillId="0" borderId="0" xfId="0" applyFont="1"/>
    <xf numFmtId="0" fontId="15" fillId="0" borderId="0" xfId="0" applyFont="1" applyAlignment="1">
      <alignment horizontal="center"/>
    </xf>
    <xf numFmtId="0" fontId="15" fillId="0" borderId="0" xfId="0" applyFont="1" applyBorder="1"/>
    <xf numFmtId="0" fontId="15" fillId="0" borderId="41" xfId="0" applyFont="1" applyBorder="1"/>
    <xf numFmtId="0" fontId="16" fillId="0" borderId="0" xfId="0" applyFont="1" applyBorder="1" applyAlignment="1">
      <alignment horizontal="center" vertical="center" wrapText="1"/>
    </xf>
    <xf numFmtId="0" fontId="16" fillId="0" borderId="109" xfId="0" applyFont="1" applyFill="1" applyBorder="1" applyAlignment="1">
      <alignment horizontal="center" vertical="center" wrapText="1"/>
    </xf>
    <xf numFmtId="0" fontId="15" fillId="0" borderId="110" xfId="0" applyFont="1" applyBorder="1" applyAlignment="1">
      <alignment horizontal="center"/>
    </xf>
    <xf numFmtId="3" fontId="20" fillId="28" borderId="117" xfId="0" applyNumberFormat="1" applyFont="1" applyFill="1" applyBorder="1" applyAlignment="1">
      <alignment horizontal="right" indent="1"/>
    </xf>
    <xf numFmtId="3" fontId="20" fillId="28" borderId="118" xfId="0" applyNumberFormat="1" applyFont="1" applyFill="1" applyBorder="1" applyAlignment="1">
      <alignment horizontal="right" indent="1"/>
    </xf>
    <xf numFmtId="3" fontId="20" fillId="28" borderId="119" xfId="0" applyNumberFormat="1" applyFont="1" applyFill="1" applyBorder="1" applyAlignment="1">
      <alignment horizontal="right" indent="1"/>
    </xf>
    <xf numFmtId="3" fontId="20" fillId="28" borderId="120" xfId="0" applyNumberFormat="1" applyFont="1" applyFill="1" applyBorder="1" applyAlignment="1">
      <alignment horizontal="right" indent="1"/>
    </xf>
    <xf numFmtId="9" fontId="15" fillId="0" borderId="52" xfId="1" applyFont="1" applyBorder="1" applyAlignment="1">
      <alignment horizontal="right" indent="1"/>
    </xf>
    <xf numFmtId="9" fontId="15" fillId="0" borderId="53" xfId="1" applyFont="1" applyBorder="1" applyAlignment="1">
      <alignment horizontal="right" indent="1"/>
    </xf>
    <xf numFmtId="9" fontId="15" fillId="0" borderId="0" xfId="0" applyNumberFormat="1" applyFont="1"/>
    <xf numFmtId="3" fontId="15" fillId="0" borderId="0" xfId="0" applyNumberFormat="1" applyFont="1"/>
    <xf numFmtId="0" fontId="15" fillId="0" borderId="0" xfId="0" applyFont="1" applyAlignment="1">
      <alignment horizontal="left"/>
    </xf>
    <xf numFmtId="0" fontId="40" fillId="0" borderId="121" xfId="0" applyFont="1" applyBorder="1"/>
    <xf numFmtId="0" fontId="40" fillId="0" borderId="121" xfId="0" applyFont="1" applyBorder="1" applyAlignment="1">
      <alignment horizontal="center"/>
    </xf>
    <xf numFmtId="0" fontId="15" fillId="0" borderId="124" xfId="0" applyFont="1" applyBorder="1" applyAlignment="1">
      <alignment horizontal="center"/>
    </xf>
    <xf numFmtId="0" fontId="15" fillId="0" borderId="124" xfId="0" applyFont="1" applyBorder="1"/>
    <xf numFmtId="3" fontId="15" fillId="0" borderId="124" xfId="0" applyNumberFormat="1" applyFont="1" applyBorder="1" applyAlignment="1">
      <alignment horizontal="right"/>
    </xf>
    <xf numFmtId="9" fontId="15" fillId="0" borderId="125" xfId="1" applyNumberFormat="1" applyFont="1" applyBorder="1" applyAlignment="1">
      <alignment horizontal="center"/>
    </xf>
    <xf numFmtId="0" fontId="15" fillId="0" borderId="127" xfId="0" applyFont="1" applyBorder="1" applyAlignment="1">
      <alignment horizontal="center"/>
    </xf>
    <xf numFmtId="0" fontId="15" fillId="0" borderId="127" xfId="0" applyFont="1" applyBorder="1"/>
    <xf numFmtId="3" fontId="15" fillId="0" borderId="127" xfId="0" applyNumberFormat="1" applyFont="1" applyBorder="1" applyAlignment="1">
      <alignment horizontal="right"/>
    </xf>
    <xf numFmtId="9" fontId="15" fillId="0" borderId="128" xfId="1" applyNumberFormat="1" applyFont="1" applyBorder="1" applyAlignment="1">
      <alignment horizontal="center"/>
    </xf>
    <xf numFmtId="0" fontId="15" fillId="0" borderId="0" xfId="0" applyFont="1" applyBorder="1" applyAlignment="1">
      <alignment horizontal="center"/>
    </xf>
    <xf numFmtId="0" fontId="15" fillId="0" borderId="132" xfId="0" applyFont="1" applyBorder="1"/>
    <xf numFmtId="0" fontId="15" fillId="0" borderId="132" xfId="0" applyFont="1" applyBorder="1" applyAlignment="1">
      <alignment horizontal="center"/>
    </xf>
    <xf numFmtId="3" fontId="15" fillId="0" borderId="132" xfId="0" applyNumberFormat="1" applyFont="1" applyBorder="1" applyAlignment="1">
      <alignment horizontal="right"/>
    </xf>
    <xf numFmtId="0" fontId="15" fillId="0" borderId="134" xfId="0" applyFont="1" applyBorder="1"/>
    <xf numFmtId="0" fontId="15" fillId="0" borderId="134" xfId="0" applyFont="1" applyBorder="1" applyAlignment="1">
      <alignment horizontal="center"/>
    </xf>
    <xf numFmtId="3" fontId="15" fillId="0" borderId="134" xfId="0" applyNumberFormat="1" applyFont="1" applyBorder="1" applyAlignment="1">
      <alignment horizontal="right"/>
    </xf>
    <xf numFmtId="9" fontId="15" fillId="0" borderId="135" xfId="1" applyNumberFormat="1" applyFont="1" applyBorder="1" applyAlignment="1">
      <alignment horizontal="center"/>
    </xf>
    <xf numFmtId="0" fontId="16" fillId="0" borderId="110" xfId="0" applyFont="1" applyBorder="1" applyAlignment="1">
      <alignment horizontal="left"/>
    </xf>
    <xf numFmtId="9" fontId="15" fillId="0" borderId="125" xfId="1" applyFont="1" applyBorder="1" applyAlignment="1">
      <alignment horizontal="center"/>
    </xf>
    <xf numFmtId="9" fontId="15" fillId="0" borderId="128" xfId="1" applyFont="1" applyBorder="1" applyAlignment="1">
      <alignment horizontal="center"/>
    </xf>
    <xf numFmtId="9" fontId="15" fillId="0" borderId="135" xfId="1" applyFont="1" applyBorder="1" applyAlignment="1">
      <alignment horizontal="center"/>
    </xf>
    <xf numFmtId="0" fontId="16" fillId="0" borderId="109" xfId="0" applyFont="1" applyFill="1" applyBorder="1" applyAlignment="1">
      <alignment vertical="center" wrapText="1"/>
    </xf>
    <xf numFmtId="3" fontId="20" fillId="28" borderId="138" xfId="0" applyNumberFormat="1" applyFont="1" applyFill="1" applyBorder="1" applyAlignment="1">
      <alignment horizontal="right" indent="1"/>
    </xf>
    <xf numFmtId="3" fontId="20" fillId="28" borderId="140" xfId="0" applyNumberFormat="1" applyFont="1" applyFill="1" applyBorder="1" applyAlignment="1">
      <alignment horizontal="right" indent="1"/>
    </xf>
    <xf numFmtId="3" fontId="20" fillId="28" borderId="141" xfId="0" applyNumberFormat="1" applyFont="1" applyFill="1" applyBorder="1" applyAlignment="1">
      <alignment horizontal="right" indent="1"/>
    </xf>
    <xf numFmtId="166" fontId="20" fillId="28" borderId="138" xfId="1" applyNumberFormat="1" applyFont="1" applyFill="1" applyBorder="1" applyAlignment="1">
      <alignment horizontal="right" indent="1"/>
    </xf>
    <xf numFmtId="166" fontId="15" fillId="0" borderId="139" xfId="1" applyNumberFormat="1" applyFont="1" applyBorder="1" applyAlignment="1"/>
    <xf numFmtId="166" fontId="20" fillId="28" borderId="140" xfId="1" applyNumberFormat="1" applyFont="1" applyFill="1" applyBorder="1" applyAlignment="1">
      <alignment horizontal="right" indent="1"/>
    </xf>
    <xf numFmtId="166" fontId="15" fillId="0" borderId="136" xfId="1" applyNumberFormat="1" applyFont="1" applyBorder="1" applyAlignment="1"/>
    <xf numFmtId="166" fontId="20" fillId="28" borderId="141" xfId="1" applyNumberFormat="1" applyFont="1" applyFill="1" applyBorder="1" applyAlignment="1">
      <alignment horizontal="right" indent="1"/>
    </xf>
    <xf numFmtId="166" fontId="15" fillId="0" borderId="142" xfId="1" applyNumberFormat="1" applyFont="1" applyBorder="1" applyAlignment="1"/>
    <xf numFmtId="0" fontId="16" fillId="0" borderId="111" xfId="0" applyFont="1" applyBorder="1"/>
    <xf numFmtId="0" fontId="15" fillId="0" borderId="111" xfId="0" applyFont="1" applyBorder="1"/>
    <xf numFmtId="0" fontId="16" fillId="0" borderId="48" xfId="0" applyFont="1" applyFill="1" applyBorder="1" applyAlignment="1">
      <alignment horizontal="center" vertical="center"/>
    </xf>
    <xf numFmtId="166" fontId="15" fillId="0" borderId="53" xfId="1" applyNumberFormat="1" applyFont="1" applyBorder="1" applyAlignment="1">
      <alignment horizontal="right" indent="1"/>
    </xf>
    <xf numFmtId="3" fontId="20" fillId="28" borderId="0" xfId="0" applyNumberFormat="1" applyFont="1" applyFill="1" applyBorder="1" applyAlignment="1">
      <alignment horizontal="right" indent="1"/>
    </xf>
    <xf numFmtId="9" fontId="15" fillId="0" borderId="51" xfId="1" applyFont="1" applyBorder="1" applyAlignment="1">
      <alignment horizontal="right" indent="1"/>
    </xf>
    <xf numFmtId="9" fontId="15" fillId="0" borderId="143" xfId="1" applyFont="1" applyBorder="1" applyAlignment="1">
      <alignment horizontal="right" indent="1"/>
    </xf>
    <xf numFmtId="166" fontId="15" fillId="0" borderId="51" xfId="1" applyNumberFormat="1" applyFont="1" applyBorder="1" applyAlignment="1">
      <alignment horizontal="right" indent="1"/>
    </xf>
    <xf numFmtId="0" fontId="16" fillId="0" borderId="0" xfId="0" applyFont="1" applyFill="1" applyBorder="1" applyAlignment="1">
      <alignment vertical="center" wrapText="1"/>
    </xf>
    <xf numFmtId="9" fontId="15" fillId="0" borderId="54" xfId="1" applyFont="1" applyBorder="1" applyAlignment="1">
      <alignment horizontal="right" indent="1"/>
    </xf>
    <xf numFmtId="0" fontId="16" fillId="0" borderId="112"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48" xfId="0" applyFont="1" applyFill="1" applyBorder="1" applyAlignment="1">
      <alignment horizontal="center" vertical="center" wrapText="1"/>
    </xf>
    <xf numFmtId="0" fontId="16" fillId="0" borderId="47" xfId="0" applyFont="1" applyFill="1" applyBorder="1" applyAlignment="1">
      <alignment horizontal="center" vertical="center" wrapText="1"/>
    </xf>
    <xf numFmtId="0" fontId="16" fillId="0" borderId="112" xfId="0" applyFont="1" applyFill="1" applyBorder="1" applyAlignment="1">
      <alignment horizontal="center" vertical="center"/>
    </xf>
    <xf numFmtId="0" fontId="15" fillId="0" borderId="0" xfId="0" applyFont="1" applyAlignment="1">
      <alignment horizontal="left" wrapText="1"/>
    </xf>
    <xf numFmtId="0" fontId="0" fillId="0" borderId="111" xfId="0" applyBorder="1"/>
    <xf numFmtId="0" fontId="40" fillId="0" borderId="0" xfId="0" applyFont="1" applyBorder="1"/>
    <xf numFmtId="0" fontId="44" fillId="27" borderId="0" xfId="35" applyFont="1" applyFill="1" applyAlignment="1" applyProtection="1"/>
    <xf numFmtId="0" fontId="51" fillId="0" borderId="0" xfId="147" applyFont="1"/>
    <xf numFmtId="49" fontId="42" fillId="29" borderId="0" xfId="35" applyNumberFormat="1" applyFont="1" applyFill="1" applyBorder="1" applyAlignment="1" applyProtection="1">
      <alignment horizontal="center" vertical="center" wrapText="1" readingOrder="1"/>
    </xf>
    <xf numFmtId="0" fontId="5" fillId="0" borderId="0" xfId="0" applyFont="1"/>
    <xf numFmtId="165" fontId="15" fillId="0" borderId="0" xfId="146" applyNumberFormat="1" applyFont="1"/>
    <xf numFmtId="165" fontId="15" fillId="0" borderId="136" xfId="146" applyNumberFormat="1" applyFont="1" applyBorder="1" applyAlignment="1"/>
    <xf numFmtId="0" fontId="52" fillId="0" borderId="0" xfId="0" applyFont="1"/>
    <xf numFmtId="165" fontId="15" fillId="0" borderId="141" xfId="146" applyNumberFormat="1" applyFont="1" applyBorder="1" applyAlignment="1">
      <alignment horizontal="center" wrapText="1"/>
    </xf>
    <xf numFmtId="165" fontId="15" fillId="0" borderId="140" xfId="146" applyNumberFormat="1" applyFont="1" applyBorder="1" applyAlignment="1">
      <alignment horizontal="center" wrapText="1"/>
    </xf>
    <xf numFmtId="165" fontId="15" fillId="0" borderId="138" xfId="146" applyNumberFormat="1" applyFont="1" applyBorder="1" applyAlignment="1">
      <alignment horizontal="center" wrapText="1"/>
    </xf>
    <xf numFmtId="165" fontId="15" fillId="0" borderId="142" xfId="146" applyNumberFormat="1" applyFont="1" applyBorder="1" applyAlignment="1"/>
    <xf numFmtId="165" fontId="15" fillId="0" borderId="139" xfId="146" applyNumberFormat="1" applyFont="1" applyBorder="1" applyAlignment="1"/>
    <xf numFmtId="165" fontId="15" fillId="0" borderId="0" xfId="146" applyNumberFormat="1" applyFont="1" applyBorder="1"/>
    <xf numFmtId="0" fontId="16" fillId="0" borderId="0" xfId="35" applyFont="1" applyBorder="1" applyAlignment="1" applyProtection="1">
      <alignment horizontal="center"/>
    </xf>
    <xf numFmtId="49" fontId="39" fillId="29" borderId="0" xfId="35" applyNumberFormat="1" applyFont="1" applyFill="1" applyBorder="1" applyAlignment="1" applyProtection="1">
      <alignment horizontal="center" vertical="center" wrapText="1" readingOrder="1"/>
    </xf>
    <xf numFmtId="49" fontId="44" fillId="28" borderId="0" xfId="35" applyNumberFormat="1" applyFont="1" applyFill="1" applyBorder="1" applyAlignment="1" applyProtection="1">
      <alignment horizontal="center" vertical="center" wrapText="1" readingOrder="1"/>
    </xf>
    <xf numFmtId="49" fontId="42" fillId="28" borderId="0" xfId="35" applyNumberFormat="1" applyFont="1" applyFill="1" applyBorder="1" applyAlignment="1" applyProtection="1">
      <alignment horizontal="center" vertical="center" wrapText="1" readingOrder="1"/>
    </xf>
    <xf numFmtId="0" fontId="15" fillId="0" borderId="81" xfId="0" applyFont="1" applyBorder="1"/>
    <xf numFmtId="49" fontId="39" fillId="28" borderId="0" xfId="35" applyNumberFormat="1" applyFont="1" applyFill="1" applyBorder="1" applyAlignment="1" applyProtection="1">
      <alignment horizontal="center" vertical="center" wrapText="1" readingOrder="1"/>
    </xf>
    <xf numFmtId="49" fontId="39" fillId="28" borderId="41" xfId="35" applyNumberFormat="1" applyFont="1" applyFill="1" applyBorder="1" applyAlignment="1" applyProtection="1">
      <alignment horizontal="center" vertical="center" wrapText="1" readingOrder="1"/>
    </xf>
    <xf numFmtId="0" fontId="15" fillId="0" borderId="0" xfId="0" applyFont="1" applyFill="1"/>
    <xf numFmtId="0" fontId="15" fillId="0" borderId="0" xfId="0" applyFont="1" applyFill="1" applyAlignment="1">
      <alignment horizontal="center"/>
    </xf>
    <xf numFmtId="0" fontId="40" fillId="0" borderId="121" xfId="0" applyFont="1" applyFill="1" applyBorder="1"/>
    <xf numFmtId="0" fontId="40" fillId="0" borderId="121" xfId="0" applyFont="1" applyFill="1" applyBorder="1" applyAlignment="1">
      <alignment horizontal="center"/>
    </xf>
    <xf numFmtId="0" fontId="40" fillId="0" borderId="0" xfId="35" applyFont="1" applyAlignment="1" applyProtection="1"/>
    <xf numFmtId="0" fontId="40" fillId="0" borderId="0" xfId="35" applyFont="1" applyBorder="1" applyAlignment="1" applyProtection="1"/>
    <xf numFmtId="0" fontId="15" fillId="30" borderId="7" xfId="0" applyFont="1" applyFill="1" applyBorder="1"/>
    <xf numFmtId="0" fontId="45" fillId="0" borderId="0" xfId="0" applyFont="1" applyAlignment="1">
      <alignment horizontal="left"/>
    </xf>
    <xf numFmtId="0" fontId="46" fillId="0" borderId="0" xfId="0" applyFont="1" applyAlignment="1">
      <alignment horizontal="left"/>
    </xf>
    <xf numFmtId="0" fontId="40" fillId="0" borderId="0" xfId="0" applyFont="1"/>
    <xf numFmtId="0" fontId="52" fillId="0" borderId="0" xfId="0" applyFont="1" applyAlignment="1">
      <alignment horizontal="left"/>
    </xf>
    <xf numFmtId="0" fontId="15" fillId="0" borderId="0" xfId="0" applyFont="1" applyAlignment="1">
      <alignment vertical="top"/>
    </xf>
    <xf numFmtId="0" fontId="16" fillId="0" borderId="0" xfId="0" applyFont="1" applyFill="1" applyBorder="1" applyAlignment="1">
      <alignment vertical="top" wrapText="1"/>
    </xf>
    <xf numFmtId="0" fontId="16" fillId="0" borderId="81" xfId="0" applyFont="1" applyFill="1" applyBorder="1" applyAlignment="1">
      <alignment vertical="top" wrapText="1"/>
    </xf>
    <xf numFmtId="0" fontId="53" fillId="0" borderId="0" xfId="0" applyFont="1" applyAlignment="1">
      <alignment vertical="top"/>
    </xf>
    <xf numFmtId="0" fontId="16" fillId="0" borderId="47" xfId="0" applyFont="1" applyBorder="1" applyAlignment="1">
      <alignment horizontal="center" vertical="center" wrapText="1"/>
    </xf>
    <xf numFmtId="0" fontId="16" fillId="0" borderId="83" xfId="0" applyFont="1" applyBorder="1" applyAlignment="1">
      <alignment horizontal="center" vertical="center"/>
    </xf>
    <xf numFmtId="0" fontId="16" fillId="0" borderId="48" xfId="0" applyFont="1" applyBorder="1" applyAlignment="1">
      <alignment horizontal="center" vertical="center" wrapText="1"/>
    </xf>
    <xf numFmtId="0" fontId="16" fillId="0" borderId="46" xfId="0" applyFont="1" applyBorder="1" applyAlignment="1">
      <alignment horizontal="center" vertical="center" wrapText="1"/>
    </xf>
    <xf numFmtId="165" fontId="16" fillId="0" borderId="79" xfId="0" applyNumberFormat="1" applyFont="1" applyFill="1" applyBorder="1" applyAlignment="1">
      <alignment horizontal="center"/>
    </xf>
    <xf numFmtId="165" fontId="16" fillId="0" borderId="46" xfId="0" applyNumberFormat="1" applyFont="1" applyBorder="1" applyAlignment="1">
      <alignment horizontal="center"/>
    </xf>
    <xf numFmtId="165" fontId="16" fillId="0" borderId="48" xfId="0" applyNumberFormat="1" applyFont="1" applyBorder="1" applyAlignment="1">
      <alignment horizontal="center"/>
    </xf>
    <xf numFmtId="165" fontId="16" fillId="0" borderId="41" xfId="0" applyNumberFormat="1" applyFont="1" applyBorder="1" applyAlignment="1">
      <alignment horizontal="center"/>
    </xf>
    <xf numFmtId="165" fontId="16" fillId="0" borderId="88" xfId="0" applyNumberFormat="1" applyFont="1" applyBorder="1" applyAlignment="1">
      <alignment horizontal="center"/>
    </xf>
    <xf numFmtId="165" fontId="16" fillId="0" borderId="83" xfId="0" applyNumberFormat="1" applyFont="1" applyBorder="1" applyAlignment="1">
      <alignment horizontal="center"/>
    </xf>
    <xf numFmtId="165" fontId="16" fillId="0" borderId="79" xfId="0" applyNumberFormat="1" applyFont="1" applyBorder="1" applyAlignment="1">
      <alignment horizontal="center"/>
    </xf>
    <xf numFmtId="165" fontId="15" fillId="0" borderId="80" xfId="0" applyNumberFormat="1" applyFont="1" applyFill="1" applyBorder="1"/>
    <xf numFmtId="165" fontId="15" fillId="0" borderId="51" xfId="0" applyNumberFormat="1" applyFont="1" applyBorder="1"/>
    <xf numFmtId="165" fontId="15" fillId="0" borderId="50" xfId="0" applyNumberFormat="1" applyFont="1" applyBorder="1"/>
    <xf numFmtId="165" fontId="15" fillId="0" borderId="58" xfId="0" applyNumberFormat="1" applyFont="1" applyBorder="1"/>
    <xf numFmtId="165" fontId="15" fillId="0" borderId="89" xfId="0" applyNumberFormat="1" applyFont="1" applyBorder="1"/>
    <xf numFmtId="165" fontId="15" fillId="0" borderId="90" xfId="0" applyNumberFormat="1" applyFont="1" applyBorder="1"/>
    <xf numFmtId="165" fontId="15" fillId="0" borderId="80" xfId="0" applyNumberFormat="1" applyFont="1" applyBorder="1"/>
    <xf numFmtId="165" fontId="15" fillId="0" borderId="75" xfId="0" applyNumberFormat="1" applyFont="1" applyFill="1" applyBorder="1"/>
    <xf numFmtId="165" fontId="15" fillId="0" borderId="52" xfId="0" applyNumberFormat="1" applyFont="1" applyBorder="1"/>
    <xf numFmtId="165" fontId="15" fillId="0" borderId="53" xfId="0" applyNumberFormat="1" applyFont="1" applyBorder="1"/>
    <xf numFmtId="165" fontId="15" fillId="0" borderId="54" xfId="0" applyNumberFormat="1" applyFont="1" applyBorder="1"/>
    <xf numFmtId="165" fontId="15" fillId="0" borderId="91" xfId="0" applyNumberFormat="1" applyFont="1" applyBorder="1"/>
    <xf numFmtId="165" fontId="15" fillId="0" borderId="92" xfId="0" applyNumberFormat="1" applyFont="1" applyBorder="1"/>
    <xf numFmtId="165" fontId="15" fillId="0" borderId="75" xfId="0" applyNumberFormat="1" applyFont="1" applyBorder="1"/>
    <xf numFmtId="165" fontId="15" fillId="0" borderId="79" xfId="0" applyNumberFormat="1" applyFont="1" applyFill="1" applyBorder="1"/>
    <xf numFmtId="165" fontId="15" fillId="0" borderId="46" xfId="0" applyNumberFormat="1" applyFont="1" applyBorder="1"/>
    <xf numFmtId="165" fontId="15" fillId="0" borderId="48" xfId="0" applyNumberFormat="1" applyFont="1" applyBorder="1"/>
    <xf numFmtId="165" fontId="15" fillId="0" borderId="41" xfId="0" applyNumberFormat="1" applyFont="1" applyBorder="1"/>
    <xf numFmtId="165" fontId="15" fillId="0" borderId="88" xfId="0" applyNumberFormat="1" applyFont="1" applyBorder="1"/>
    <xf numFmtId="165" fontId="15" fillId="0" borderId="83" xfId="0" applyNumberFormat="1" applyFont="1" applyBorder="1"/>
    <xf numFmtId="165" fontId="15" fillId="0" borderId="79" xfId="0" applyNumberFormat="1" applyFont="1" applyBorder="1"/>
    <xf numFmtId="165" fontId="15" fillId="0" borderId="52" xfId="0" applyNumberFormat="1" applyFont="1" applyFill="1" applyBorder="1"/>
    <xf numFmtId="165" fontId="15" fillId="0" borderId="53" xfId="0" applyNumberFormat="1" applyFont="1" applyFill="1" applyBorder="1"/>
    <xf numFmtId="165" fontId="15" fillId="0" borderId="54" xfId="0" applyNumberFormat="1" applyFont="1" applyFill="1" applyBorder="1"/>
    <xf numFmtId="165" fontId="15" fillId="0" borderId="91" xfId="0" applyNumberFormat="1" applyFont="1" applyFill="1" applyBorder="1"/>
    <xf numFmtId="165" fontId="15" fillId="0" borderId="92" xfId="0" applyNumberFormat="1" applyFont="1" applyFill="1" applyBorder="1"/>
    <xf numFmtId="165" fontId="0" fillId="0" borderId="0" xfId="1" applyNumberFormat="1" applyFont="1" applyFill="1"/>
    <xf numFmtId="165" fontId="0" fillId="0" borderId="0" xfId="0" applyNumberFormat="1" applyFill="1"/>
    <xf numFmtId="166" fontId="15" fillId="0" borderId="91" xfId="1" applyNumberFormat="1" applyFont="1" applyBorder="1" applyAlignment="1">
      <alignment horizontal="right"/>
    </xf>
    <xf numFmtId="166" fontId="15" fillId="0" borderId="52" xfId="1" applyNumberFormat="1" applyFont="1" applyBorder="1" applyAlignment="1">
      <alignment horizontal="right"/>
    </xf>
    <xf numFmtId="166" fontId="15" fillId="0" borderId="92" xfId="1" applyNumberFormat="1" applyFont="1" applyBorder="1" applyAlignment="1">
      <alignment horizontal="right"/>
    </xf>
    <xf numFmtId="166" fontId="15" fillId="0" borderId="54" xfId="1" applyNumberFormat="1" applyFont="1" applyBorder="1" applyAlignment="1">
      <alignment horizontal="right"/>
    </xf>
    <xf numFmtId="166" fontId="15" fillId="0" borderId="75" xfId="1" applyNumberFormat="1" applyFont="1" applyBorder="1" applyAlignment="1">
      <alignment horizontal="right"/>
    </xf>
    <xf numFmtId="166" fontId="15" fillId="0" borderId="88" xfId="1" applyNumberFormat="1" applyFont="1" applyBorder="1" applyAlignment="1">
      <alignment horizontal="right"/>
    </xf>
    <xf numFmtId="166" fontId="15" fillId="0" borderId="46" xfId="1" applyNumberFormat="1" applyFont="1" applyBorder="1" applyAlignment="1">
      <alignment horizontal="right"/>
    </xf>
    <xf numFmtId="166" fontId="15" fillId="0" borderId="83" xfId="1" applyNumberFormat="1" applyFont="1" applyBorder="1" applyAlignment="1">
      <alignment horizontal="right"/>
    </xf>
    <xf numFmtId="166" fontId="15" fillId="0" borderId="41" xfId="1" applyNumberFormat="1" applyFont="1" applyBorder="1" applyAlignment="1">
      <alignment horizontal="right"/>
    </xf>
    <xf numFmtId="166" fontId="15" fillId="0" borderId="79" xfId="1" applyNumberFormat="1" applyFont="1" applyBorder="1" applyAlignment="1">
      <alignment horizontal="right"/>
    </xf>
    <xf numFmtId="166" fontId="15" fillId="0" borderId="96" xfId="1" applyNumberFormat="1" applyFont="1" applyBorder="1" applyAlignment="1">
      <alignment horizontal="right"/>
    </xf>
    <xf numFmtId="166" fontId="15" fillId="0" borderId="55" xfId="1" applyNumberFormat="1" applyFont="1" applyBorder="1" applyAlignment="1">
      <alignment horizontal="right"/>
    </xf>
    <xf numFmtId="166" fontId="15" fillId="0" borderId="97" xfId="1" applyNumberFormat="1" applyFont="1" applyBorder="1" applyAlignment="1">
      <alignment horizontal="right"/>
    </xf>
    <xf numFmtId="166" fontId="15" fillId="0" borderId="56" xfId="1" applyNumberFormat="1" applyFont="1" applyBorder="1" applyAlignment="1">
      <alignment horizontal="right"/>
    </xf>
    <xf numFmtId="166" fontId="15" fillId="0" borderId="99" xfId="1" applyNumberFormat="1" applyFont="1" applyBorder="1" applyAlignment="1">
      <alignment horizontal="right"/>
    </xf>
    <xf numFmtId="165" fontId="20" fillId="0" borderId="52" xfId="0" applyNumberFormat="1" applyFont="1" applyFill="1" applyBorder="1"/>
    <xf numFmtId="165" fontId="15" fillId="0" borderId="51" xfId="0" applyNumberFormat="1" applyFont="1" applyFill="1" applyBorder="1" applyAlignment="1">
      <alignment horizontal="center" vertical="center"/>
    </xf>
    <xf numFmtId="165" fontId="15" fillId="0" borderId="52" xfId="0" applyNumberFormat="1" applyFont="1" applyFill="1" applyBorder="1" applyAlignment="1">
      <alignment horizontal="center" vertical="center"/>
    </xf>
    <xf numFmtId="165" fontId="15" fillId="0" borderId="46" xfId="0" applyNumberFormat="1" applyFont="1" applyFill="1" applyBorder="1" applyAlignment="1">
      <alignment horizontal="center" vertical="center"/>
    </xf>
    <xf numFmtId="0" fontId="45" fillId="0" borderId="0" xfId="0" applyFont="1" applyFill="1"/>
    <xf numFmtId="0" fontId="16" fillId="0" borderId="112" xfId="0" applyFont="1" applyFill="1" applyBorder="1" applyAlignment="1">
      <alignment horizontal="center" vertical="center"/>
    </xf>
    <xf numFmtId="0" fontId="15" fillId="0" borderId="0" xfId="0" applyFont="1" applyAlignment="1">
      <alignment horizontal="center"/>
    </xf>
    <xf numFmtId="3" fontId="15" fillId="0" borderId="0" xfId="0" applyNumberFormat="1" applyFont="1" applyFill="1" applyAlignment="1">
      <alignment horizontal="right"/>
    </xf>
    <xf numFmtId="0" fontId="46" fillId="0" borderId="0" xfId="0" applyFont="1" applyFill="1"/>
    <xf numFmtId="0" fontId="16" fillId="0" borderId="47" xfId="0" applyFont="1" applyBorder="1" applyAlignment="1">
      <alignment horizontal="center" vertical="center" wrapText="1"/>
    </xf>
    <xf numFmtId="0" fontId="16" fillId="0" borderId="83" xfId="0" applyFont="1" applyBorder="1" applyAlignment="1">
      <alignment horizontal="center" vertical="center"/>
    </xf>
    <xf numFmtId="0" fontId="16" fillId="0" borderId="0" xfId="0" applyFont="1" applyBorder="1" applyAlignment="1">
      <alignment horizontal="center" vertical="center"/>
    </xf>
    <xf numFmtId="0" fontId="16" fillId="0" borderId="41" xfId="0" applyFont="1" applyBorder="1" applyAlignment="1">
      <alignment horizontal="center" vertical="center"/>
    </xf>
    <xf numFmtId="0" fontId="16" fillId="0" borderId="47" xfId="0" applyFont="1" applyFill="1" applyBorder="1" applyAlignment="1">
      <alignment horizontal="center" vertical="center" wrapText="1"/>
    </xf>
    <xf numFmtId="0" fontId="16" fillId="0" borderId="48" xfId="0" applyFont="1" applyFill="1" applyBorder="1" applyAlignment="1">
      <alignment horizontal="center" vertical="center" wrapText="1"/>
    </xf>
    <xf numFmtId="0" fontId="16" fillId="0" borderId="112" xfId="0" applyFont="1" applyFill="1" applyBorder="1" applyAlignment="1">
      <alignment horizontal="center" vertical="center"/>
    </xf>
    <xf numFmtId="0" fontId="16" fillId="0" borderId="48" xfId="0" applyFont="1" applyFill="1" applyBorder="1" applyAlignment="1">
      <alignment horizontal="center" vertical="center"/>
    </xf>
    <xf numFmtId="0" fontId="15" fillId="0" borderId="0" xfId="0" applyFont="1" applyAlignment="1">
      <alignment horizontal="center"/>
    </xf>
    <xf numFmtId="0" fontId="16" fillId="0" borderId="46" xfId="0" applyFont="1" applyBorder="1" applyAlignment="1">
      <alignment horizontal="center" vertical="center" wrapText="1"/>
    </xf>
    <xf numFmtId="0" fontId="54" fillId="0" borderId="0" xfId="0" applyFont="1"/>
    <xf numFmtId="0" fontId="54" fillId="28" borderId="0" xfId="0" applyFont="1" applyFill="1" applyBorder="1"/>
    <xf numFmtId="0" fontId="54" fillId="0" borderId="0" xfId="0" applyFont="1" applyBorder="1"/>
    <xf numFmtId="9" fontId="54" fillId="0" borderId="0" xfId="0" applyNumberFormat="1" applyFont="1"/>
    <xf numFmtId="0" fontId="0" fillId="0" borderId="0" xfId="0" applyFont="1"/>
    <xf numFmtId="0" fontId="55" fillId="0" borderId="0" xfId="0" applyFont="1" applyAlignment="1">
      <alignment vertical="top"/>
    </xf>
    <xf numFmtId="0" fontId="16" fillId="0" borderId="0" xfId="0" applyFont="1" applyAlignment="1">
      <alignment horizontal="center"/>
    </xf>
    <xf numFmtId="166" fontId="15" fillId="0" borderId="91" xfId="1" applyNumberFormat="1" applyFont="1" applyBorder="1" applyAlignment="1">
      <alignment horizontal="right" indent="1"/>
    </xf>
    <xf numFmtId="166" fontId="15" fillId="0" borderId="92" xfId="1" applyNumberFormat="1" applyFont="1" applyBorder="1" applyAlignment="1">
      <alignment horizontal="right" indent="1"/>
    </xf>
    <xf numFmtId="166" fontId="15" fillId="0" borderId="80" xfId="1" applyNumberFormat="1" applyFont="1" applyBorder="1" applyAlignment="1">
      <alignment horizontal="right" indent="1"/>
    </xf>
    <xf numFmtId="166" fontId="15" fillId="0" borderId="75" xfId="1" applyNumberFormat="1" applyFont="1" applyBorder="1" applyAlignment="1">
      <alignment horizontal="right" indent="1"/>
    </xf>
    <xf numFmtId="166" fontId="15" fillId="0" borderId="46" xfId="1" applyNumberFormat="1" applyFont="1" applyBorder="1" applyAlignment="1">
      <alignment horizontal="right" indent="1"/>
    </xf>
    <xf numFmtId="166" fontId="15" fillId="0" borderId="41" xfId="1" applyNumberFormat="1" applyFont="1" applyBorder="1" applyAlignment="1">
      <alignment horizontal="right" indent="1"/>
    </xf>
    <xf numFmtId="166" fontId="15" fillId="0" borderId="88" xfId="1" applyNumberFormat="1" applyFont="1" applyBorder="1" applyAlignment="1">
      <alignment horizontal="right" indent="1"/>
    </xf>
    <xf numFmtId="166" fontId="15" fillId="0" borderId="83" xfId="1" applyNumberFormat="1" applyFont="1" applyBorder="1" applyAlignment="1">
      <alignment horizontal="right" indent="1"/>
    </xf>
    <xf numFmtId="166" fontId="15" fillId="0" borderId="79" xfId="1" applyNumberFormat="1" applyFont="1" applyBorder="1" applyAlignment="1">
      <alignment horizontal="right" indent="1"/>
    </xf>
    <xf numFmtId="166" fontId="15" fillId="0" borderId="55" xfId="1" applyNumberFormat="1" applyFont="1" applyBorder="1" applyAlignment="1">
      <alignment horizontal="right" indent="1"/>
    </xf>
    <xf numFmtId="166" fontId="15" fillId="0" borderId="56" xfId="1" applyNumberFormat="1" applyFont="1" applyBorder="1" applyAlignment="1">
      <alignment horizontal="right" indent="1"/>
    </xf>
    <xf numFmtId="166" fontId="15" fillId="0" borderId="96" xfId="1" applyNumberFormat="1" applyFont="1" applyBorder="1" applyAlignment="1">
      <alignment horizontal="right" indent="1"/>
    </xf>
    <xf numFmtId="166" fontId="15" fillId="0" borderId="97" xfId="1" applyNumberFormat="1" applyFont="1" applyBorder="1" applyAlignment="1">
      <alignment horizontal="right" indent="1"/>
    </xf>
    <xf numFmtId="166" fontId="15" fillId="0" borderId="99" xfId="1" applyNumberFormat="1" applyFont="1" applyBorder="1" applyAlignment="1">
      <alignment horizontal="right" indent="1"/>
    </xf>
    <xf numFmtId="0" fontId="0" fillId="0" borderId="0" xfId="0" applyFont="1" applyBorder="1"/>
    <xf numFmtId="165" fontId="16" fillId="0" borderId="79" xfId="0" applyNumberFormat="1" applyFont="1" applyBorder="1" applyAlignment="1">
      <alignment horizontal="right" indent="1"/>
    </xf>
    <xf numFmtId="165" fontId="16" fillId="0" borderId="46" xfId="0" applyNumberFormat="1" applyFont="1" applyBorder="1" applyAlignment="1">
      <alignment horizontal="right" indent="1"/>
    </xf>
    <xf numFmtId="165" fontId="16" fillId="0" borderId="48" xfId="0" applyNumberFormat="1" applyFont="1" applyBorder="1" applyAlignment="1">
      <alignment horizontal="right" indent="1"/>
    </xf>
    <xf numFmtId="165" fontId="16" fillId="0" borderId="41" xfId="0" applyNumberFormat="1" applyFont="1" applyBorder="1" applyAlignment="1">
      <alignment horizontal="right" indent="1"/>
    </xf>
    <xf numFmtId="165" fontId="16" fillId="0" borderId="88" xfId="0" applyNumberFormat="1" applyFont="1" applyBorder="1" applyAlignment="1">
      <alignment horizontal="right" indent="1"/>
    </xf>
    <xf numFmtId="165" fontId="16" fillId="0" borderId="83" xfId="0" applyNumberFormat="1" applyFont="1" applyBorder="1" applyAlignment="1">
      <alignment horizontal="right" indent="1"/>
    </xf>
    <xf numFmtId="165" fontId="15" fillId="0" borderId="51" xfId="0" applyNumberFormat="1" applyFont="1" applyBorder="1" applyAlignment="1">
      <alignment horizontal="right" indent="1"/>
    </xf>
    <xf numFmtId="165" fontId="15" fillId="0" borderId="58" xfId="0" applyNumberFormat="1" applyFont="1" applyBorder="1" applyAlignment="1">
      <alignment horizontal="right" indent="1"/>
    </xf>
    <xf numFmtId="165" fontId="15" fillId="0" borderId="89" xfId="0" applyNumberFormat="1" applyFont="1" applyBorder="1" applyAlignment="1">
      <alignment horizontal="right" indent="1"/>
    </xf>
    <xf numFmtId="165" fontId="15" fillId="0" borderId="90" xfId="0" applyNumberFormat="1" applyFont="1" applyBorder="1" applyAlignment="1">
      <alignment horizontal="right" indent="1"/>
    </xf>
    <xf numFmtId="165" fontId="15" fillId="0" borderId="54" xfId="0" applyNumberFormat="1" applyFont="1" applyBorder="1" applyAlignment="1">
      <alignment horizontal="right" indent="1"/>
    </xf>
    <xf numFmtId="165" fontId="15" fillId="0" borderId="91" xfId="0" applyNumberFormat="1" applyFont="1" applyBorder="1" applyAlignment="1">
      <alignment horizontal="right" indent="1"/>
    </xf>
    <xf numFmtId="165" fontId="15" fillId="0" borderId="92" xfId="0" applyNumberFormat="1" applyFont="1" applyBorder="1" applyAlignment="1">
      <alignment horizontal="right" indent="1"/>
    </xf>
    <xf numFmtId="165" fontId="15" fillId="0" borderId="79" xfId="0" applyNumberFormat="1" applyFont="1" applyBorder="1" applyAlignment="1">
      <alignment horizontal="right" indent="1"/>
    </xf>
    <xf numFmtId="165" fontId="15" fillId="0" borderId="46" xfId="0" applyNumberFormat="1" applyFont="1" applyBorder="1" applyAlignment="1">
      <alignment horizontal="right" indent="1"/>
    </xf>
    <xf numFmtId="165" fontId="15" fillId="0" borderId="41" xfId="0" applyNumberFormat="1" applyFont="1" applyBorder="1" applyAlignment="1">
      <alignment horizontal="right" indent="1"/>
    </xf>
    <xf numFmtId="165" fontId="15" fillId="0" borderId="88" xfId="0" applyNumberFormat="1" applyFont="1" applyBorder="1" applyAlignment="1">
      <alignment horizontal="right" indent="1"/>
    </xf>
    <xf numFmtId="165" fontId="15" fillId="0" borderId="83" xfId="0" applyNumberFormat="1" applyFont="1" applyBorder="1" applyAlignment="1">
      <alignment horizontal="right" indent="1"/>
    </xf>
    <xf numFmtId="165" fontId="15" fillId="0" borderId="99" xfId="0" applyNumberFormat="1" applyFont="1" applyBorder="1" applyAlignment="1">
      <alignment horizontal="right" indent="1"/>
    </xf>
    <xf numFmtId="165" fontId="15" fillId="0" borderId="55" xfId="0" applyNumberFormat="1" applyFont="1" applyBorder="1" applyAlignment="1">
      <alignment horizontal="right" indent="1"/>
    </xf>
    <xf numFmtId="165" fontId="15" fillId="0" borderId="56" xfId="0" applyNumberFormat="1" applyFont="1" applyBorder="1" applyAlignment="1">
      <alignment horizontal="right" indent="1"/>
    </xf>
    <xf numFmtId="165" fontId="15" fillId="0" borderId="96" xfId="0" applyNumberFormat="1" applyFont="1" applyBorder="1" applyAlignment="1">
      <alignment horizontal="right" indent="1"/>
    </xf>
    <xf numFmtId="165" fontId="15" fillId="0" borderId="97" xfId="0" applyNumberFormat="1" applyFont="1" applyBorder="1" applyAlignment="1">
      <alignment horizontal="right" indent="1"/>
    </xf>
    <xf numFmtId="165" fontId="15" fillId="0" borderId="52" xfId="0" applyNumberFormat="1" applyFont="1" applyFill="1" applyBorder="1" applyAlignment="1">
      <alignment horizontal="right" indent="1"/>
    </xf>
    <xf numFmtId="165" fontId="15" fillId="0" borderId="91" xfId="0" applyNumberFormat="1" applyFont="1" applyFill="1" applyBorder="1" applyAlignment="1">
      <alignment horizontal="right" indent="1"/>
    </xf>
    <xf numFmtId="0" fontId="12" fillId="4" borderId="40" xfId="147" applyFont="1" applyFill="1" applyBorder="1" applyAlignment="1">
      <alignment horizontal="center" vertical="center" wrapText="1"/>
    </xf>
    <xf numFmtId="0" fontId="12" fillId="4" borderId="43" xfId="147" applyFont="1" applyFill="1" applyBorder="1" applyAlignment="1">
      <alignment horizontal="center" vertical="center" wrapText="1"/>
    </xf>
    <xf numFmtId="0" fontId="48" fillId="0" borderId="41" xfId="147" applyFont="1" applyBorder="1" applyAlignment="1">
      <alignment horizontal="center" vertical="center" wrapText="1"/>
    </xf>
    <xf numFmtId="0" fontId="16" fillId="0" borderId="0" xfId="147" applyFont="1" applyAlignment="1">
      <alignment horizontal="justify" vertical="justify" wrapText="1"/>
    </xf>
    <xf numFmtId="0" fontId="15" fillId="0" borderId="0" xfId="0" applyFont="1" applyAlignment="1">
      <alignment horizontal="center"/>
    </xf>
    <xf numFmtId="0" fontId="15" fillId="31" borderId="0" xfId="0" applyFont="1" applyFill="1" applyAlignment="1">
      <alignment horizontal="center" vertical="center" wrapText="1"/>
    </xf>
    <xf numFmtId="0" fontId="15" fillId="0" borderId="147" xfId="0" applyFont="1" applyBorder="1" applyAlignment="1">
      <alignment horizontal="left"/>
    </xf>
    <xf numFmtId="0" fontId="15" fillId="0" borderId="57" xfId="0" applyFont="1" applyBorder="1" applyAlignment="1">
      <alignment horizontal="left"/>
    </xf>
    <xf numFmtId="0" fontId="15" fillId="0" borderId="146" xfId="0" applyFont="1" applyBorder="1" applyAlignment="1">
      <alignment horizontal="left"/>
    </xf>
    <xf numFmtId="0" fontId="15" fillId="30" borderId="4" xfId="0" applyFont="1" applyFill="1" applyBorder="1" applyAlignment="1">
      <alignment horizontal="center" vertical="center" wrapText="1"/>
    </xf>
    <xf numFmtId="0" fontId="15" fillId="30" borderId="2" xfId="0" applyFont="1" applyFill="1" applyBorder="1" applyAlignment="1">
      <alignment horizontal="center" vertical="center" wrapText="1"/>
    </xf>
    <xf numFmtId="0" fontId="15" fillId="30" borderId="0" xfId="0" applyFont="1" applyFill="1" applyBorder="1" applyAlignment="1">
      <alignment horizontal="center" vertical="center" wrapText="1"/>
    </xf>
    <xf numFmtId="0" fontId="15" fillId="30" borderId="3" xfId="0" applyFont="1" applyFill="1" applyBorder="1" applyAlignment="1">
      <alignment horizontal="center" vertical="center" wrapText="1"/>
    </xf>
    <xf numFmtId="0" fontId="15" fillId="30" borderId="42" xfId="0" applyFont="1" applyFill="1" applyBorder="1" applyAlignment="1">
      <alignment horizontal="center" vertical="center" wrapText="1"/>
    </xf>
    <xf numFmtId="0" fontId="15" fillId="30" borderId="144" xfId="0" applyFont="1" applyFill="1" applyBorder="1" applyAlignment="1">
      <alignment horizontal="center" vertical="center" wrapText="1"/>
    </xf>
    <xf numFmtId="0" fontId="15" fillId="0" borderId="42" xfId="0" applyFont="1" applyBorder="1" applyAlignment="1">
      <alignment horizontal="center"/>
    </xf>
    <xf numFmtId="0" fontId="15" fillId="0" borderId="0" xfId="0" applyFont="1" applyBorder="1" applyAlignment="1">
      <alignment horizontal="center" vertical="center" textRotation="90"/>
    </xf>
    <xf numFmtId="0" fontId="15" fillId="0" borderId="0" xfId="0" applyFont="1" applyBorder="1" applyAlignment="1">
      <alignment horizontal="center"/>
    </xf>
    <xf numFmtId="0" fontId="15" fillId="33" borderId="0" xfId="0" applyFont="1" applyFill="1" applyBorder="1" applyAlignment="1">
      <alignment horizontal="center" vertical="center" wrapText="1"/>
    </xf>
    <xf numFmtId="0" fontId="15" fillId="32" borderId="0" xfId="0" applyFont="1" applyFill="1" applyAlignment="1">
      <alignment horizontal="center" vertical="center" wrapText="1"/>
    </xf>
    <xf numFmtId="0" fontId="15" fillId="30" borderId="147" xfId="0" applyFont="1" applyFill="1" applyBorder="1" applyAlignment="1">
      <alignment horizontal="center"/>
    </xf>
    <xf numFmtId="0" fontId="15" fillId="30" borderId="57" xfId="0" applyFont="1" applyFill="1" applyBorder="1" applyAlignment="1">
      <alignment horizontal="center"/>
    </xf>
    <xf numFmtId="0" fontId="15" fillId="30" borderId="146" xfId="0" applyFont="1" applyFill="1" applyBorder="1" applyAlignment="1">
      <alignment horizontal="center"/>
    </xf>
    <xf numFmtId="0" fontId="15" fillId="30" borderId="7" xfId="0" applyFont="1" applyFill="1" applyBorder="1" applyAlignment="1">
      <alignment horizontal="center" vertical="center" wrapText="1"/>
    </xf>
    <xf numFmtId="0" fontId="15" fillId="30" borderId="145" xfId="0" applyFont="1" applyFill="1" applyBorder="1" applyAlignment="1">
      <alignment horizontal="center" vertical="center" wrapText="1"/>
    </xf>
    <xf numFmtId="0" fontId="15" fillId="30" borderId="4" xfId="0" applyFont="1" applyFill="1" applyBorder="1" applyAlignment="1">
      <alignment horizontal="center" vertical="center"/>
    </xf>
    <xf numFmtId="0" fontId="15" fillId="30" borderId="2" xfId="0" applyFont="1" applyFill="1" applyBorder="1" applyAlignment="1">
      <alignment horizontal="center" vertical="center"/>
    </xf>
    <xf numFmtId="0" fontId="15" fillId="30" borderId="0" xfId="0" applyFont="1" applyFill="1" applyBorder="1" applyAlignment="1">
      <alignment horizontal="center" vertical="center"/>
    </xf>
    <xf numFmtId="0" fontId="15" fillId="30" borderId="3" xfId="0" applyFont="1" applyFill="1" applyBorder="1" applyAlignment="1">
      <alignment horizontal="center" vertical="center"/>
    </xf>
    <xf numFmtId="0" fontId="15" fillId="30" borderId="1" xfId="0" applyFont="1" applyFill="1" applyBorder="1" applyAlignment="1">
      <alignment horizontal="center" vertical="center" wrapText="1"/>
    </xf>
    <xf numFmtId="0" fontId="15" fillId="30" borderId="7" xfId="0" applyFont="1" applyFill="1" applyBorder="1" applyAlignment="1">
      <alignment horizontal="center" vertical="center" textRotation="90"/>
    </xf>
    <xf numFmtId="0" fontId="15" fillId="30" borderId="145" xfId="0" applyFont="1" applyFill="1" applyBorder="1" applyAlignment="1">
      <alignment horizontal="center" vertical="center" textRotation="90"/>
    </xf>
    <xf numFmtId="0" fontId="15" fillId="30" borderId="7" xfId="0" applyFont="1" applyFill="1" applyBorder="1" applyAlignment="1">
      <alignment horizontal="center" vertical="center"/>
    </xf>
    <xf numFmtId="0" fontId="15" fillId="30" borderId="145" xfId="0" applyFont="1" applyFill="1" applyBorder="1" applyAlignment="1">
      <alignment horizontal="center" vertical="center"/>
    </xf>
    <xf numFmtId="0" fontId="15" fillId="30" borderId="144" xfId="0" applyFont="1" applyFill="1" applyBorder="1" applyAlignment="1">
      <alignment horizontal="center" vertical="center"/>
    </xf>
    <xf numFmtId="0" fontId="15" fillId="30" borderId="42" xfId="0" applyFont="1" applyFill="1" applyBorder="1" applyAlignment="1">
      <alignment horizontal="center" vertical="center"/>
    </xf>
    <xf numFmtId="0" fontId="44" fillId="0" borderId="0"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100" xfId="0" applyFont="1" applyFill="1" applyBorder="1" applyAlignment="1">
      <alignment horizontal="center" vertical="center" wrapText="1"/>
    </xf>
    <xf numFmtId="0" fontId="16" fillId="0" borderId="48" xfId="0" applyFont="1" applyFill="1" applyBorder="1" applyAlignment="1">
      <alignment horizontal="center" vertical="center" wrapText="1"/>
    </xf>
    <xf numFmtId="0" fontId="16" fillId="0" borderId="116" xfId="0" applyFont="1" applyFill="1" applyBorder="1" applyAlignment="1">
      <alignment horizontal="center" vertical="center" wrapText="1"/>
    </xf>
    <xf numFmtId="0" fontId="16" fillId="0" borderId="112" xfId="0" applyFont="1" applyFill="1" applyBorder="1" applyAlignment="1">
      <alignment horizontal="center" vertical="center" wrapText="1"/>
    </xf>
    <xf numFmtId="0" fontId="16" fillId="0" borderId="41" xfId="0" applyFont="1" applyFill="1" applyBorder="1" applyAlignment="1">
      <alignment horizontal="center" vertical="center" wrapText="1"/>
    </xf>
    <xf numFmtId="0" fontId="16" fillId="0" borderId="47" xfId="0" applyFont="1" applyFill="1" applyBorder="1" applyAlignment="1">
      <alignment horizontal="center" vertical="center" wrapText="1"/>
    </xf>
    <xf numFmtId="0" fontId="16" fillId="0" borderId="107" xfId="0" applyFont="1" applyBorder="1" applyAlignment="1">
      <alignment horizontal="center" vertical="center"/>
    </xf>
    <xf numFmtId="0" fontId="16" fillId="0" borderId="0" xfId="0" applyFont="1" applyBorder="1" applyAlignment="1">
      <alignment horizontal="center" vertical="center"/>
    </xf>
    <xf numFmtId="0" fontId="16" fillId="0" borderId="114" xfId="0" applyFont="1" applyBorder="1" applyAlignment="1">
      <alignment horizontal="center" vertical="center"/>
    </xf>
    <xf numFmtId="0" fontId="16" fillId="0" borderId="82" xfId="0" applyFont="1" applyBorder="1" applyAlignment="1">
      <alignment horizontal="center" vertical="center"/>
    </xf>
    <xf numFmtId="0" fontId="16" fillId="0" borderId="41" xfId="0" applyFont="1" applyBorder="1" applyAlignment="1">
      <alignment horizontal="center" vertical="center"/>
    </xf>
    <xf numFmtId="0" fontId="16" fillId="0" borderId="46" xfId="0" applyFont="1" applyBorder="1" applyAlignment="1">
      <alignment horizontal="center" vertical="center"/>
    </xf>
    <xf numFmtId="0" fontId="16" fillId="0" borderId="113" xfId="0" applyFont="1" applyBorder="1" applyAlignment="1">
      <alignment horizontal="center" vertical="center" wrapText="1"/>
    </xf>
    <xf numFmtId="0" fontId="16" fillId="0" borderId="112"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112" xfId="0" applyFont="1" applyBorder="1" applyAlignment="1">
      <alignment horizontal="center" vertical="center"/>
    </xf>
    <xf numFmtId="0" fontId="16" fillId="0" borderId="108" xfId="0" applyFont="1" applyBorder="1" applyAlignment="1">
      <alignment horizontal="center" vertical="center" wrapText="1"/>
    </xf>
    <xf numFmtId="0" fontId="16" fillId="0" borderId="79" xfId="0" applyFont="1" applyBorder="1" applyAlignment="1">
      <alignment horizontal="center" vertical="center" wrapText="1"/>
    </xf>
    <xf numFmtId="0" fontId="16" fillId="0" borderId="100" xfId="0" applyFont="1" applyBorder="1" applyAlignment="1">
      <alignment horizontal="center" vertical="center" wrapText="1"/>
    </xf>
    <xf numFmtId="0" fontId="16" fillId="0" borderId="48" xfId="0" applyFont="1" applyBorder="1" applyAlignment="1">
      <alignment horizontal="center" vertical="center" wrapText="1"/>
    </xf>
    <xf numFmtId="0" fontId="45" fillId="0" borderId="0" xfId="0" applyFont="1" applyAlignment="1">
      <alignment horizontal="left" wrapText="1"/>
    </xf>
    <xf numFmtId="0" fontId="15" fillId="0" borderId="122" xfId="0" applyFont="1" applyBorder="1" applyAlignment="1">
      <alignment horizontal="left" vertical="center" wrapText="1"/>
    </xf>
    <xf numFmtId="0" fontId="15" fillId="0" borderId="126" xfId="0" applyFont="1" applyBorder="1" applyAlignment="1">
      <alignment horizontal="left" vertical="center" wrapText="1"/>
    </xf>
    <xf numFmtId="0" fontId="15" fillId="0" borderId="129" xfId="0" applyFont="1" applyBorder="1" applyAlignment="1">
      <alignment horizontal="left" vertical="center" wrapText="1"/>
    </xf>
    <xf numFmtId="0" fontId="15" fillId="0" borderId="123" xfId="0" applyFont="1" applyBorder="1" applyAlignment="1">
      <alignment horizontal="center" vertical="center"/>
    </xf>
    <xf numFmtId="0" fontId="15" fillId="0" borderId="0" xfId="0" applyFont="1" applyBorder="1" applyAlignment="1">
      <alignment horizontal="center" vertical="center"/>
    </xf>
    <xf numFmtId="0" fontId="16" fillId="0" borderId="114"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137" xfId="0" applyFont="1" applyBorder="1" applyAlignment="1">
      <alignment horizontal="center" vertical="center"/>
    </xf>
    <xf numFmtId="0" fontId="16" fillId="0" borderId="48" xfId="0" applyFont="1" applyBorder="1" applyAlignment="1">
      <alignment horizontal="center" vertical="center"/>
    </xf>
    <xf numFmtId="0" fontId="15" fillId="0" borderId="130" xfId="0" applyFont="1" applyBorder="1" applyAlignment="1">
      <alignment horizontal="left" vertical="center" wrapText="1"/>
    </xf>
    <xf numFmtId="0" fontId="15" fillId="0" borderId="133" xfId="0" applyFont="1" applyBorder="1" applyAlignment="1">
      <alignment horizontal="left" vertical="center" wrapText="1"/>
    </xf>
    <xf numFmtId="0" fontId="15" fillId="0" borderId="131" xfId="0" applyFont="1" applyBorder="1" applyAlignment="1">
      <alignment horizontal="center" vertical="center" wrapText="1"/>
    </xf>
    <xf numFmtId="0" fontId="15" fillId="0" borderId="127" xfId="0" applyFont="1" applyBorder="1" applyAlignment="1">
      <alignment horizontal="center" vertical="center" wrapText="1"/>
    </xf>
    <xf numFmtId="0" fontId="16" fillId="0" borderId="148" xfId="0" applyFont="1" applyBorder="1" applyAlignment="1">
      <alignment horizontal="center" vertical="center"/>
    </xf>
    <xf numFmtId="0" fontId="16" fillId="0" borderId="111" xfId="0" applyFont="1" applyBorder="1" applyAlignment="1">
      <alignment horizontal="center" vertical="center"/>
    </xf>
    <xf numFmtId="165" fontId="15" fillId="0" borderId="138" xfId="146" applyNumberFormat="1" applyFont="1" applyBorder="1" applyAlignment="1">
      <alignment horizontal="center" vertical="center" wrapText="1"/>
    </xf>
    <xf numFmtId="165" fontId="15" fillId="0" borderId="140" xfId="146" applyNumberFormat="1" applyFont="1" applyBorder="1" applyAlignment="1">
      <alignment horizontal="center" vertical="center" wrapText="1"/>
    </xf>
    <xf numFmtId="0" fontId="16" fillId="0" borderId="137" xfId="0" applyFont="1" applyFill="1" applyBorder="1" applyAlignment="1">
      <alignment horizontal="center" vertical="center" wrapText="1"/>
    </xf>
    <xf numFmtId="0" fontId="16" fillId="0" borderId="115" xfId="0" applyFont="1" applyFill="1" applyBorder="1" applyAlignment="1">
      <alignment horizontal="center" vertical="center" wrapText="1"/>
    </xf>
    <xf numFmtId="0" fontId="16" fillId="0" borderId="113" xfId="0" applyFont="1" applyFill="1" applyBorder="1" applyAlignment="1">
      <alignment horizontal="center" vertical="center" wrapText="1"/>
    </xf>
    <xf numFmtId="0" fontId="16" fillId="0" borderId="114" xfId="0" applyFont="1" applyFill="1" applyBorder="1" applyAlignment="1">
      <alignment horizontal="center" vertical="center" wrapText="1"/>
    </xf>
    <xf numFmtId="0" fontId="16" fillId="0" borderId="46" xfId="0" applyFont="1" applyFill="1" applyBorder="1" applyAlignment="1">
      <alignment horizontal="center" vertical="center" wrapText="1"/>
    </xf>
    <xf numFmtId="165" fontId="15" fillId="0" borderId="141" xfId="146" applyNumberFormat="1" applyFont="1" applyBorder="1" applyAlignment="1">
      <alignment horizontal="center" vertical="center" wrapText="1"/>
    </xf>
    <xf numFmtId="0" fontId="16" fillId="0" borderId="43" xfId="0" applyFont="1" applyBorder="1" applyAlignment="1">
      <alignment horizontal="center"/>
    </xf>
    <xf numFmtId="0" fontId="16" fillId="0" borderId="47" xfId="0" applyFont="1" applyBorder="1" applyAlignment="1">
      <alignment horizontal="center"/>
    </xf>
    <xf numFmtId="0" fontId="16" fillId="0" borderId="148" xfId="0" applyFont="1" applyBorder="1" applyAlignment="1">
      <alignment horizontal="center"/>
    </xf>
    <xf numFmtId="0" fontId="16" fillId="0" borderId="111" xfId="0" applyFont="1" applyBorder="1" applyAlignment="1">
      <alignment horizontal="center"/>
    </xf>
    <xf numFmtId="0" fontId="16" fillId="0" borderId="101" xfId="0" applyFont="1" applyBorder="1" applyAlignment="1">
      <alignment horizontal="center" vertical="center"/>
    </xf>
    <xf numFmtId="0" fontId="16" fillId="0" borderId="83" xfId="0" applyFont="1" applyBorder="1" applyAlignment="1">
      <alignment horizontal="center" vertical="center"/>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0" fontId="16" fillId="0" borderId="78" xfId="0" applyFont="1" applyBorder="1" applyAlignment="1">
      <alignment horizontal="center" vertical="center" wrapText="1"/>
    </xf>
    <xf numFmtId="0" fontId="16" fillId="0" borderId="82"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0" xfId="0" applyFont="1" applyFill="1" applyBorder="1" applyAlignment="1">
      <alignment horizontal="center" vertical="center"/>
    </xf>
    <xf numFmtId="0" fontId="16" fillId="0" borderId="41" xfId="0" applyFont="1" applyFill="1" applyBorder="1" applyAlignment="1">
      <alignment horizontal="center" vertical="center"/>
    </xf>
    <xf numFmtId="0" fontId="16" fillId="0" borderId="0" xfId="0" applyFont="1" applyAlignment="1">
      <alignment horizontal="center"/>
    </xf>
    <xf numFmtId="0" fontId="16" fillId="0" borderId="116" xfId="0" applyFont="1" applyFill="1" applyBorder="1" applyAlignment="1">
      <alignment horizontal="center" vertical="center"/>
    </xf>
    <xf numFmtId="0" fontId="16" fillId="0" borderId="112" xfId="0" applyFont="1" applyFill="1" applyBorder="1" applyAlignment="1">
      <alignment horizontal="center" vertical="center"/>
    </xf>
    <xf numFmtId="0" fontId="16" fillId="0" borderId="100" xfId="0" applyFont="1" applyFill="1" applyBorder="1" applyAlignment="1">
      <alignment horizontal="center" vertical="center"/>
    </xf>
    <xf numFmtId="0" fontId="16" fillId="0" borderId="48" xfId="0" applyFont="1" applyFill="1" applyBorder="1" applyAlignment="1">
      <alignment horizontal="center" vertical="center"/>
    </xf>
    <xf numFmtId="0" fontId="16" fillId="0" borderId="93" xfId="0" applyFont="1" applyBorder="1" applyAlignment="1">
      <alignment horizontal="center" vertical="center" wrapText="1"/>
    </xf>
    <xf numFmtId="49" fontId="16" fillId="0" borderId="0" xfId="0" applyNumberFormat="1" applyFont="1" applyAlignment="1">
      <alignment horizontal="left" wrapText="1"/>
    </xf>
    <xf numFmtId="49" fontId="15" fillId="0" borderId="0" xfId="0" applyNumberFormat="1" applyFont="1" applyAlignment="1">
      <alignment horizontal="left" vertical="justify" wrapText="1"/>
    </xf>
    <xf numFmtId="49" fontId="15" fillId="28" borderId="0" xfId="0" applyNumberFormat="1" applyFont="1" applyFill="1" applyAlignment="1">
      <alignment horizontal="left" vertical="center" wrapText="1"/>
    </xf>
    <xf numFmtId="49" fontId="16" fillId="0" borderId="0" xfId="0" applyNumberFormat="1" applyFont="1" applyAlignment="1">
      <alignment horizontal="left"/>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17"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5" xfId="0" applyBorder="1" applyAlignment="1">
      <alignment horizontal="center" vertical="center" wrapText="1"/>
    </xf>
    <xf numFmtId="0" fontId="0" fillId="0" borderId="33" xfId="0" applyBorder="1" applyAlignment="1">
      <alignment horizontal="center" vertical="center" wrapText="1"/>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0" fillId="0" borderId="38" xfId="0" applyBorder="1" applyAlignment="1">
      <alignment horizontal="center" vertical="center" wrapText="1"/>
    </xf>
    <xf numFmtId="0" fontId="0" fillId="0" borderId="34" xfId="0" applyBorder="1" applyAlignment="1">
      <alignment horizontal="center" vertical="center" wrapText="1"/>
    </xf>
    <xf numFmtId="0" fontId="16" fillId="0" borderId="42"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49" xfId="0" applyFont="1" applyBorder="1" applyAlignment="1">
      <alignment horizontal="center" vertical="center" wrapText="1"/>
    </xf>
    <xf numFmtId="0" fontId="16" fillId="0" borderId="43" xfId="0" applyFont="1" applyBorder="1" applyAlignment="1">
      <alignment horizontal="center" vertical="center"/>
    </xf>
    <xf numFmtId="0" fontId="16" fillId="0" borderId="47" xfId="0" applyFont="1" applyBorder="1" applyAlignment="1">
      <alignment horizontal="center" vertical="center"/>
    </xf>
    <xf numFmtId="0" fontId="16" fillId="0" borderId="40" xfId="0" applyFont="1" applyBorder="1" applyAlignment="1">
      <alignment horizontal="center" vertical="center"/>
    </xf>
    <xf numFmtId="0" fontId="16" fillId="0" borderId="81" xfId="0" applyFont="1" applyBorder="1" applyAlignment="1">
      <alignment horizontal="center" vertical="center" wrapText="1"/>
    </xf>
    <xf numFmtId="0" fontId="40" fillId="0" borderId="41" xfId="0" applyFont="1" applyBorder="1" applyAlignment="1">
      <alignment horizontal="center" vertical="center"/>
    </xf>
    <xf numFmtId="0" fontId="16" fillId="0" borderId="84" xfId="0" applyFont="1" applyBorder="1" applyAlignment="1">
      <alignment horizontal="center" vertical="center" wrapText="1"/>
    </xf>
    <xf numFmtId="0" fontId="40" fillId="0" borderId="86" xfId="0" applyFont="1" applyBorder="1" applyAlignment="1">
      <alignment horizontal="center" vertical="center" wrapText="1"/>
    </xf>
    <xf numFmtId="0" fontId="16" fillId="0" borderId="44" xfId="0" applyFont="1" applyBorder="1" applyAlignment="1">
      <alignment horizontal="center" vertical="center" wrapText="1"/>
    </xf>
    <xf numFmtId="0" fontId="40" fillId="0" borderId="45" xfId="0" applyFont="1" applyBorder="1" applyAlignment="1">
      <alignment horizontal="center" vertical="center" wrapText="1"/>
    </xf>
    <xf numFmtId="0" fontId="16" fillId="0" borderId="85" xfId="0" applyFont="1" applyBorder="1" applyAlignment="1">
      <alignment horizontal="center" vertical="center" wrapText="1"/>
    </xf>
    <xf numFmtId="0" fontId="40" fillId="0" borderId="87" xfId="0" applyFont="1" applyBorder="1" applyAlignment="1">
      <alignment horizontal="center" vertical="center" wrapText="1"/>
    </xf>
    <xf numFmtId="0" fontId="40" fillId="0" borderId="77" xfId="0" applyFont="1" applyBorder="1" applyAlignment="1">
      <alignment horizontal="center" vertical="center" wrapText="1"/>
    </xf>
    <xf numFmtId="0" fontId="40" fillId="0" borderId="78" xfId="0" applyFont="1" applyBorder="1" applyAlignment="1">
      <alignment horizontal="center" vertical="center" wrapText="1"/>
    </xf>
    <xf numFmtId="0" fontId="16" fillId="0" borderId="107" xfId="0" applyFont="1" applyBorder="1" applyAlignment="1">
      <alignment horizontal="center" vertical="center" wrapText="1"/>
    </xf>
    <xf numFmtId="0" fontId="16" fillId="0" borderId="93" xfId="0" applyFont="1" applyBorder="1" applyAlignment="1">
      <alignment horizontal="center" vertical="center"/>
    </xf>
    <xf numFmtId="0" fontId="16" fillId="0" borderId="104" xfId="0" applyFont="1" applyBorder="1" applyAlignment="1">
      <alignment horizontal="center" vertical="center" wrapText="1"/>
    </xf>
    <xf numFmtId="0" fontId="16" fillId="0" borderId="105" xfId="0" applyFont="1" applyBorder="1" applyAlignment="1">
      <alignment horizontal="center" vertical="center" wrapText="1"/>
    </xf>
    <xf numFmtId="0" fontId="16" fillId="0" borderId="106" xfId="0" applyFont="1" applyBorder="1" applyAlignment="1">
      <alignment horizontal="center" vertical="center" wrapText="1"/>
    </xf>
    <xf numFmtId="0" fontId="16" fillId="0" borderId="88" xfId="0" applyFont="1" applyBorder="1" applyAlignment="1">
      <alignment horizontal="center" vertical="center" wrapText="1"/>
    </xf>
    <xf numFmtId="0" fontId="40" fillId="0" borderId="102" xfId="0" applyFont="1" applyBorder="1" applyAlignment="1">
      <alignment horizontal="center" vertical="center" wrapText="1"/>
    </xf>
    <xf numFmtId="0" fontId="16" fillId="0" borderId="103" xfId="0" applyFont="1" applyBorder="1" applyAlignment="1">
      <alignment horizontal="center" vertical="center" wrapText="1"/>
    </xf>
  </cellXfs>
  <cellStyles count="148">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o 2" xfId="23"/>
    <cellStyle name="Cálculo 2" xfId="53"/>
    <cellStyle name="Cálculo 2 2" xfId="112"/>
    <cellStyle name="Cálculo 2 3" xfId="141"/>
    <cellStyle name="Cálculo 3" xfId="79"/>
    <cellStyle name="Cálculo 4" xfId="24"/>
    <cellStyle name="Celda de comprobación 2" xfId="25"/>
    <cellStyle name="Celda vinculada 2" xfId="26"/>
    <cellStyle name="Comma 2" xfId="136"/>
    <cellStyle name="Comma 3" xfId="139"/>
    <cellStyle name="Currency 2" xfId="137"/>
    <cellStyle name="Currency 3" xfId="140"/>
    <cellStyle name="Encabezado 4 2" xfId="27"/>
    <cellStyle name="Énfasis1 2" xfId="28"/>
    <cellStyle name="Énfasis2 2" xfId="29"/>
    <cellStyle name="Énfasis3 2" xfId="30"/>
    <cellStyle name="Énfasis4 2" xfId="31"/>
    <cellStyle name="Énfasis5 2" xfId="32"/>
    <cellStyle name="Énfasis6 2" xfId="33"/>
    <cellStyle name="Entrada 2" xfId="54"/>
    <cellStyle name="Entrada 2 2" xfId="113"/>
    <cellStyle name="Entrada 2 3" xfId="142"/>
    <cellStyle name="Entrada 3" xfId="80"/>
    <cellStyle name="Entrada 4" xfId="34"/>
    <cellStyle name="Hipervínculo" xfId="35" builtinId="8"/>
    <cellStyle name="Hipervínculo 2" xfId="3"/>
    <cellStyle name="Incorrecto 2" xfId="36"/>
    <cellStyle name="Millares" xfId="146" builtinId="3"/>
    <cellStyle name="Millares 2" xfId="2"/>
    <cellStyle name="Millares 2 2" xfId="65"/>
    <cellStyle name="Millares 2 2 2" xfId="100"/>
    <cellStyle name="Millares 2 2 3" xfId="120"/>
    <cellStyle name="Millares 2 2 4" xfId="134"/>
    <cellStyle name="Millares 2 3" xfId="63"/>
    <cellStyle name="Millares 2 3 2" xfId="98"/>
    <cellStyle name="Millares 2 3 3" xfId="118"/>
    <cellStyle name="Millares 2 3 4" xfId="132"/>
    <cellStyle name="Millares 2 4" xfId="86"/>
    <cellStyle name="Millares 2 4 2" xfId="108"/>
    <cellStyle name="Millares 2 5" xfId="93"/>
    <cellStyle name="Millares 2 6" xfId="111"/>
    <cellStyle name="Millares 2 7" xfId="130"/>
    <cellStyle name="Millares 3" xfId="55"/>
    <cellStyle name="Millares 3 2" xfId="87"/>
    <cellStyle name="Millares 3 3" xfId="94"/>
    <cellStyle name="Millares 4" xfId="38"/>
    <cellStyle name="Millares 4 2" xfId="56"/>
    <cellStyle name="Millares 4 2 2" xfId="95"/>
    <cellStyle name="Millares 4 3" xfId="109"/>
    <cellStyle name="Millares 5" xfId="67"/>
    <cellStyle name="Millares 5 2" xfId="102"/>
    <cellStyle name="Millares 5 3" xfId="122"/>
    <cellStyle name="Millares 6" xfId="81"/>
    <cellStyle name="Millares 7" xfId="91"/>
    <cellStyle name="Millares 8" xfId="37"/>
    <cellStyle name="Moneda 2" xfId="61"/>
    <cellStyle name="Moneda 2 2" xfId="96"/>
    <cellStyle name="Neutral 2" xfId="39"/>
    <cellStyle name="Normal" xfId="0" builtinId="0"/>
    <cellStyle name="Normal 10" xfId="75"/>
    <cellStyle name="Normal 11" xfId="77"/>
    <cellStyle name="Normal 12" xfId="89"/>
    <cellStyle name="Normal 13" xfId="4"/>
    <cellStyle name="Normal 14" xfId="147"/>
    <cellStyle name="Normal 2" xfId="40"/>
    <cellStyle name="Normal 2 2" xfId="41"/>
    <cellStyle name="Normal 2 2 2" xfId="57"/>
    <cellStyle name="Normal 2 3" xfId="52"/>
    <cellStyle name="Normal 3" xfId="51"/>
    <cellStyle name="Normal 3 2" xfId="64"/>
    <cellStyle name="Normal 3 2 2" xfId="99"/>
    <cellStyle name="Normal 3 2 3" xfId="119"/>
    <cellStyle name="Normal 3 2 4" xfId="133"/>
    <cellStyle name="Normal 3 3" xfId="62"/>
    <cellStyle name="Normal 3 3 2" xfId="97"/>
    <cellStyle name="Normal 3 3 3" xfId="117"/>
    <cellStyle name="Normal 3 3 4" xfId="131"/>
    <cellStyle name="Normal 3 4" xfId="85"/>
    <cellStyle name="Normal 3 4 2" xfId="107"/>
    <cellStyle name="Normal 3 5" xfId="92"/>
    <cellStyle name="Normal 3 6" xfId="110"/>
    <cellStyle name="Normal 3 7" xfId="129"/>
    <cellStyle name="Normal 4" xfId="66"/>
    <cellStyle name="Normal 4 2" xfId="88"/>
    <cellStyle name="Normal 4 3" xfId="101"/>
    <cellStyle name="Normal 4 4" xfId="121"/>
    <cellStyle name="Normal 4 5" xfId="135"/>
    <cellStyle name="Normal 5" xfId="69"/>
    <cellStyle name="Normal 5 2" xfId="104"/>
    <cellStyle name="Normal 5 3" xfId="124"/>
    <cellStyle name="Normal 5 4" xfId="138"/>
    <cellStyle name="Normal 6" xfId="70"/>
    <cellStyle name="Normal 6 2" xfId="105"/>
    <cellStyle name="Normal 6 3" xfId="125"/>
    <cellStyle name="Normal 7" xfId="71"/>
    <cellStyle name="Normal 7 2" xfId="106"/>
    <cellStyle name="Normal 7 3" xfId="126"/>
    <cellStyle name="Normal 8" xfId="72"/>
    <cellStyle name="Normal 8 2" xfId="127"/>
    <cellStyle name="Normal 9" xfId="73"/>
    <cellStyle name="Normal 9 2" xfId="128"/>
    <cellStyle name="Notas 2" xfId="58"/>
    <cellStyle name="Notas 2 2" xfId="114"/>
    <cellStyle name="Notas 2 3" xfId="143"/>
    <cellStyle name="Notas 3" xfId="82"/>
    <cellStyle name="Notas 4" xfId="42"/>
    <cellStyle name="Porcentaje" xfId="1" builtinId="5"/>
    <cellStyle name="Porcentaje 2" xfId="74"/>
    <cellStyle name="Porcentaje 3" xfId="76"/>
    <cellStyle name="Porcentaje 4" xfId="78"/>
    <cellStyle name="Porcentaje 5" xfId="90"/>
    <cellStyle name="Porcentaje 6" xfId="43"/>
    <cellStyle name="Porcentual 2" xfId="68"/>
    <cellStyle name="Porcentual 2 2" xfId="103"/>
    <cellStyle name="Porcentual 2 3" xfId="123"/>
    <cellStyle name="Salida 2" xfId="59"/>
    <cellStyle name="Salida 2 2" xfId="115"/>
    <cellStyle name="Salida 2 3" xfId="144"/>
    <cellStyle name="Salida 3" xfId="83"/>
    <cellStyle name="Salida 4" xfId="44"/>
    <cellStyle name="Texto de advertencia 2" xfId="45"/>
    <cellStyle name="Texto explicativo 2" xfId="46"/>
    <cellStyle name="Título 2 2" xfId="48"/>
    <cellStyle name="Título 3 2" xfId="49"/>
    <cellStyle name="Título 4" xfId="47"/>
    <cellStyle name="Total 2" xfId="60"/>
    <cellStyle name="Total 2 2" xfId="116"/>
    <cellStyle name="Total 2 3" xfId="145"/>
    <cellStyle name="Total 3" xfId="84"/>
    <cellStyle name="Total 4" xfId="50"/>
  </cellStyles>
  <dxfs count="0"/>
  <tableStyles count="0" defaultTableStyle="TableStyleMedium2" defaultPivotStyle="PivotStyleLight16"/>
  <colors>
    <mruColors>
      <color rgb="FFB868A7"/>
      <color rgb="FF7D3B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22883323783610712"/>
          <c:w val="0.83922797150356221"/>
          <c:h val="0.61611756374041771"/>
        </c:manualLayout>
      </c:layout>
      <c:barChart>
        <c:barDir val="col"/>
        <c:grouping val="stacked"/>
        <c:varyColors val="0"/>
        <c:ser>
          <c:idx val="0"/>
          <c:order val="0"/>
          <c:tx>
            <c:strRef>
              <c:f>'4.1.1.1'!$DF$7</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'4.1.1.1'!$CN$8:$CN$58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'4.1.1.1'!$DF$8:$DF$58</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3.4629461632308318E-3</c:v>
                </c:pt>
                <c:pt idx="17">
                  <c:v>1.4191299480309651E-2</c:v>
                </c:pt>
                <c:pt idx="18">
                  <c:v>2.9649929264341058E-2</c:v>
                </c:pt>
                <c:pt idx="19">
                  <c:v>5.6346859431665473E-2</c:v>
                </c:pt>
                <c:pt idx="20">
                  <c:v>9.0717766133763991E-2</c:v>
                </c:pt>
                <c:pt idx="21">
                  <c:v>0.12449226289895951</c:v>
                </c:pt>
                <c:pt idx="22">
                  <c:v>0.16730807527228159</c:v>
                </c:pt>
                <c:pt idx="23">
                  <c:v>0.19795590417775422</c:v>
                </c:pt>
                <c:pt idx="24">
                  <c:v>0.22987523122388367</c:v>
                </c:pt>
                <c:pt idx="25">
                  <c:v>0.25368919557406411</c:v>
                </c:pt>
                <c:pt idx="26">
                  <c:v>0.28183865024777383</c:v>
                </c:pt>
                <c:pt idx="27">
                  <c:v>0.31051329884699741</c:v>
                </c:pt>
                <c:pt idx="28">
                  <c:v>0.31917808878682402</c:v>
                </c:pt>
                <c:pt idx="29">
                  <c:v>0.34547794604087229</c:v>
                </c:pt>
                <c:pt idx="30">
                  <c:v>0.3649102181856943</c:v>
                </c:pt>
                <c:pt idx="31">
                  <c:v>0.36602767713204898</c:v>
                </c:pt>
                <c:pt idx="32">
                  <c:v>0.35979613731551546</c:v>
                </c:pt>
                <c:pt idx="33">
                  <c:v>0.35804603423151071</c:v>
                </c:pt>
                <c:pt idx="34">
                  <c:v>0.36217060747039315</c:v>
                </c:pt>
                <c:pt idx="35">
                  <c:v>0.3584369499935956</c:v>
                </c:pt>
                <c:pt idx="36">
                  <c:v>0.36018753681689569</c:v>
                </c:pt>
                <c:pt idx="37">
                  <c:v>0.35738100705748282</c:v>
                </c:pt>
                <c:pt idx="38">
                  <c:v>0.34192574011914861</c:v>
                </c:pt>
                <c:pt idx="39">
                  <c:v>0.33459158021004809</c:v>
                </c:pt>
                <c:pt idx="40">
                  <c:v>0.3278414173182907</c:v>
                </c:pt>
                <c:pt idx="41">
                  <c:v>0.31530998916353592</c:v>
                </c:pt>
                <c:pt idx="42">
                  <c:v>0.31405791699299596</c:v>
                </c:pt>
                <c:pt idx="43">
                  <c:v>0.29917923438475752</c:v>
                </c:pt>
                <c:pt idx="44">
                  <c:v>0.29613960237040393</c:v>
                </c:pt>
                <c:pt idx="45">
                  <c:v>0.20031951485405797</c:v>
                </c:pt>
                <c:pt idx="46">
                  <c:v>9.0131897626477997E-2</c:v>
                </c:pt>
                <c:pt idx="47">
                  <c:v>5.9938864068745858E-2</c:v>
                </c:pt>
                <c:pt idx="48">
                  <c:v>4.0882789697373134E-2</c:v>
                </c:pt>
                <c:pt idx="49">
                  <c:v>2.7113672005026852E-2</c:v>
                </c:pt>
                <c:pt idx="50">
                  <c:v>1.821736475623351E-2</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 con ap</c:v>
          </c:tx>
          <c:spPr>
            <a:solidFill>
              <a:schemeClr val="accent2">
                <a:lumMod val="75000"/>
              </a:schemeClr>
            </a:solidFill>
            <a:ln w="3175">
              <a:solidFill>
                <a:schemeClr val="tx1">
                  <a:lumMod val="75000"/>
                  <a:lumOff val="25000"/>
                </a:schemeClr>
              </a:solidFill>
            </a:ln>
            <a:effectLst/>
          </c:spPr>
          <c:invertIfNegative val="0"/>
          <c:cat>
            <c:numRef>
              <c:f>'4.1.1.1'!$CN$8:$CN$58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'4.1.1.1'!$DH$8:$DH$58</c:f>
              <c:numCache>
                <c:formatCode>0%</c:formatCode>
                <c:ptCount val="51"/>
                <c:pt idx="0">
                  <c:v>0</c:v>
                </c:pt>
                <c:pt idx="1">
                  <c:v>2.8143169934088696E-6</c:v>
                </c:pt>
                <c:pt idx="2">
                  <c:v>2.8324840601959511E-6</c:v>
                </c:pt>
                <c:pt idx="3">
                  <c:v>2.85032853599288E-5</c:v>
                </c:pt>
                <c:pt idx="4">
                  <c:v>6.5664240182660788E-5</c:v>
                </c:pt>
                <c:pt idx="5">
                  <c:v>5.970972543477921E-5</c:v>
                </c:pt>
                <c:pt idx="6">
                  <c:v>1.1300871579720586E-4</c:v>
                </c:pt>
                <c:pt idx="7">
                  <c:v>1.3204370646684052E-4</c:v>
                </c:pt>
                <c:pt idx="8">
                  <c:v>1.6783275465998132E-4</c:v>
                </c:pt>
                <c:pt idx="9">
                  <c:v>2.1039668190406193E-4</c:v>
                </c:pt>
                <c:pt idx="10">
                  <c:v>3.3220586826049765E-4</c:v>
                </c:pt>
                <c:pt idx="11">
                  <c:v>4.4477433478799571E-4</c:v>
                </c:pt>
                <c:pt idx="12">
                  <c:v>4.6696275237831619E-4</c:v>
                </c:pt>
                <c:pt idx="13">
                  <c:v>6.0646527836905658E-4</c:v>
                </c:pt>
                <c:pt idx="14">
                  <c:v>7.4110803244170035E-4</c:v>
                </c:pt>
                <c:pt idx="15">
                  <c:v>8.4173591845953079E-4</c:v>
                </c:pt>
                <c:pt idx="16">
                  <c:v>9.8226295867613481E-4</c:v>
                </c:pt>
                <c:pt idx="17">
                  <c:v>9.89129121106298E-4</c:v>
                </c:pt>
                <c:pt idx="18">
                  <c:v>1.3200754190147482E-3</c:v>
                </c:pt>
                <c:pt idx="19">
                  <c:v>1.5838777572944102E-3</c:v>
                </c:pt>
                <c:pt idx="20">
                  <c:v>1.8866892927934507E-3</c:v>
                </c:pt>
                <c:pt idx="21">
                  <c:v>1.936712398208866E-3</c:v>
                </c:pt>
                <c:pt idx="22">
                  <c:v>2.379984813430238E-3</c:v>
                </c:pt>
                <c:pt idx="23">
                  <c:v>2.3635464189523444E-3</c:v>
                </c:pt>
                <c:pt idx="24">
                  <c:v>2.70549344548357E-3</c:v>
                </c:pt>
                <c:pt idx="25">
                  <c:v>3.3065199806950624E-3</c:v>
                </c:pt>
                <c:pt idx="26">
                  <c:v>3.7040401376844632E-3</c:v>
                </c:pt>
                <c:pt idx="27">
                  <c:v>4.2871585972446532E-3</c:v>
                </c:pt>
                <c:pt idx="28">
                  <c:v>5.0108082865134738E-3</c:v>
                </c:pt>
                <c:pt idx="29">
                  <c:v>6.3549723147736069E-3</c:v>
                </c:pt>
                <c:pt idx="30">
                  <c:v>8.0266007925181657E-3</c:v>
                </c:pt>
                <c:pt idx="31">
                  <c:v>9.198044191899039E-3</c:v>
                </c:pt>
                <c:pt idx="32">
                  <c:v>1.1487570124419423E-2</c:v>
                </c:pt>
                <c:pt idx="33">
                  <c:v>1.2965795642768571E-2</c:v>
                </c:pt>
                <c:pt idx="34">
                  <c:v>1.4390177321647412E-2</c:v>
                </c:pt>
                <c:pt idx="35">
                  <c:v>1.7296589545193627E-2</c:v>
                </c:pt>
                <c:pt idx="36">
                  <c:v>2.3340704759881415E-2</c:v>
                </c:pt>
                <c:pt idx="37">
                  <c:v>3.0961067795798422E-2</c:v>
                </c:pt>
                <c:pt idx="38">
                  <c:v>4.0723885808225474E-2</c:v>
                </c:pt>
                <c:pt idx="39">
                  <c:v>5.2994397866339985E-2</c:v>
                </c:pt>
                <c:pt idx="40">
                  <c:v>5.9712454784157473E-2</c:v>
                </c:pt>
                <c:pt idx="41">
                  <c:v>6.8422597748017705E-2</c:v>
                </c:pt>
                <c:pt idx="42">
                  <c:v>7.904498248641284E-2</c:v>
                </c:pt>
                <c:pt idx="43">
                  <c:v>8.8379049204112631E-2</c:v>
                </c:pt>
                <c:pt idx="44">
                  <c:v>9.9046892643584322E-2</c:v>
                </c:pt>
                <c:pt idx="45">
                  <c:v>0.19154285081670025</c:v>
                </c:pt>
                <c:pt idx="46">
                  <c:v>0.27430894696301944</c:v>
                </c:pt>
                <c:pt idx="47">
                  <c:v>0.30318028522427742</c:v>
                </c:pt>
                <c:pt idx="48">
                  <c:v>0.32070595865977092</c:v>
                </c:pt>
                <c:pt idx="49">
                  <c:v>0.3468599085411983</c:v>
                </c:pt>
                <c:pt idx="50">
                  <c:v>0.35985830938522928</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'4.1.1.1'!$DE$7</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'4.1.1.1'!$CN$8:$CN$58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'4.1.1.1'!$DE$8:$DE$58</c:f>
              <c:numCache>
                <c:formatCode>0%</c:formatCode>
                <c:ptCount val="51"/>
                <c:pt idx="0">
                  <c:v>0</c:v>
                </c:pt>
                <c:pt idx="1">
                  <c:v>0</c:v>
                </c:pt>
                <c:pt idx="2">
                  <c:v>0</c:v>
                </c:pt>
                <c:pt idx="3">
                  <c:v>0</c:v>
                </c:pt>
                <c:pt idx="4">
                  <c:v>6.2752173878908007E-3</c:v>
                </c:pt>
                <c:pt idx="5">
                  <c:v>3.1336232572223892E-2</c:v>
                </c:pt>
                <c:pt idx="6">
                  <c:v>7.0492011696402082E-2</c:v>
                </c:pt>
                <c:pt idx="7">
                  <c:v>0.12153920820131889</c:v>
                </c:pt>
                <c:pt idx="8">
                  <c:v>0.17236703624837849</c:v>
                </c:pt>
                <c:pt idx="9">
                  <c:v>0.23718719273317915</c:v>
                </c:pt>
                <c:pt idx="10">
                  <c:v>0.31474660429525153</c:v>
                </c:pt>
                <c:pt idx="11">
                  <c:v>0.37337650147439805</c:v>
                </c:pt>
                <c:pt idx="12">
                  <c:v>0.41223413042504625</c:v>
                </c:pt>
                <c:pt idx="13">
                  <c:v>0.47107414560842958</c:v>
                </c:pt>
                <c:pt idx="14">
                  <c:v>0.51168953648096693</c:v>
                </c:pt>
                <c:pt idx="15">
                  <c:v>0.56776783505059281</c:v>
                </c:pt>
                <c:pt idx="16">
                  <c:v>0.57858103669409078</c:v>
                </c:pt>
                <c:pt idx="17">
                  <c:v>0.5772792906258547</c:v>
                </c:pt>
                <c:pt idx="18">
                  <c:v>0.58729443586593144</c:v>
                </c:pt>
                <c:pt idx="19">
                  <c:v>0.60328107625310035</c:v>
                </c:pt>
                <c:pt idx="20">
                  <c:v>0.59922622889817179</c:v>
                </c:pt>
                <c:pt idx="21">
                  <c:v>0.54979560535260519</c:v>
                </c:pt>
                <c:pt idx="22">
                  <c:v>0.53711885838442741</c:v>
                </c:pt>
                <c:pt idx="23">
                  <c:v>0.49265231294518574</c:v>
                </c:pt>
                <c:pt idx="24">
                  <c:v>0.45916743843651303</c:v>
                </c:pt>
                <c:pt idx="25">
                  <c:v>0.41922819129469019</c:v>
                </c:pt>
                <c:pt idx="26">
                  <c:v>0.40088297261567851</c:v>
                </c:pt>
                <c:pt idx="27">
                  <c:v>0.38644462328067075</c:v>
                </c:pt>
                <c:pt idx="28">
                  <c:v>0.35573272479550916</c:v>
                </c:pt>
                <c:pt idx="29">
                  <c:v>0.35104305744333653</c:v>
                </c:pt>
                <c:pt idx="30">
                  <c:v>0.34620770019673242</c:v>
                </c:pt>
                <c:pt idx="31">
                  <c:v>0.32549413949231987</c:v>
                </c:pt>
                <c:pt idx="32">
                  <c:v>0.30797921004306744</c:v>
                </c:pt>
                <c:pt idx="33">
                  <c:v>0.28968710118298741</c:v>
                </c:pt>
                <c:pt idx="34">
                  <c:v>0.28221381982076166</c:v>
                </c:pt>
                <c:pt idx="35">
                  <c:v>0.27285536047212194</c:v>
                </c:pt>
                <c:pt idx="36">
                  <c:v>0.2677904068448041</c:v>
                </c:pt>
                <c:pt idx="37">
                  <c:v>0.26406553745304323</c:v>
                </c:pt>
                <c:pt idx="38">
                  <c:v>0.25024952749049673</c:v>
                </c:pt>
                <c:pt idx="39">
                  <c:v>0.24320661536694613</c:v>
                </c:pt>
                <c:pt idx="40">
                  <c:v>0.23597489160001783</c:v>
                </c:pt>
                <c:pt idx="41">
                  <c:v>0.23083156671460325</c:v>
                </c:pt>
                <c:pt idx="42">
                  <c:v>0.22156048923567048</c:v>
                </c:pt>
                <c:pt idx="43">
                  <c:v>0.21294043500144944</c:v>
                </c:pt>
                <c:pt idx="44">
                  <c:v>0.20748482744853847</c:v>
                </c:pt>
                <c:pt idx="45">
                  <c:v>0.15431429621394888</c:v>
                </c:pt>
                <c:pt idx="46">
                  <c:v>8.224186260730082E-2</c:v>
                </c:pt>
                <c:pt idx="47">
                  <c:v>5.9504762781734201E-2</c:v>
                </c:pt>
                <c:pt idx="48">
                  <c:v>4.1005683854780067E-2</c:v>
                </c:pt>
                <c:pt idx="49">
                  <c:v>3.1008414280959018E-2</c:v>
                </c:pt>
                <c:pt idx="50">
                  <c:v>2.3834198826216124E-2</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 con ap</c:v>
          </c:tx>
          <c:spPr>
            <a:solidFill>
              <a:schemeClr val="accent2">
                <a:lumMod val="60000"/>
                <a:lumOff val="40000"/>
              </a:schemeClr>
            </a:solidFill>
            <a:ln>
              <a:solidFill>
                <a:schemeClr val="tx1">
                  <a:lumMod val="75000"/>
                  <a:lumOff val="25000"/>
                </a:schemeClr>
              </a:solidFill>
            </a:ln>
            <a:effectLst/>
          </c:spPr>
          <c:invertIfNegative val="0"/>
          <c:cat>
            <c:numRef>
              <c:f>'4.1.1.1'!$CN$8:$CN$58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'4.1.1.1'!$DI$8:$DI$58</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2.9368726564673976E-6</c:v>
                </c:pt>
                <c:pt idx="13">
                  <c:v>0</c:v>
                </c:pt>
                <c:pt idx="14">
                  <c:v>0</c:v>
                </c:pt>
                <c:pt idx="15">
                  <c:v>0</c:v>
                </c:pt>
                <c:pt idx="16">
                  <c:v>0</c:v>
                </c:pt>
                <c:pt idx="17">
                  <c:v>0</c:v>
                </c:pt>
                <c:pt idx="18">
                  <c:v>0</c:v>
                </c:pt>
                <c:pt idx="19">
                  <c:v>0</c:v>
                </c:pt>
                <c:pt idx="20">
                  <c:v>3.2641683266322679E-6</c:v>
                </c:pt>
                <c:pt idx="21">
                  <c:v>0</c:v>
                </c:pt>
                <c:pt idx="22">
                  <c:v>3.2380745760955619E-6</c:v>
                </c:pt>
                <c:pt idx="23">
                  <c:v>1.2933222538726919E-5</c:v>
                </c:pt>
                <c:pt idx="24">
                  <c:v>3.2754157935636441E-6</c:v>
                </c:pt>
                <c:pt idx="25">
                  <c:v>2.3666298430332756E-5</c:v>
                </c:pt>
                <c:pt idx="26">
                  <c:v>3.5276572739852031E-5</c:v>
                </c:pt>
                <c:pt idx="27">
                  <c:v>2.5781881598550322E-5</c:v>
                </c:pt>
                <c:pt idx="28">
                  <c:v>3.4663546947441402E-5</c:v>
                </c:pt>
                <c:pt idx="29">
                  <c:v>8.4198371362931071E-5</c:v>
                </c:pt>
                <c:pt idx="30">
                  <c:v>9.10702513849405E-5</c:v>
                </c:pt>
                <c:pt idx="31">
                  <c:v>1.4471703032141014E-4</c:v>
                </c:pt>
                <c:pt idx="32">
                  <c:v>1.5357714070079442E-4</c:v>
                </c:pt>
                <c:pt idx="33">
                  <c:v>1.90074491098178E-4</c:v>
                </c:pt>
                <c:pt idx="34">
                  <c:v>3.066682929379171E-4</c:v>
                </c:pt>
                <c:pt idx="35">
                  <c:v>5.4555891324664478E-4</c:v>
                </c:pt>
                <c:pt idx="36">
                  <c:v>1.2843664596873098E-3</c:v>
                </c:pt>
                <c:pt idx="37">
                  <c:v>2.2153643623520685E-3</c:v>
                </c:pt>
                <c:pt idx="38">
                  <c:v>4.5520809780728111E-3</c:v>
                </c:pt>
                <c:pt idx="39">
                  <c:v>8.3610887791432179E-3</c:v>
                </c:pt>
                <c:pt idx="40">
                  <c:v>9.8523976528420067E-3</c:v>
                </c:pt>
                <c:pt idx="41">
                  <c:v>1.3328444974167006E-2</c:v>
                </c:pt>
                <c:pt idx="42">
                  <c:v>1.7545696571692627E-2</c:v>
                </c:pt>
                <c:pt idx="43">
                  <c:v>2.2308210396364461E-2</c:v>
                </c:pt>
                <c:pt idx="44">
                  <c:v>2.649274965066634E-2</c:v>
                </c:pt>
                <c:pt idx="45">
                  <c:v>8.1142626941037369E-2</c:v>
                </c:pt>
                <c:pt idx="46">
                  <c:v>0.15987802844414797</c:v>
                </c:pt>
                <c:pt idx="47">
                  <c:v>0.19197142824256397</c:v>
                </c:pt>
                <c:pt idx="48">
                  <c:v>0.21090002901667607</c:v>
                </c:pt>
                <c:pt idx="49">
                  <c:v>0.22927002063074176</c:v>
                </c:pt>
                <c:pt idx="50">
                  <c:v>0.29361402565294764</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'4.1.1.1'!$DD$7</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'4.1.1.1'!$CN$8:$CN$58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'4.1.1.1'!$DD$8:$DD$58</c:f>
              <c:numCache>
                <c:formatCode>0%</c:formatCode>
                <c:ptCount val="51"/>
                <c:pt idx="0">
                  <c:v>4.2264748330219391E-2</c:v>
                </c:pt>
                <c:pt idx="1">
                  <c:v>0.10029381469411189</c:v>
                </c:pt>
                <c:pt idx="2">
                  <c:v>0.17377572957708182</c:v>
                </c:pt>
                <c:pt idx="3">
                  <c:v>0.25898655143738503</c:v>
                </c:pt>
                <c:pt idx="4">
                  <c:v>0.3378710654094344</c:v>
                </c:pt>
                <c:pt idx="5">
                  <c:v>0.39397329837944961</c:v>
                </c:pt>
                <c:pt idx="6">
                  <c:v>0.4225876170699665</c:v>
                </c:pt>
                <c:pt idx="7">
                  <c:v>0.4326707033645158</c:v>
                </c:pt>
                <c:pt idx="8">
                  <c:v>0.41327696949989334</c:v>
                </c:pt>
                <c:pt idx="9">
                  <c:v>0.41280109518486152</c:v>
                </c:pt>
                <c:pt idx="10">
                  <c:v>0.41494216565573394</c:v>
                </c:pt>
                <c:pt idx="11">
                  <c:v>0.38964253428950191</c:v>
                </c:pt>
                <c:pt idx="12">
                  <c:v>0.35263029986204042</c:v>
                </c:pt>
                <c:pt idx="13">
                  <c:v>0.34305918413988734</c:v>
                </c:pt>
                <c:pt idx="14">
                  <c:v>0.3231656247366067</c:v>
                </c:pt>
                <c:pt idx="15">
                  <c:v>0.31807751216161945</c:v>
                </c:pt>
                <c:pt idx="16">
                  <c:v>0.29357462383082555</c:v>
                </c:pt>
                <c:pt idx="17">
                  <c:v>0.27286287680730748</c:v>
                </c:pt>
                <c:pt idx="18">
                  <c:v>0.26135552009111107</c:v>
                </c:pt>
                <c:pt idx="19">
                  <c:v>0.26652907068830101</c:v>
                </c:pt>
                <c:pt idx="20">
                  <c:v>0.25678232975118059</c:v>
                </c:pt>
                <c:pt idx="21">
                  <c:v>0.23662986046572085</c:v>
                </c:pt>
                <c:pt idx="22">
                  <c:v>0.23681334604817283</c:v>
                </c:pt>
                <c:pt idx="23">
                  <c:v>0.22164633456306723</c:v>
                </c:pt>
                <c:pt idx="24">
                  <c:v>0.21417616332533312</c:v>
                </c:pt>
                <c:pt idx="25">
                  <c:v>0.20436524874547488</c:v>
                </c:pt>
                <c:pt idx="26">
                  <c:v>0.2018560768747073</c:v>
                </c:pt>
                <c:pt idx="27">
                  <c:v>0.20492912744904856</c:v>
                </c:pt>
                <c:pt idx="28">
                  <c:v>0.1950671846941183</c:v>
                </c:pt>
                <c:pt idx="29">
                  <c:v>0.20153882547281396</c:v>
                </c:pt>
                <c:pt idx="30">
                  <c:v>0.19840482175585514</c:v>
                </c:pt>
                <c:pt idx="31">
                  <c:v>0.1948657377110235</c:v>
                </c:pt>
                <c:pt idx="32">
                  <c:v>0.18771075720112243</c:v>
                </c:pt>
                <c:pt idx="33">
                  <c:v>0.17991908257378963</c:v>
                </c:pt>
                <c:pt idx="34">
                  <c:v>0.17801629756117393</c:v>
                </c:pt>
                <c:pt idx="35">
                  <c:v>0.17513864312382291</c:v>
                </c:pt>
                <c:pt idx="36">
                  <c:v>0.17440827402392978</c:v>
                </c:pt>
                <c:pt idx="37">
                  <c:v>0.17275421121853637</c:v>
                </c:pt>
                <c:pt idx="38">
                  <c:v>0.16852693210478781</c:v>
                </c:pt>
                <c:pt idx="39">
                  <c:v>0.16590993198320636</c:v>
                </c:pt>
                <c:pt idx="40">
                  <c:v>0.1628058873059883</c:v>
                </c:pt>
                <c:pt idx="41">
                  <c:v>0.16269036528759923</c:v>
                </c:pt>
                <c:pt idx="42">
                  <c:v>0.16425497102475076</c:v>
                </c:pt>
                <c:pt idx="43">
                  <c:v>0.15792274621165686</c:v>
                </c:pt>
                <c:pt idx="44">
                  <c:v>0.15742509064798788</c:v>
                </c:pt>
                <c:pt idx="45">
                  <c:v>0.1137829605403768</c:v>
                </c:pt>
                <c:pt idx="46">
                  <c:v>7.1607467581453338E-2</c:v>
                </c:pt>
                <c:pt idx="47">
                  <c:v>6.1234590637553377E-2</c:v>
                </c:pt>
                <c:pt idx="48">
                  <c:v>5.0755287009063448E-2</c:v>
                </c:pt>
                <c:pt idx="49">
                  <c:v>4.7050195538134831E-2</c:v>
                </c:pt>
                <c:pt idx="50">
                  <c:v>3.9937781611964158E-2</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 con ap</c:v>
          </c:tx>
          <c:spPr>
            <a:solidFill>
              <a:srgbClr val="FF0000"/>
            </a:solidFill>
            <a:ln w="9525">
              <a:solidFill>
                <a:schemeClr val="tx1">
                  <a:lumMod val="75000"/>
                  <a:lumOff val="25000"/>
                </a:schemeClr>
              </a:solidFill>
            </a:ln>
          </c:spPr>
          <c:invertIfNegative val="0"/>
          <c:cat>
            <c:numRef>
              <c:f>'4.1.1.1'!$CN$8:$CN$58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'4.1.1.1'!$DL$8:$DL$58</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6.608637356791075E-2</c:v>
                </c:pt>
                <c:pt idx="46">
                  <c:v>0.11788677926801185</c:v>
                </c:pt>
                <c:pt idx="47">
                  <c:v>0.12100244510838555</c:v>
                </c:pt>
                <c:pt idx="48">
                  <c:v>0.12245037294963046</c:v>
                </c:pt>
                <c:pt idx="49">
                  <c:v>0.11177981533795077</c:v>
                </c:pt>
                <c:pt idx="50">
                  <c:v>6.0403373835039111E-2</c:v>
                </c:pt>
              </c:numCache>
            </c:numRef>
          </c:val>
        </c:ser>
        <c:ser>
          <c:idx val="6"/>
          <c:order val="6"/>
          <c:tx>
            <c:v>NO SIPA</c:v>
          </c:tx>
          <c:spPr>
            <a:solidFill>
              <a:schemeClr val="accent6">
                <a:lumMod val="75000"/>
              </a:schemeClr>
            </a:solidFill>
            <a:ln w="9525">
              <a:solidFill>
                <a:schemeClr val="tx1">
                  <a:lumMod val="75000"/>
                  <a:lumOff val="25000"/>
                </a:schemeClr>
              </a:solidFill>
            </a:ln>
          </c:spPr>
          <c:invertIfNegative val="0"/>
          <c:cat>
            <c:numRef>
              <c:f>'4.1.1.1'!$CN$8:$CN$58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'4.1.1.1'!$DG$8:$DG$58</c:f>
              <c:numCache>
                <c:formatCode>0%</c:formatCode>
                <c:ptCount val="51"/>
                <c:pt idx="0">
                  <c:v>6.1672801315686429E-3</c:v>
                </c:pt>
                <c:pt idx="1">
                  <c:v>1.3646623101039609E-2</c:v>
                </c:pt>
                <c:pt idx="2">
                  <c:v>2.2237832356598413E-2</c:v>
                </c:pt>
                <c:pt idx="3">
                  <c:v>3.0222033467132505E-2</c:v>
                </c:pt>
                <c:pt idx="4">
                  <c:v>3.8704787137231841E-2</c:v>
                </c:pt>
                <c:pt idx="5">
                  <c:v>4.9630155117336719E-2</c:v>
                </c:pt>
                <c:pt idx="6">
                  <c:v>5.740560240708565E-2</c:v>
                </c:pt>
                <c:pt idx="7">
                  <c:v>6.296518190074106E-2</c:v>
                </c:pt>
                <c:pt idx="8">
                  <c:v>6.4403022388190165E-2</c:v>
                </c:pt>
                <c:pt idx="9">
                  <c:v>6.780103206585697E-2</c:v>
                </c:pt>
                <c:pt idx="10">
                  <c:v>7.342885435115154E-2</c:v>
                </c:pt>
                <c:pt idx="11">
                  <c:v>7.4323524230092738E-2</c:v>
                </c:pt>
                <c:pt idx="12">
                  <c:v>7.1512849184981131E-2</c:v>
                </c:pt>
                <c:pt idx="13">
                  <c:v>7.3286698244686338E-2</c:v>
                </c:pt>
                <c:pt idx="14">
                  <c:v>7.3722025259938331E-2</c:v>
                </c:pt>
                <c:pt idx="15">
                  <c:v>7.7849780971372504E-2</c:v>
                </c:pt>
                <c:pt idx="16">
                  <c:v>7.6341226890230554E-2</c:v>
                </c:pt>
                <c:pt idx="17">
                  <c:v>7.4916194365462541E-2</c:v>
                </c:pt>
                <c:pt idx="18">
                  <c:v>7.6703499898486849E-2</c:v>
                </c:pt>
                <c:pt idx="19">
                  <c:v>8.1199044448181892E-2</c:v>
                </c:pt>
                <c:pt idx="20">
                  <c:v>8.2008965038309095E-2</c:v>
                </c:pt>
                <c:pt idx="21">
                  <c:v>7.896652347126451E-2</c:v>
                </c:pt>
                <c:pt idx="22">
                  <c:v>8.1376052171857574E-2</c:v>
                </c:pt>
                <c:pt idx="23">
                  <c:v>7.758963531545747E-2</c:v>
                </c:pt>
                <c:pt idx="24">
                  <c:v>7.6372870058523487E-2</c:v>
                </c:pt>
                <c:pt idx="25">
                  <c:v>7.5174306514064121E-2</c:v>
                </c:pt>
                <c:pt idx="26">
                  <c:v>7.4024360237305506E-2</c:v>
                </c:pt>
                <c:pt idx="27">
                  <c:v>7.4999493570182887E-2</c:v>
                </c:pt>
                <c:pt idx="28">
                  <c:v>7.3336510825136855E-2</c:v>
                </c:pt>
                <c:pt idx="29">
                  <c:v>7.8428778201442603E-2</c:v>
                </c:pt>
                <c:pt idx="30">
                  <c:v>8.2915324329107185E-2</c:v>
                </c:pt>
                <c:pt idx="31">
                  <c:v>8.456582230664049E-2</c:v>
                </c:pt>
                <c:pt idx="32">
                  <c:v>8.4739478320392636E-2</c:v>
                </c:pt>
                <c:pt idx="33">
                  <c:v>8.5302716254989461E-2</c:v>
                </c:pt>
                <c:pt idx="34">
                  <c:v>8.6787126901430534E-2</c:v>
                </c:pt>
                <c:pt idx="35">
                  <c:v>8.7498161703661884E-2</c:v>
                </c:pt>
                <c:pt idx="36">
                  <c:v>9.1011366160323695E-2</c:v>
                </c:pt>
                <c:pt idx="37">
                  <c:v>9.1984286140587221E-2</c:v>
                </c:pt>
                <c:pt idx="38">
                  <c:v>9.1116571498526575E-2</c:v>
                </c:pt>
                <c:pt idx="39">
                  <c:v>9.0910251011319124E-2</c:v>
                </c:pt>
                <c:pt idx="40">
                  <c:v>8.9075537671780849E-2</c:v>
                </c:pt>
                <c:pt idx="41">
                  <c:v>8.4115854112241956E-2</c:v>
                </c:pt>
                <c:pt idx="42">
                  <c:v>8.2618899038253465E-2</c:v>
                </c:pt>
                <c:pt idx="43">
                  <c:v>7.9558450886025922E-2</c:v>
                </c:pt>
                <c:pt idx="44">
                  <c:v>7.5110460941666499E-2</c:v>
                </c:pt>
                <c:pt idx="45">
                  <c:v>7.082220489851021E-2</c:v>
                </c:pt>
                <c:pt idx="46">
                  <c:v>6.6334738864933976E-2</c:v>
                </c:pt>
                <c:pt idx="47">
                  <c:v>6.2089638627121795E-2</c:v>
                </c:pt>
                <c:pt idx="48">
                  <c:v>5.6374280983836005E-2</c:v>
                </c:pt>
                <c:pt idx="49">
                  <c:v>5.2753465305998934E-2</c:v>
                </c:pt>
                <c:pt idx="50">
                  <c:v>4.8579639349956023E-2</c:v>
                </c:pt>
              </c:numCache>
            </c:numRef>
          </c:val>
        </c:ser>
        <c:ser>
          <c:idx val="7"/>
          <c:order val="7"/>
          <c:tx>
            <c:v>Jub sin ap</c:v>
          </c:tx>
          <c:spPr>
            <a:solidFill>
              <a:srgbClr val="FFC000"/>
            </a:solidFill>
            <a:ln>
              <a:solidFill>
                <a:schemeClr val="tx1">
                  <a:lumMod val="75000"/>
                  <a:lumOff val="25000"/>
                </a:schemeClr>
              </a:solidFill>
            </a:ln>
          </c:spPr>
          <c:invertIfNegative val="0"/>
          <c:val>
            <c:numRef>
              <c:f>'4.1.1.1'!$DQ$8:$DQ$58</c:f>
              <c:numCache>
                <c:formatCode>0%</c:formatCode>
                <c:ptCount val="51"/>
                <c:pt idx="0">
                  <c:v>0</c:v>
                </c:pt>
                <c:pt idx="1">
                  <c:v>0</c:v>
                </c:pt>
                <c:pt idx="2">
                  <c:v>0</c:v>
                </c:pt>
                <c:pt idx="3">
                  <c:v>5.7006570719857601E-6</c:v>
                </c:pt>
                <c:pt idx="4">
                  <c:v>5.7099339289270246E-6</c:v>
                </c:pt>
                <c:pt idx="5">
                  <c:v>2.8433202587990099E-6</c:v>
                </c:pt>
                <c:pt idx="6">
                  <c:v>2.8252178949301463E-6</c:v>
                </c:pt>
                <c:pt idx="7">
                  <c:v>0</c:v>
                </c:pt>
                <c:pt idx="8">
                  <c:v>8.3916377329990672E-6</c:v>
                </c:pt>
                <c:pt idx="9">
                  <c:v>8.4158672761624766E-6</c:v>
                </c:pt>
                <c:pt idx="10">
                  <c:v>5.6787327907777381E-6</c:v>
                </c:pt>
                <c:pt idx="11">
                  <c:v>8.6644350932726444E-6</c:v>
                </c:pt>
                <c:pt idx="12">
                  <c:v>1.7621235938804385E-5</c:v>
                </c:pt>
                <c:pt idx="13">
                  <c:v>2.6887623178923688E-5</c:v>
                </c:pt>
                <c:pt idx="14">
                  <c:v>2.429862401448198E-5</c:v>
                </c:pt>
                <c:pt idx="15">
                  <c:v>2.1582972268193098E-5</c:v>
                </c:pt>
                <c:pt idx="16">
                  <c:v>2.1897581881315105E-5</c:v>
                </c:pt>
                <c:pt idx="17">
                  <c:v>2.54438359127022E-5</c:v>
                </c:pt>
                <c:pt idx="18">
                  <c:v>1.9412873809040414E-5</c:v>
                </c:pt>
                <c:pt idx="19">
                  <c:v>3.5923000680904146E-5</c:v>
                </c:pt>
                <c:pt idx="20">
                  <c:v>2.6113346613058143E-5</c:v>
                </c:pt>
                <c:pt idx="21">
                  <c:v>3.2495174466591713E-5</c:v>
                </c:pt>
                <c:pt idx="22">
                  <c:v>3.5618820337051181E-5</c:v>
                </c:pt>
                <c:pt idx="23">
                  <c:v>4.849958452022594E-5</c:v>
                </c:pt>
                <c:pt idx="24">
                  <c:v>7.2059147458400168E-5</c:v>
                </c:pt>
                <c:pt idx="25">
                  <c:v>7.4379795066760096E-5</c:v>
                </c:pt>
                <c:pt idx="26">
                  <c:v>1.0230206094557089E-4</c:v>
                </c:pt>
                <c:pt idx="27">
                  <c:v>1.2890940799275161E-4</c:v>
                </c:pt>
                <c:pt idx="28">
                  <c:v>1.7716923995358938E-4</c:v>
                </c:pt>
                <c:pt idx="29">
                  <c:v>2.3655732906728252E-4</c:v>
                </c:pt>
                <c:pt idx="30">
                  <c:v>3.0632720920389077E-4</c:v>
                </c:pt>
                <c:pt idx="31">
                  <c:v>4.0861279149574626E-4</c:v>
                </c:pt>
                <c:pt idx="32">
                  <c:v>5.1777436007696405E-4</c:v>
                </c:pt>
                <c:pt idx="33">
                  <c:v>7.2861888254301566E-4</c:v>
                </c:pt>
                <c:pt idx="34">
                  <c:v>7.945496680664216E-4</c:v>
                </c:pt>
                <c:pt idx="35">
                  <c:v>9.2507815724431075E-4</c:v>
                </c:pt>
                <c:pt idx="36">
                  <c:v>1.2988517956988208E-3</c:v>
                </c:pt>
                <c:pt idx="37">
                  <c:v>1.7683617969994339E-3</c:v>
                </c:pt>
                <c:pt idx="38">
                  <c:v>3.5177442465019306E-3</c:v>
                </c:pt>
                <c:pt idx="39">
                  <c:v>6.4009800543623901E-3</c:v>
                </c:pt>
                <c:pt idx="40">
                  <c:v>5.4665592940688875E-3</c:v>
                </c:pt>
                <c:pt idx="41">
                  <c:v>5.0921911168051778E-3</c:v>
                </c:pt>
                <c:pt idx="42">
                  <c:v>5.9807259797208159E-3</c:v>
                </c:pt>
                <c:pt idx="43">
                  <c:v>6.9226409298260546E-3</c:v>
                </c:pt>
                <c:pt idx="44">
                  <c:v>8.0681923137656819E-3</c:v>
                </c:pt>
                <c:pt idx="45">
                  <c:v>9.6315738489854089E-3</c:v>
                </c:pt>
                <c:pt idx="46">
                  <c:v>1.1574592435540097E-2</c:v>
                </c:pt>
                <c:pt idx="47">
                  <c:v>1.5621069040192188E-2</c:v>
                </c:pt>
                <c:pt idx="48">
                  <c:v>1.9000802225749742E-2</c:v>
                </c:pt>
                <c:pt idx="49">
                  <c:v>2.5233942643333812E-2</c:v>
                </c:pt>
                <c:pt idx="50">
                  <c:v>0.11395002735592391</c:v>
                </c:pt>
              </c:numCache>
            </c:numRef>
          </c:val>
        </c:ser>
        <c:ser>
          <c:idx val="8"/>
          <c:order val="8"/>
          <c:tx>
            <c:v>PUAM sin ap</c:v>
          </c:tx>
          <c:spPr>
            <a:ln>
              <a:solidFill>
                <a:schemeClr val="tx1">
                  <a:lumMod val="75000"/>
                  <a:lumOff val="25000"/>
                </a:schemeClr>
              </a:solidFill>
            </a:ln>
          </c:spPr>
          <c:invertIfNegative val="0"/>
          <c:val>
            <c:numRef>
              <c:f>'4.1.1.1'!$DM$8:$DM$58</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6.6307789058692015E-2</c:v>
                </c:pt>
                <c:pt idx="46">
                  <c:v>0.12113935409073223</c:v>
                </c:pt>
                <c:pt idx="47">
                  <c:v>0.13977403712552597</c:v>
                </c:pt>
                <c:pt idx="48">
                  <c:v>0.15225903357400106</c:v>
                </c:pt>
                <c:pt idx="49">
                  <c:v>0.15781182413850187</c:v>
                </c:pt>
                <c:pt idx="50">
                  <c:v>0.1026416672735387</c:v>
                </c:pt>
              </c:numCache>
            </c:numRef>
          </c:val>
        </c:ser>
        <c:ser>
          <c:idx val="10"/>
          <c:order val="9"/>
          <c:tx>
            <c:v>PNC</c:v>
          </c:tx>
          <c:spPr>
            <a:solidFill>
              <a:schemeClr val="bg1"/>
            </a:solidFill>
            <a:ln>
              <a:solidFill>
                <a:schemeClr val="tx1">
                  <a:lumMod val="75000"/>
                  <a:lumOff val="25000"/>
                </a:schemeClr>
              </a:solidFill>
            </a:ln>
          </c:spPr>
          <c:invertIfNegative val="0"/>
          <c:val>
            <c:numRef>
              <c:f>'4.1.1.1'!$DR$8:$DR$58</c:f>
              <c:numCache>
                <c:formatCode>0%</c:formatCode>
                <c:ptCount val="51"/>
                <c:pt idx="0">
                  <c:v>2.3595090789076224E-2</c:v>
                </c:pt>
                <c:pt idx="1">
                  <c:v>2.470407456814306E-2</c:v>
                </c:pt>
                <c:pt idx="2">
                  <c:v>2.5180783295142006E-2</c:v>
                </c:pt>
                <c:pt idx="3">
                  <c:v>2.5205455243785039E-2</c:v>
                </c:pt>
                <c:pt idx="4">
                  <c:v>2.5494854992659167E-2</c:v>
                </c:pt>
                <c:pt idx="5">
                  <c:v>2.5515956002462314E-2</c:v>
                </c:pt>
                <c:pt idx="6">
                  <c:v>2.505685751013547E-2</c:v>
                </c:pt>
                <c:pt idx="7">
                  <c:v>2.4697791990425426E-2</c:v>
                </c:pt>
                <c:pt idx="8">
                  <c:v>2.423784698547897E-2</c:v>
                </c:pt>
                <c:pt idx="9">
                  <c:v>2.4574332446394433E-2</c:v>
                </c:pt>
                <c:pt idx="10">
                  <c:v>2.582971609885254E-2</c:v>
                </c:pt>
                <c:pt idx="11">
                  <c:v>2.5279933457138484E-2</c:v>
                </c:pt>
                <c:pt idx="12">
                  <c:v>2.4202767561947822E-2</c:v>
                </c:pt>
                <c:pt idx="13">
                  <c:v>2.5743405436976157E-2</c:v>
                </c:pt>
                <c:pt idx="14">
                  <c:v>2.5218934399030484E-2</c:v>
                </c:pt>
                <c:pt idx="15">
                  <c:v>2.655013917163011E-2</c:v>
                </c:pt>
                <c:pt idx="16">
                  <c:v>2.6511715206306505E-2</c:v>
                </c:pt>
                <c:pt idx="17">
                  <c:v>2.6029044138694349E-2</c:v>
                </c:pt>
                <c:pt idx="18">
                  <c:v>2.7194200727497446E-2</c:v>
                </c:pt>
                <c:pt idx="19">
                  <c:v>3.0309215392679216E-2</c:v>
                </c:pt>
                <c:pt idx="20">
                  <c:v>3.1845226194624404E-2</c:v>
                </c:pt>
                <c:pt idx="21">
                  <c:v>3.1101131481974929E-2</c:v>
                </c:pt>
                <c:pt idx="22">
                  <c:v>3.2733695889750038E-2</c:v>
                </c:pt>
                <c:pt idx="23">
                  <c:v>3.2475321794743287E-2</c:v>
                </c:pt>
                <c:pt idx="24">
                  <c:v>3.3252021136258116E-2</c:v>
                </c:pt>
                <c:pt idx="25">
                  <c:v>3.2771061526459346E-2</c:v>
                </c:pt>
                <c:pt idx="26">
                  <c:v>3.5184853650728418E-2</c:v>
                </c:pt>
                <c:pt idx="27">
                  <c:v>3.7402143947611211E-2</c:v>
                </c:pt>
                <c:pt idx="28">
                  <c:v>3.7440482208453099E-2</c:v>
                </c:pt>
                <c:pt idx="29">
                  <c:v>4.0194698710161139E-2</c:v>
                </c:pt>
                <c:pt idx="30">
                  <c:v>4.2786459923397496E-2</c:v>
                </c:pt>
                <c:pt idx="31">
                  <c:v>4.4360026176756953E-2</c:v>
                </c:pt>
                <c:pt idx="32">
                  <c:v>4.511657601958767E-2</c:v>
                </c:pt>
                <c:pt idx="33">
                  <c:v>4.5314663794429916E-2</c:v>
                </c:pt>
                <c:pt idx="34">
                  <c:v>5.0744309502651401E-2</c:v>
                </c:pt>
                <c:pt idx="35">
                  <c:v>5.1766424881281636E-2</c:v>
                </c:pt>
                <c:pt idx="36">
                  <c:v>5.6386584647475209E-2</c:v>
                </c:pt>
                <c:pt idx="37">
                  <c:v>5.9716595461450327E-2</c:v>
                </c:pt>
                <c:pt idx="38">
                  <c:v>6.6122598883465972E-2</c:v>
                </c:pt>
                <c:pt idx="39">
                  <c:v>8.2115283998825978E-2</c:v>
                </c:pt>
                <c:pt idx="40">
                  <c:v>7.575014361522138E-2</c:v>
                </c:pt>
                <c:pt idx="41">
                  <c:v>7.4559202133200567E-2</c:v>
                </c:pt>
                <c:pt idx="42">
                  <c:v>7.7034654426002477E-2</c:v>
                </c:pt>
                <c:pt idx="43">
                  <c:v>8.0585309290616788E-2</c:v>
                </c:pt>
                <c:pt idx="44">
                  <c:v>8.6366602212496174E-2</c:v>
                </c:pt>
                <c:pt idx="45">
                  <c:v>6.855269611800216E-2</c:v>
                </c:pt>
                <c:pt idx="46">
                  <c:v>4.3191906679054398E-2</c:v>
                </c:pt>
                <c:pt idx="47">
                  <c:v>3.5267440923583374E-2</c:v>
                </c:pt>
                <c:pt idx="48">
                  <c:v>2.6121835902162594E-2</c:v>
                </c:pt>
                <c:pt idx="49">
                  <c:v>1.8263279593722131E-2</c:v>
                </c:pt>
                <c:pt idx="50">
                  <c:v>7.0882653356562526E-3</c:v>
                </c:pt>
              </c:numCache>
            </c:numRef>
          </c:val>
        </c:ser>
        <c:dLbls>
          <c:showLegendKey val="0"/>
          <c:showVal val="0"/>
          <c:showCatName val="0"/>
          <c:showSerName val="0"/>
          <c:showPercent val="0"/>
          <c:showBubbleSize val="0"/>
        </c:dLbls>
        <c:gapWidth val="0"/>
        <c:overlap val="100"/>
        <c:axId val="261735488"/>
        <c:axId val="261736048"/>
      </c:barChart>
      <c:catAx>
        <c:axId val="261735488"/>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1736048"/>
        <c:crosses val="autoZero"/>
        <c:auto val="1"/>
        <c:lblAlgn val="ctr"/>
        <c:lblOffset val="100"/>
        <c:noMultiLvlLbl val="0"/>
      </c:catAx>
      <c:valAx>
        <c:axId val="261736048"/>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s-AR"/>
          </a:p>
        </c:txPr>
        <c:crossAx val="261735488"/>
        <c:crosses val="autoZero"/>
        <c:crossBetween val="between"/>
      </c:valAx>
      <c:spPr>
        <a:noFill/>
        <a:ln>
          <a:noFill/>
        </a:ln>
        <a:effectLst/>
      </c:spPr>
    </c:plotArea>
    <c:legend>
      <c:legendPos val="t"/>
      <c:layout>
        <c:manualLayout>
          <c:xMode val="edge"/>
          <c:yMode val="edge"/>
          <c:x val="6.2901574803149604E-2"/>
          <c:y val="1.7391304347826087E-2"/>
          <c:w val="0.89800408282298028"/>
          <c:h val="0.18669973099913453"/>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'4.1.2.2'!$CZ$6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'4.1.2.2'!$CZ$7:$CZ$57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4.3121667474551624E-4</c:v>
                </c:pt>
                <c:pt idx="17">
                  <c:v>2.1877068189562433E-3</c:v>
                </c:pt>
                <c:pt idx="18">
                  <c:v>5.2336490403778581E-3</c:v>
                </c:pt>
                <c:pt idx="19">
                  <c:v>1.1908847801292E-2</c:v>
                </c:pt>
                <c:pt idx="20">
                  <c:v>2.1955179109935118E-2</c:v>
                </c:pt>
                <c:pt idx="21">
                  <c:v>3.2348150979182561E-2</c:v>
                </c:pt>
                <c:pt idx="22">
                  <c:v>4.626854986346482E-2</c:v>
                </c:pt>
                <c:pt idx="23">
                  <c:v>5.627201425495118E-2</c:v>
                </c:pt>
                <c:pt idx="24">
                  <c:v>6.6196635430280495E-2</c:v>
                </c:pt>
                <c:pt idx="25">
                  <c:v>7.4522853702130479E-2</c:v>
                </c:pt>
                <c:pt idx="26">
                  <c:v>8.2765804627875625E-2</c:v>
                </c:pt>
                <c:pt idx="27">
                  <c:v>8.835745971431809E-2</c:v>
                </c:pt>
                <c:pt idx="28">
                  <c:v>8.8431377696269006E-2</c:v>
                </c:pt>
                <c:pt idx="29">
                  <c:v>9.0345775298980927E-2</c:v>
                </c:pt>
                <c:pt idx="30">
                  <c:v>9.2482944666200703E-2</c:v>
                </c:pt>
                <c:pt idx="31">
                  <c:v>8.7626771647331236E-2</c:v>
                </c:pt>
                <c:pt idx="32">
                  <c:v>8.3761024717845189E-2</c:v>
                </c:pt>
                <c:pt idx="33">
                  <c:v>7.9355094291361714E-2</c:v>
                </c:pt>
                <c:pt idx="34">
                  <c:v>7.6825780497466578E-2</c:v>
                </c:pt>
                <c:pt idx="35">
                  <c:v>7.3669206129619275E-2</c:v>
                </c:pt>
                <c:pt idx="36">
                  <c:v>7.5216251623997157E-2</c:v>
                </c:pt>
                <c:pt idx="37">
                  <c:v>7.2448811187272394E-2</c:v>
                </c:pt>
                <c:pt idx="38">
                  <c:v>6.8206977188762882E-2</c:v>
                </c:pt>
                <c:pt idx="39">
                  <c:v>6.7902376515496757E-2</c:v>
                </c:pt>
                <c:pt idx="40">
                  <c:v>4.5567432078135357E-2</c:v>
                </c:pt>
                <c:pt idx="41">
                  <c:v>2.5911658355588119E-2</c:v>
                </c:pt>
                <c:pt idx="42">
                  <c:v>1.9754091607418933E-2</c:v>
                </c:pt>
                <c:pt idx="43">
                  <c:v>1.6139297150016906E-2</c:v>
                </c:pt>
                <c:pt idx="44">
                  <c:v>1.2254455673734031E-2</c:v>
                </c:pt>
                <c:pt idx="45">
                  <c:v>9.1291997767145548E-3</c:v>
                </c:pt>
                <c:pt idx="46">
                  <c:v>6.9533783424591995E-3</c:v>
                </c:pt>
                <c:pt idx="47">
                  <c:v>5.6139740081707261E-3</c:v>
                </c:pt>
                <c:pt idx="48">
                  <c:v>4.5951692168275764E-3</c:v>
                </c:pt>
                <c:pt idx="49">
                  <c:v>2.9475688291729029E-3</c:v>
                </c:pt>
                <c:pt idx="50">
                  <c:v>2.0721339427380585E-3</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'4.1.2.2'!$DA$7:$DA$57</c:f>
              <c:numCache>
                <c:formatCode>0.0%</c:formatCode>
                <c:ptCount val="51"/>
                <c:pt idx="0">
                  <c:v>0</c:v>
                </c:pt>
                <c:pt idx="1">
                  <c:v>0</c:v>
                </c:pt>
                <c:pt idx="2">
                  <c:v>0</c:v>
                </c:pt>
                <c:pt idx="3">
                  <c:v>0</c:v>
                </c:pt>
                <c:pt idx="4">
                  <c:v>5.8567297485266666E-6</c:v>
                </c:pt>
                <c:pt idx="5">
                  <c:v>2.9114094497072213E-6</c:v>
                </c:pt>
                <c:pt idx="6">
                  <c:v>1.4438056406598769E-5</c:v>
                </c:pt>
                <c:pt idx="7">
                  <c:v>1.7196916879418803E-5</c:v>
                </c:pt>
                <c:pt idx="8">
                  <c:v>1.1392213991347613E-5</c:v>
                </c:pt>
                <c:pt idx="9">
                  <c:v>3.133606289432696E-5</c:v>
                </c:pt>
                <c:pt idx="10">
                  <c:v>3.1605835011794721E-5</c:v>
                </c:pt>
                <c:pt idx="11">
                  <c:v>4.0752020317792986E-5</c:v>
                </c:pt>
                <c:pt idx="12">
                  <c:v>4.1264673828543808E-5</c:v>
                </c:pt>
                <c:pt idx="13">
                  <c:v>8.0602789453572797E-5</c:v>
                </c:pt>
                <c:pt idx="14">
                  <c:v>1.0585635141889097E-4</c:v>
                </c:pt>
                <c:pt idx="15">
                  <c:v>1.3477842350596969E-4</c:v>
                </c:pt>
                <c:pt idx="16">
                  <c:v>1.8303441589917596E-4</c:v>
                </c:pt>
                <c:pt idx="17">
                  <c:v>2.0460567371533212E-4</c:v>
                </c:pt>
                <c:pt idx="18">
                  <c:v>2.4283109100654287E-4</c:v>
                </c:pt>
                <c:pt idx="19">
                  <c:v>2.8293158923155942E-4</c:v>
                </c:pt>
                <c:pt idx="20">
                  <c:v>3.9045653810671784E-4</c:v>
                </c:pt>
                <c:pt idx="21">
                  <c:v>3.488868131885559E-4</c:v>
                </c:pt>
                <c:pt idx="22">
                  <c:v>4.6573797046812175E-4</c:v>
                </c:pt>
                <c:pt idx="23">
                  <c:v>4.5680923442996228E-4</c:v>
                </c:pt>
                <c:pt idx="24">
                  <c:v>6.8461871548807873E-4</c:v>
                </c:pt>
                <c:pt idx="25">
                  <c:v>5.9929267267525054E-4</c:v>
                </c:pt>
                <c:pt idx="26">
                  <c:v>7.1236858353739723E-4</c:v>
                </c:pt>
                <c:pt idx="27">
                  <c:v>9.0985942497581556E-4</c:v>
                </c:pt>
                <c:pt idx="28">
                  <c:v>8.5089357403362481E-4</c:v>
                </c:pt>
                <c:pt idx="29">
                  <c:v>1.228990307650371E-3</c:v>
                </c:pt>
                <c:pt idx="30">
                  <c:v>1.2323357190582645E-3</c:v>
                </c:pt>
                <c:pt idx="31">
                  <c:v>1.3254071879671961E-3</c:v>
                </c:pt>
                <c:pt idx="32">
                  <c:v>1.6523787875873143E-3</c:v>
                </c:pt>
                <c:pt idx="33">
                  <c:v>1.6469925230282619E-3</c:v>
                </c:pt>
                <c:pt idx="34">
                  <c:v>1.8648890040579391E-3</c:v>
                </c:pt>
                <c:pt idx="35">
                  <c:v>2.2582581029554523E-3</c:v>
                </c:pt>
                <c:pt idx="36">
                  <c:v>2.5439445733720007E-3</c:v>
                </c:pt>
                <c:pt idx="37">
                  <c:v>3.4195557218145208E-3</c:v>
                </c:pt>
                <c:pt idx="38">
                  <c:v>5.9439922110139463E-3</c:v>
                </c:pt>
                <c:pt idx="39">
                  <c:v>7.2599457647308319E-3</c:v>
                </c:pt>
                <c:pt idx="40">
                  <c:v>2.2726094096631996E-2</c:v>
                </c:pt>
                <c:pt idx="41">
                  <c:v>3.6144920000945338E-2</c:v>
                </c:pt>
                <c:pt idx="42">
                  <c:v>4.0046138113862276E-2</c:v>
                </c:pt>
                <c:pt idx="43">
                  <c:v>4.2695053797657166E-2</c:v>
                </c:pt>
                <c:pt idx="44">
                  <c:v>4.9578084591906504E-2</c:v>
                </c:pt>
                <c:pt idx="45">
                  <c:v>5.058013878569672E-2</c:v>
                </c:pt>
                <c:pt idx="46">
                  <c:v>4.9290308861836163E-2</c:v>
                </c:pt>
                <c:pt idx="47">
                  <c:v>5.094463816523144E-2</c:v>
                </c:pt>
                <c:pt idx="48">
                  <c:v>5.1400090620752154E-2</c:v>
                </c:pt>
                <c:pt idx="49">
                  <c:v>5.3308559992200986E-2</c:v>
                </c:pt>
                <c:pt idx="50">
                  <c:v>5.4532644990172165E-2</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'4.1.2.2'!$CY$6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'4.1.2.2'!$CY$7:$CY$57</c:f>
              <c:numCache>
                <c:formatCode>0.0%</c:formatCode>
                <c:ptCount val="51"/>
                <c:pt idx="0">
                  <c:v>0</c:v>
                </c:pt>
                <c:pt idx="1">
                  <c:v>0</c:v>
                </c:pt>
                <c:pt idx="2">
                  <c:v>0</c:v>
                </c:pt>
                <c:pt idx="3">
                  <c:v>0</c:v>
                </c:pt>
                <c:pt idx="4">
                  <c:v>2.4041875617701967E-3</c:v>
                </c:pt>
                <c:pt idx="5">
                  <c:v>9.6920820580753408E-3</c:v>
                </c:pt>
                <c:pt idx="6">
                  <c:v>2.1772589061150944E-2</c:v>
                </c:pt>
                <c:pt idx="7">
                  <c:v>3.7664114118740412E-2</c:v>
                </c:pt>
                <c:pt idx="8">
                  <c:v>5.7157585648088816E-2</c:v>
                </c:pt>
                <c:pt idx="9">
                  <c:v>8.2584769391503512E-2</c:v>
                </c:pt>
                <c:pt idx="10">
                  <c:v>0.11514293020569652</c:v>
                </c:pt>
                <c:pt idx="11">
                  <c:v>0.14098161428940484</c:v>
                </c:pt>
                <c:pt idx="12">
                  <c:v>0.15979450192433386</c:v>
                </c:pt>
                <c:pt idx="13">
                  <c:v>0.18443112342376766</c:v>
                </c:pt>
                <c:pt idx="14">
                  <c:v>0.20062803061063236</c:v>
                </c:pt>
                <c:pt idx="15">
                  <c:v>0.22248241945649069</c:v>
                </c:pt>
                <c:pt idx="16">
                  <c:v>0.22398759088705769</c:v>
                </c:pt>
                <c:pt idx="17">
                  <c:v>0.22468535975579526</c:v>
                </c:pt>
                <c:pt idx="18">
                  <c:v>0.22380719211374081</c:v>
                </c:pt>
                <c:pt idx="19">
                  <c:v>0.22751236419082771</c:v>
                </c:pt>
                <c:pt idx="20">
                  <c:v>0.22555906095202585</c:v>
                </c:pt>
                <c:pt idx="21">
                  <c:v>0.20587810846256682</c:v>
                </c:pt>
                <c:pt idx="22">
                  <c:v>0.20015089280867532</c:v>
                </c:pt>
                <c:pt idx="23">
                  <c:v>0.18132197776496695</c:v>
                </c:pt>
                <c:pt idx="24">
                  <c:v>0.16952673759463788</c:v>
                </c:pt>
                <c:pt idx="25">
                  <c:v>0.15463694606932846</c:v>
                </c:pt>
                <c:pt idx="26">
                  <c:v>0.14666056225034546</c:v>
                </c:pt>
                <c:pt idx="27">
                  <c:v>0.13768857359490339</c:v>
                </c:pt>
                <c:pt idx="28">
                  <c:v>0.12826405943220054</c:v>
                </c:pt>
                <c:pt idx="29">
                  <c:v>0.12439030558956407</c:v>
                </c:pt>
                <c:pt idx="30">
                  <c:v>0.11873939758038585</c:v>
                </c:pt>
                <c:pt idx="31">
                  <c:v>0.10989440133803012</c:v>
                </c:pt>
                <c:pt idx="32">
                  <c:v>0.10224903737798266</c:v>
                </c:pt>
                <c:pt idx="33">
                  <c:v>9.2331399018251048E-2</c:v>
                </c:pt>
                <c:pt idx="34">
                  <c:v>8.6277666679764789E-2</c:v>
                </c:pt>
                <c:pt idx="35">
                  <c:v>7.9155394230883191E-2</c:v>
                </c:pt>
                <c:pt idx="36">
                  <c:v>7.587837418418987E-2</c:v>
                </c:pt>
                <c:pt idx="37">
                  <c:v>7.2475217022962071E-2</c:v>
                </c:pt>
                <c:pt idx="38">
                  <c:v>6.8469277518194302E-2</c:v>
                </c:pt>
                <c:pt idx="39">
                  <c:v>6.5989252212049973E-2</c:v>
                </c:pt>
                <c:pt idx="40">
                  <c:v>4.5737993027744964E-2</c:v>
                </c:pt>
                <c:pt idx="41">
                  <c:v>2.4427480916030534E-2</c:v>
                </c:pt>
                <c:pt idx="42">
                  <c:v>1.7296946257820942E-2</c:v>
                </c:pt>
                <c:pt idx="43">
                  <c:v>1.164455758636463E-2</c:v>
                </c:pt>
                <c:pt idx="44">
                  <c:v>8.9234440317464761E-3</c:v>
                </c:pt>
                <c:pt idx="45">
                  <c:v>6.8547070159253529E-3</c:v>
                </c:pt>
                <c:pt idx="46">
                  <c:v>5.2628781032374675E-3</c:v>
                </c:pt>
                <c:pt idx="47">
                  <c:v>4.8251889004335595E-3</c:v>
                </c:pt>
                <c:pt idx="48">
                  <c:v>4.1936495765222542E-3</c:v>
                </c:pt>
                <c:pt idx="49">
                  <c:v>3.8249579942768995E-3</c:v>
                </c:pt>
                <c:pt idx="50">
                  <c:v>3.5344684680417744E-3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'4.1.2.2'!$DB$7:$DB$57</c:f>
              <c:numCache>
                <c:formatCode>0.0%</c:formatCode>
                <c:ptCount val="51"/>
                <c:pt idx="0">
                  <c:v>0</c:v>
                </c:pt>
                <c:pt idx="1">
                  <c:v>0</c:v>
                </c:pt>
                <c:pt idx="2">
                  <c:v>0</c:v>
                </c:pt>
                <c:pt idx="3">
                  <c:v>0</c:v>
                </c:pt>
                <c:pt idx="4">
                  <c:v>0</c:v>
                </c:pt>
                <c:pt idx="5">
                  <c:v>0</c:v>
                </c:pt>
                <c:pt idx="6">
                  <c:v>0</c:v>
                </c:pt>
                <c:pt idx="7">
                  <c:v>0</c:v>
                </c:pt>
                <c:pt idx="8">
                  <c:v>0</c:v>
                </c:pt>
                <c:pt idx="9">
                  <c:v>0</c:v>
                </c:pt>
                <c:pt idx="10">
                  <c:v>2.873257728344975E-6</c:v>
                </c:pt>
                <c:pt idx="11">
                  <c:v>0</c:v>
                </c:pt>
                <c:pt idx="12">
                  <c:v>0</c:v>
                </c:pt>
                <c:pt idx="13">
                  <c:v>0</c:v>
                </c:pt>
                <c:pt idx="14">
                  <c:v>0</c:v>
                </c:pt>
                <c:pt idx="15">
                  <c:v>0</c:v>
                </c:pt>
                <c:pt idx="16">
                  <c:v>0</c:v>
                </c:pt>
                <c:pt idx="17">
                  <c:v>0</c:v>
                </c:pt>
                <c:pt idx="18">
                  <c:v>0</c:v>
                </c:pt>
                <c:pt idx="19">
                  <c:v>0</c:v>
                </c:pt>
                <c:pt idx="20">
                  <c:v>0</c:v>
                </c:pt>
                <c:pt idx="21">
                  <c:v>3.1716983017141442E-6</c:v>
                </c:pt>
                <c:pt idx="22">
                  <c:v>3.1468781788386602E-6</c:v>
                </c:pt>
                <c:pt idx="23">
                  <c:v>3.1288303728079611E-6</c:v>
                </c:pt>
                <c:pt idx="24">
                  <c:v>9.464774868498785E-6</c:v>
                </c:pt>
                <c:pt idx="25">
                  <c:v>0</c:v>
                </c:pt>
                <c:pt idx="26">
                  <c:v>1.0080687502887697E-5</c:v>
                </c:pt>
                <c:pt idx="27">
                  <c:v>1.0458154310066846E-5</c:v>
                </c:pt>
                <c:pt idx="28">
                  <c:v>3.6208237192920204E-6</c:v>
                </c:pt>
                <c:pt idx="29">
                  <c:v>1.1240765008997296E-5</c:v>
                </c:pt>
                <c:pt idx="30">
                  <c:v>2.6957343854399536E-5</c:v>
                </c:pt>
                <c:pt idx="31">
                  <c:v>3.9446642499023699E-5</c:v>
                </c:pt>
                <c:pt idx="32">
                  <c:v>5.2649324114301685E-5</c:v>
                </c:pt>
                <c:pt idx="33">
                  <c:v>6.2386080417737189E-5</c:v>
                </c:pt>
                <c:pt idx="34">
                  <c:v>8.4960774672343458E-5</c:v>
                </c:pt>
                <c:pt idx="35">
                  <c:v>1.3359923891530348E-4</c:v>
                </c:pt>
                <c:pt idx="36">
                  <c:v>1.2632601477360962E-4</c:v>
                </c:pt>
                <c:pt idx="37">
                  <c:v>1.7603890459791613E-4</c:v>
                </c:pt>
                <c:pt idx="38">
                  <c:v>2.5340879284053476E-4</c:v>
                </c:pt>
                <c:pt idx="39">
                  <c:v>5.9108321639511434E-4</c:v>
                </c:pt>
                <c:pt idx="40">
                  <c:v>2.8488288340199949E-2</c:v>
                </c:pt>
                <c:pt idx="41">
                  <c:v>6.101670881289438E-2</c:v>
                </c:pt>
                <c:pt idx="42">
                  <c:v>7.3956682514527208E-2</c:v>
                </c:pt>
                <c:pt idx="43">
                  <c:v>8.2635587995465484E-2</c:v>
                </c:pt>
                <c:pt idx="44">
                  <c:v>8.6219212653769611E-2</c:v>
                </c:pt>
                <c:pt idx="45">
                  <c:v>9.2515123164823951E-2</c:v>
                </c:pt>
                <c:pt idx="46">
                  <c:v>9.0245069374302267E-2</c:v>
                </c:pt>
                <c:pt idx="47">
                  <c:v>8.9399272141741967E-2</c:v>
                </c:pt>
                <c:pt idx="48">
                  <c:v>8.2835732459656336E-2</c:v>
                </c:pt>
                <c:pt idx="49">
                  <c:v>7.647048703700518E-2</c:v>
                </c:pt>
                <c:pt idx="50">
                  <c:v>7.2133942738058593E-2</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'4.1.2.2'!$CX$6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'4.1.2.2'!$CX$7:$CX$57</c:f>
              <c:numCache>
                <c:formatCode>0.0%</c:formatCode>
                <c:ptCount val="51"/>
                <c:pt idx="0">
                  <c:v>1.0856629309437016E-2</c:v>
                </c:pt>
                <c:pt idx="1">
                  <c:v>2.9515063077247609E-2</c:v>
                </c:pt>
                <c:pt idx="2">
                  <c:v>5.5286417596060879E-2</c:v>
                </c:pt>
                <c:pt idx="3">
                  <c:v>9.0088151039092915E-2</c:v>
                </c:pt>
                <c:pt idx="4">
                  <c:v>0.12256671181229181</c:v>
                </c:pt>
                <c:pt idx="5">
                  <c:v>0.15350697464526294</c:v>
                </c:pt>
                <c:pt idx="6">
                  <c:v>0.17512784898948044</c:v>
                </c:pt>
                <c:pt idx="7">
                  <c:v>0.18535983473762879</c:v>
                </c:pt>
                <c:pt idx="8">
                  <c:v>0.18384185328537211</c:v>
                </c:pt>
                <c:pt idx="9">
                  <c:v>0.18509642605080859</c:v>
                </c:pt>
                <c:pt idx="10">
                  <c:v>0.19042515594606321</c:v>
                </c:pt>
                <c:pt idx="11">
                  <c:v>0.1813377578383964</c:v>
                </c:pt>
                <c:pt idx="12">
                  <c:v>0.16456941418163679</c:v>
                </c:pt>
                <c:pt idx="13">
                  <c:v>0.16055478601452045</c:v>
                </c:pt>
                <c:pt idx="14">
                  <c:v>0.15259344280392304</c:v>
                </c:pt>
                <c:pt idx="15">
                  <c:v>0.14939575616438985</c:v>
                </c:pt>
                <c:pt idx="16">
                  <c:v>0.13711759573436744</c:v>
                </c:pt>
                <c:pt idx="17">
                  <c:v>0.12565306589797889</c:v>
                </c:pt>
                <c:pt idx="18">
                  <c:v>0.12239006501323189</c:v>
                </c:pt>
                <c:pt idx="19">
                  <c:v>0.12331637619291433</c:v>
                </c:pt>
                <c:pt idx="20">
                  <c:v>0.12022220817574385</c:v>
                </c:pt>
                <c:pt idx="21">
                  <c:v>0.11149471040015732</c:v>
                </c:pt>
                <c:pt idx="22">
                  <c:v>0.11088654638773787</c:v>
                </c:pt>
                <c:pt idx="23">
                  <c:v>0.10408367118182964</c:v>
                </c:pt>
                <c:pt idx="24">
                  <c:v>0.10155703433899195</c:v>
                </c:pt>
                <c:pt idx="25">
                  <c:v>9.6395416544850981E-2</c:v>
                </c:pt>
                <c:pt idx="26">
                  <c:v>9.4970156964704996E-2</c:v>
                </c:pt>
                <c:pt idx="27">
                  <c:v>9.0717516536956505E-2</c:v>
                </c:pt>
                <c:pt idx="28">
                  <c:v>8.4249326300486732E-2</c:v>
                </c:pt>
                <c:pt idx="29">
                  <c:v>8.5013905763046543E-2</c:v>
                </c:pt>
                <c:pt idx="30">
                  <c:v>8.1657645584098257E-2</c:v>
                </c:pt>
                <c:pt idx="31">
                  <c:v>7.6045237409617883E-2</c:v>
                </c:pt>
                <c:pt idx="32">
                  <c:v>6.8545370048812004E-2</c:v>
                </c:pt>
                <c:pt idx="33">
                  <c:v>6.2864373700939849E-2</c:v>
                </c:pt>
                <c:pt idx="34">
                  <c:v>5.7798815009595259E-2</c:v>
                </c:pt>
                <c:pt idx="35">
                  <c:v>5.2827724858831936E-2</c:v>
                </c:pt>
                <c:pt idx="36">
                  <c:v>4.9519797791254976E-2</c:v>
                </c:pt>
                <c:pt idx="37">
                  <c:v>4.7644929529426006E-2</c:v>
                </c:pt>
                <c:pt idx="38">
                  <c:v>4.326177128300427E-2</c:v>
                </c:pt>
                <c:pt idx="39">
                  <c:v>4.1263023007124582E-2</c:v>
                </c:pt>
                <c:pt idx="40">
                  <c:v>3.336540954795586E-2</c:v>
                </c:pt>
                <c:pt idx="41">
                  <c:v>2.4436934275518161E-2</c:v>
                </c:pt>
                <c:pt idx="42">
                  <c:v>1.7510189641218008E-2</c:v>
                </c:pt>
                <c:pt idx="43">
                  <c:v>1.1475507647023727E-2</c:v>
                </c:pt>
                <c:pt idx="44">
                  <c:v>8.8725111320218965E-3</c:v>
                </c:pt>
                <c:pt idx="45">
                  <c:v>7.2138374518394372E-3</c:v>
                </c:pt>
                <c:pt idx="46">
                  <c:v>6.1825527616819944E-3</c:v>
                </c:pt>
                <c:pt idx="47">
                  <c:v>5.6411734946444211E-3</c:v>
                </c:pt>
                <c:pt idx="48">
                  <c:v>5.2978285873618901E-3</c:v>
                </c:pt>
                <c:pt idx="49">
                  <c:v>4.8514459717515094E-3</c:v>
                </c:pt>
                <c:pt idx="50">
                  <c:v>5.0086437587325647E-3</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'4.1.2.2'!$DC$7:$DC$57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2.0298676812535214E-4</c:v>
                </c:pt>
                <c:pt idx="46">
                  <c:v>5.369198872999841E-4</c:v>
                </c:pt>
                <c:pt idx="47">
                  <c:v>6.4734777807394994E-4</c:v>
                </c:pt>
                <c:pt idx="48">
                  <c:v>7.4727266390157195E-4</c:v>
                </c:pt>
                <c:pt idx="49">
                  <c:v>7.5122863155963092E-4</c:v>
                </c:pt>
                <c:pt idx="50">
                  <c:v>6.9860515783740258E-4</c:v>
                </c:pt>
              </c:numCache>
            </c:numRef>
          </c:val>
        </c:ser>
        <c:ser>
          <c:idx val="6"/>
          <c:order val="6"/>
          <c:tx>
            <c:v>PNC</c:v>
          </c:tx>
          <c:spPr>
            <a:solidFill>
              <a:schemeClr val="bg1"/>
            </a:solidFill>
            <a:ln>
              <a:solidFill>
                <a:schemeClr val="tx1">
                  <a:lumMod val="75000"/>
                  <a:lumOff val="25000"/>
                </a:schemeClr>
              </a:solidFill>
            </a:ln>
          </c:spPr>
          <c:invertIfNegative val="0"/>
          <c:val>
            <c:numRef>
              <c:f>'4.1.2.2'!$DD$7:$DD$57</c:f>
              <c:numCache>
                <c:formatCode>0.0%</c:formatCode>
                <c:ptCount val="51"/>
                <c:pt idx="0">
                  <c:v>5.7701989420340236E-6</c:v>
                </c:pt>
                <c:pt idx="1">
                  <c:v>2.3196827253952341E-5</c:v>
                </c:pt>
                <c:pt idx="2">
                  <c:v>5.2459436833373531E-5</c:v>
                </c:pt>
                <c:pt idx="3">
                  <c:v>1.1127778375651836E-4</c:v>
                </c:pt>
                <c:pt idx="4">
                  <c:v>1.7277352758153665E-4</c:v>
                </c:pt>
                <c:pt idx="5">
                  <c:v>1.775959764321405E-4</c:v>
                </c:pt>
                <c:pt idx="6">
                  <c:v>2.2234606866162104E-4</c:v>
                </c:pt>
                <c:pt idx="7">
                  <c:v>2.4935529475157264E-4</c:v>
                </c:pt>
                <c:pt idx="8">
                  <c:v>2.7341313579234272E-4</c:v>
                </c:pt>
                <c:pt idx="9">
                  <c:v>3.6748655576074345E-4</c:v>
                </c:pt>
                <c:pt idx="10">
                  <c:v>4.5397472107850604E-4</c:v>
                </c:pt>
                <c:pt idx="11">
                  <c:v>6.2874545633166321E-4</c:v>
                </c:pt>
                <c:pt idx="12">
                  <c:v>6.9560450168116704E-4</c:v>
                </c:pt>
                <c:pt idx="13">
                  <c:v>1.1015714558654948E-3</c:v>
                </c:pt>
                <c:pt idx="14">
                  <c:v>1.1674443327911975E-3</c:v>
                </c:pt>
                <c:pt idx="15">
                  <c:v>1.4794995125768946E-3</c:v>
                </c:pt>
                <c:pt idx="16">
                  <c:v>1.6845370819195346E-3</c:v>
                </c:pt>
                <c:pt idx="17">
                  <c:v>1.8477466226292302E-3</c:v>
                </c:pt>
                <c:pt idx="18">
                  <c:v>2.3005050726935638E-3</c:v>
                </c:pt>
                <c:pt idx="19">
                  <c:v>2.6331928588709903E-3</c:v>
                </c:pt>
                <c:pt idx="20">
                  <c:v>3.2580717687921211E-3</c:v>
                </c:pt>
                <c:pt idx="21">
                  <c:v>3.5301002098078425E-3</c:v>
                </c:pt>
                <c:pt idx="22">
                  <c:v>4.0909416324902588E-3</c:v>
                </c:pt>
                <c:pt idx="23">
                  <c:v>4.7182762021944049E-3</c:v>
                </c:pt>
                <c:pt idx="24">
                  <c:v>5.2308655773236614E-3</c:v>
                </c:pt>
                <c:pt idx="25">
                  <c:v>5.7402519782732107E-3</c:v>
                </c:pt>
                <c:pt idx="26">
                  <c:v>6.4886025226920472E-3</c:v>
                </c:pt>
                <c:pt idx="27">
                  <c:v>7.2649311940597688E-3</c:v>
                </c:pt>
                <c:pt idx="28">
                  <c:v>7.4299302719872257E-3</c:v>
                </c:pt>
                <c:pt idx="29">
                  <c:v>8.1383138665140423E-3</c:v>
                </c:pt>
                <c:pt idx="30">
                  <c:v>9.0345612403459029E-3</c:v>
                </c:pt>
                <c:pt idx="31">
                  <c:v>9.131897738523985E-3</c:v>
                </c:pt>
                <c:pt idx="32">
                  <c:v>9.1407326558445301E-3</c:v>
                </c:pt>
                <c:pt idx="33">
                  <c:v>8.900414139597173E-3</c:v>
                </c:pt>
                <c:pt idx="34">
                  <c:v>9.6855283126471552E-3</c:v>
                </c:pt>
                <c:pt idx="35">
                  <c:v>9.5588100617465515E-3</c:v>
                </c:pt>
                <c:pt idx="36">
                  <c:v>1.0289036099836757E-2</c:v>
                </c:pt>
                <c:pt idx="37">
                  <c:v>1.0315879809437887E-2</c:v>
                </c:pt>
                <c:pt idx="38">
                  <c:v>1.046533856748454E-2</c:v>
                </c:pt>
                <c:pt idx="39">
                  <c:v>1.0237922274813087E-2</c:v>
                </c:pt>
                <c:pt idx="40">
                  <c:v>9.1964620127344496E-3</c:v>
                </c:pt>
                <c:pt idx="41">
                  <c:v>6.7922387918606577E-3</c:v>
                </c:pt>
                <c:pt idx="42">
                  <c:v>6.1598259158560991E-3</c:v>
                </c:pt>
                <c:pt idx="43">
                  <c:v>4.7383703585847535E-3</c:v>
                </c:pt>
                <c:pt idx="44">
                  <c:v>3.3717579617672188E-3</c:v>
                </c:pt>
                <c:pt idx="45">
                  <c:v>2.0142533144746483E-3</c:v>
                </c:pt>
                <c:pt idx="46">
                  <c:v>1.1323161979692733E-3</c:v>
                </c:pt>
                <c:pt idx="47">
                  <c:v>9.1934264281090376E-4</c:v>
                </c:pt>
                <c:pt idx="48">
                  <c:v>8.1976926562336622E-4</c:v>
                </c:pt>
                <c:pt idx="49">
                  <c:v>8.0857432862525163E-4</c:v>
                </c:pt>
                <c:pt idx="50">
                  <c:v>5.4467520780543258E-4</c:v>
                </c:pt>
              </c:numCache>
            </c:numRef>
          </c:val>
        </c:ser>
        <c:dLbls>
          <c:showLegendKey val="0"/>
          <c:showVal val="0"/>
          <c:showCatName val="0"/>
          <c:showSerName val="0"/>
          <c:showPercent val="0"/>
          <c:showBubbleSize val="0"/>
        </c:dLbls>
        <c:gapWidth val="0"/>
        <c:overlap val="100"/>
        <c:axId val="265712144"/>
        <c:axId val="265712704"/>
      </c:barChart>
      <c:catAx>
        <c:axId val="265712144"/>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5712704"/>
        <c:crosses val="autoZero"/>
        <c:auto val="1"/>
        <c:lblAlgn val="ctr"/>
        <c:lblOffset val="100"/>
        <c:noMultiLvlLbl val="0"/>
      </c:catAx>
      <c:valAx>
        <c:axId val="265712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5712144"/>
        <c:crosses val="autoZero"/>
        <c:crossBetween val="between"/>
      </c:valAx>
      <c:spPr>
        <a:noFill/>
        <a:ln>
          <a:noFill/>
        </a:ln>
        <a:effectLst/>
      </c:spPr>
    </c:plotArea>
    <c:legend>
      <c:legendPos val="t"/>
      <c:layout>
        <c:manualLayout>
          <c:xMode val="edge"/>
          <c:yMode val="edge"/>
          <c:x val="0.1097946923301254"/>
          <c:y val="2.3333335374745003E-2"/>
          <c:w val="0.8341143190434529"/>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lgn="ctr">
        <a:defRPr lang="es-AR" sz="1200" b="0" i="0" u="none" strike="noStrike" kern="1200" baseline="0">
          <a:solidFill>
            <a:sysClr val="windowText" lastClr="000000"/>
          </a:solidFill>
          <a:latin typeface="+mn-lt"/>
          <a:ea typeface="+mn-ea"/>
          <a:cs typeface="+mn-cs"/>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'4.1.2.3'!$CZ$6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'4.1.2.3'!$CZ$7:$CZ$57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1.4077016923702567E-4</c:v>
                </c:pt>
                <c:pt idx="17">
                  <c:v>6.806226106647838E-4</c:v>
                </c:pt>
                <c:pt idx="18">
                  <c:v>1.5756782575004468E-3</c:v>
                </c:pt>
                <c:pt idx="19">
                  <c:v>2.7268823244140875E-3</c:v>
                </c:pt>
                <c:pt idx="20">
                  <c:v>4.1161162598832898E-3</c:v>
                </c:pt>
                <c:pt idx="21">
                  <c:v>5.6606593920802764E-3</c:v>
                </c:pt>
                <c:pt idx="22">
                  <c:v>7.2500489758779638E-3</c:v>
                </c:pt>
                <c:pt idx="23">
                  <c:v>9.0758889165516148E-3</c:v>
                </c:pt>
                <c:pt idx="24">
                  <c:v>1.0858003355663481E-2</c:v>
                </c:pt>
                <c:pt idx="25">
                  <c:v>1.2360569580185223E-2</c:v>
                </c:pt>
                <c:pt idx="26">
                  <c:v>1.3775501654912219E-2</c:v>
                </c:pt>
                <c:pt idx="27">
                  <c:v>1.5384417062449241E-2</c:v>
                </c:pt>
                <c:pt idx="28">
                  <c:v>1.6091588794045576E-2</c:v>
                </c:pt>
                <c:pt idx="29">
                  <c:v>1.8250999354479151E-2</c:v>
                </c:pt>
                <c:pt idx="30">
                  <c:v>1.9145450575243174E-2</c:v>
                </c:pt>
                <c:pt idx="31">
                  <c:v>1.9366543763600474E-2</c:v>
                </c:pt>
                <c:pt idx="32">
                  <c:v>2.0324837592173708E-2</c:v>
                </c:pt>
                <c:pt idx="33">
                  <c:v>2.1270240670510396E-2</c:v>
                </c:pt>
                <c:pt idx="34">
                  <c:v>2.1499305930662762E-2</c:v>
                </c:pt>
                <c:pt idx="35">
                  <c:v>2.1665804841716756E-2</c:v>
                </c:pt>
                <c:pt idx="36">
                  <c:v>2.3823549293598447E-2</c:v>
                </c:pt>
                <c:pt idx="37">
                  <c:v>2.3838499446772923E-2</c:v>
                </c:pt>
                <c:pt idx="38">
                  <c:v>2.4259443631771127E-2</c:v>
                </c:pt>
                <c:pt idx="39">
                  <c:v>2.4348225565636844E-2</c:v>
                </c:pt>
                <c:pt idx="40">
                  <c:v>2.5905825138303425E-2</c:v>
                </c:pt>
                <c:pt idx="41">
                  <c:v>2.6716416093163827E-2</c:v>
                </c:pt>
                <c:pt idx="42">
                  <c:v>2.6156601763783659E-2</c:v>
                </c:pt>
                <c:pt idx="43">
                  <c:v>2.5469549754318359E-2</c:v>
                </c:pt>
                <c:pt idx="44">
                  <c:v>2.603392335217302E-2</c:v>
                </c:pt>
                <c:pt idx="45">
                  <c:v>2.1052922915119451E-2</c:v>
                </c:pt>
                <c:pt idx="46">
                  <c:v>1.1981164288380145E-2</c:v>
                </c:pt>
                <c:pt idx="47">
                  <c:v>8.5833663568213921E-3</c:v>
                </c:pt>
                <c:pt idx="48">
                  <c:v>6.410978544728353E-3</c:v>
                </c:pt>
                <c:pt idx="49">
                  <c:v>5.1336548097753046E-3</c:v>
                </c:pt>
                <c:pt idx="50">
                  <c:v>4.0856492503729925E-3</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'4.1.2.3'!$DA$7:$DA$57</c:f>
              <c:numCache>
                <c:formatCode>0.0%</c:formatCode>
                <c:ptCount val="51"/>
                <c:pt idx="0">
                  <c:v>0</c:v>
                </c:pt>
                <c:pt idx="1">
                  <c:v>0</c:v>
                </c:pt>
                <c:pt idx="2">
                  <c:v>0</c:v>
                </c:pt>
                <c:pt idx="3">
                  <c:v>0</c:v>
                </c:pt>
                <c:pt idx="4">
                  <c:v>0</c:v>
                </c:pt>
                <c:pt idx="5">
                  <c:v>0</c:v>
                </c:pt>
                <c:pt idx="6">
                  <c:v>0</c:v>
                </c:pt>
                <c:pt idx="7">
                  <c:v>0</c:v>
                </c:pt>
                <c:pt idx="8">
                  <c:v>2.7972125776663556E-6</c:v>
                </c:pt>
                <c:pt idx="9">
                  <c:v>8.4158672761624766E-6</c:v>
                </c:pt>
                <c:pt idx="10">
                  <c:v>0</c:v>
                </c:pt>
                <c:pt idx="11">
                  <c:v>1.1552580124363526E-5</c:v>
                </c:pt>
                <c:pt idx="12">
                  <c:v>2.9368726564673976E-6</c:v>
                </c:pt>
                <c:pt idx="13">
                  <c:v>1.1950054746188307E-5</c:v>
                </c:pt>
                <c:pt idx="14">
                  <c:v>3.0373280018102475E-6</c:v>
                </c:pt>
                <c:pt idx="15">
                  <c:v>1.8499690515594082E-5</c:v>
                </c:pt>
                <c:pt idx="16">
                  <c:v>6.25645196609003E-6</c:v>
                </c:pt>
                <c:pt idx="17">
                  <c:v>2.2263356423614425E-5</c:v>
                </c:pt>
                <c:pt idx="18">
                  <c:v>2.2648352777213817E-5</c:v>
                </c:pt>
                <c:pt idx="19">
                  <c:v>1.9594364007765901E-5</c:v>
                </c:pt>
                <c:pt idx="20">
                  <c:v>2.6113346613058143E-5</c:v>
                </c:pt>
                <c:pt idx="21">
                  <c:v>2.9245657019932541E-5</c:v>
                </c:pt>
                <c:pt idx="22">
                  <c:v>1.9428447456573371E-5</c:v>
                </c:pt>
                <c:pt idx="23">
                  <c:v>3.8799667616180755E-5</c:v>
                </c:pt>
                <c:pt idx="24">
                  <c:v>2.9478742142072797E-5</c:v>
                </c:pt>
                <c:pt idx="25">
                  <c:v>4.0570797309141865E-5</c:v>
                </c:pt>
                <c:pt idx="26">
                  <c:v>4.2331887287822437E-5</c:v>
                </c:pt>
                <c:pt idx="27">
                  <c:v>6.2613141025050787E-5</c:v>
                </c:pt>
                <c:pt idx="28">
                  <c:v>5.7772578245735665E-5</c:v>
                </c:pt>
                <c:pt idx="29">
                  <c:v>7.2170032596798059E-5</c:v>
                </c:pt>
                <c:pt idx="30">
                  <c:v>1.5316360460194538E-4</c:v>
                </c:pt>
                <c:pt idx="31">
                  <c:v>1.2343511409767337E-4</c:v>
                </c:pt>
                <c:pt idx="32">
                  <c:v>1.6235297731226841E-4</c:v>
                </c:pt>
                <c:pt idx="33">
                  <c:v>2.85111736647267E-4</c:v>
                </c:pt>
                <c:pt idx="34">
                  <c:v>1.9050606076446365E-4</c:v>
                </c:pt>
                <c:pt idx="35">
                  <c:v>4.6016708334716997E-4</c:v>
                </c:pt>
                <c:pt idx="36">
                  <c:v>4.9250142439137448E-4</c:v>
                </c:pt>
                <c:pt idx="37">
                  <c:v>8.2523550526640251E-4</c:v>
                </c:pt>
                <c:pt idx="38">
                  <c:v>1.0393335273755704E-3</c:v>
                </c:pt>
                <c:pt idx="39">
                  <c:v>1.9447953753684774E-3</c:v>
                </c:pt>
                <c:pt idx="40">
                  <c:v>2.1666880887240411E-3</c:v>
                </c:pt>
                <c:pt idx="41">
                  <c:v>2.3323425837864309E-3</c:v>
                </c:pt>
                <c:pt idx="42">
                  <c:v>3.0489975582890434E-3</c:v>
                </c:pt>
                <c:pt idx="43">
                  <c:v>3.7324572346645476E-3</c:v>
                </c:pt>
                <c:pt idx="44">
                  <c:v>4.0817664216613687E-3</c:v>
                </c:pt>
                <c:pt idx="45">
                  <c:v>1.0277369030430791E-2</c:v>
                </c:pt>
                <c:pt idx="46">
                  <c:v>1.7673170228140807E-2</c:v>
                </c:pt>
                <c:pt idx="47">
                  <c:v>2.1106530757884941E-2</c:v>
                </c:pt>
                <c:pt idx="48">
                  <c:v>2.4264768634680047E-2</c:v>
                </c:pt>
                <c:pt idx="49">
                  <c:v>2.6423013868344183E-2</c:v>
                </c:pt>
                <c:pt idx="50">
                  <c:v>2.9025288824404846E-2</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'4.1.2.3'!$CY$6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'4.1.2.3'!$CY$7:$CY$57</c:f>
              <c:numCache>
                <c:formatCode>0.0%</c:formatCode>
                <c:ptCount val="51"/>
                <c:pt idx="0">
                  <c:v>0</c:v>
                </c:pt>
                <c:pt idx="1">
                  <c:v>0</c:v>
                </c:pt>
                <c:pt idx="2">
                  <c:v>0</c:v>
                </c:pt>
                <c:pt idx="3">
                  <c:v>0</c:v>
                </c:pt>
                <c:pt idx="4">
                  <c:v>1.9128278661905532E-4</c:v>
                </c:pt>
                <c:pt idx="5">
                  <c:v>1.2993973582711477E-3</c:v>
                </c:pt>
                <c:pt idx="6">
                  <c:v>3.0427596728397678E-3</c:v>
                </c:pt>
                <c:pt idx="7">
                  <c:v>5.1328479088280348E-3</c:v>
                </c:pt>
                <c:pt idx="8">
                  <c:v>6.6881352732002563E-3</c:v>
                </c:pt>
                <c:pt idx="9">
                  <c:v>8.7384755217487058E-3</c:v>
                </c:pt>
                <c:pt idx="10">
                  <c:v>1.1701028915397529E-2</c:v>
                </c:pt>
                <c:pt idx="11">
                  <c:v>1.4541810231542588E-2</c:v>
                </c:pt>
                <c:pt idx="12">
                  <c:v>1.6625636108261937E-2</c:v>
                </c:pt>
                <c:pt idx="13">
                  <c:v>1.8842248821052412E-2</c:v>
                </c:pt>
                <c:pt idx="14">
                  <c:v>2.1076019004561308E-2</c:v>
                </c:pt>
                <c:pt idx="15">
                  <c:v>2.3426774756247305E-2</c:v>
                </c:pt>
                <c:pt idx="16">
                  <c:v>2.4049801357650075E-2</c:v>
                </c:pt>
                <c:pt idx="17">
                  <c:v>2.3901303360494629E-2</c:v>
                </c:pt>
                <c:pt idx="18">
                  <c:v>2.4016960380751164E-2</c:v>
                </c:pt>
                <c:pt idx="19">
                  <c:v>2.3049503527801954E-2</c:v>
                </c:pt>
                <c:pt idx="20">
                  <c:v>2.2774102414913334E-2</c:v>
                </c:pt>
                <c:pt idx="21">
                  <c:v>2.0995132222864903E-2</c:v>
                </c:pt>
                <c:pt idx="22">
                  <c:v>1.9438161680301658E-2</c:v>
                </c:pt>
                <c:pt idx="23">
                  <c:v>1.7256152172296389E-2</c:v>
                </c:pt>
                <c:pt idx="24">
                  <c:v>1.5708894145931237E-2</c:v>
                </c:pt>
                <c:pt idx="25">
                  <c:v>1.3368077713362245E-2</c:v>
                </c:pt>
                <c:pt idx="26">
                  <c:v>1.2255081369824596E-2</c:v>
                </c:pt>
                <c:pt idx="27">
                  <c:v>1.0717896493111634E-2</c:v>
                </c:pt>
                <c:pt idx="28">
                  <c:v>9.4978118635989442E-3</c:v>
                </c:pt>
                <c:pt idx="29">
                  <c:v>8.8528573318738951E-3</c:v>
                </c:pt>
                <c:pt idx="30">
                  <c:v>7.8982745292030219E-3</c:v>
                </c:pt>
                <c:pt idx="31">
                  <c:v>7.4742089777763586E-3</c:v>
                </c:pt>
                <c:pt idx="32">
                  <c:v>6.8451525569496949E-3</c:v>
                </c:pt>
                <c:pt idx="33">
                  <c:v>6.3222396205751107E-3</c:v>
                </c:pt>
                <c:pt idx="34">
                  <c:v>6.2309421337840426E-3</c:v>
                </c:pt>
                <c:pt idx="35">
                  <c:v>5.6073968300655143E-3</c:v>
                </c:pt>
                <c:pt idx="36">
                  <c:v>5.5092561297113559E-3</c:v>
                </c:pt>
                <c:pt idx="37">
                  <c:v>5.3296459715121824E-3</c:v>
                </c:pt>
                <c:pt idx="38">
                  <c:v>5.171683657854401E-3</c:v>
                </c:pt>
                <c:pt idx="39">
                  <c:v>4.8849584625397192E-3</c:v>
                </c:pt>
                <c:pt idx="40">
                  <c:v>4.5904408659407647E-3</c:v>
                </c:pt>
                <c:pt idx="41">
                  <c:v>4.6592736998610608E-3</c:v>
                </c:pt>
                <c:pt idx="42">
                  <c:v>4.4338902221272899E-3</c:v>
                </c:pt>
                <c:pt idx="43">
                  <c:v>4.3958769904395446E-3</c:v>
                </c:pt>
                <c:pt idx="44">
                  <c:v>4.0460137230774731E-3</c:v>
                </c:pt>
                <c:pt idx="45">
                  <c:v>3.9178241007686498E-3</c:v>
                </c:pt>
                <c:pt idx="46">
                  <c:v>3.0048200998959748E-3</c:v>
                </c:pt>
                <c:pt idx="47">
                  <c:v>2.5322575075679967E-3</c:v>
                </c:pt>
                <c:pt idx="48">
                  <c:v>2.3213340843531841E-3</c:v>
                </c:pt>
                <c:pt idx="49">
                  <c:v>2.0007725402869081E-3</c:v>
                </c:pt>
                <c:pt idx="50">
                  <c:v>1.5685307908196134E-3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'4.1.2.3'!$DB$7:$DB$57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4.6464892869381379E-6</c:v>
                </c:pt>
                <c:pt idx="35">
                  <c:v>0</c:v>
                </c:pt>
                <c:pt idx="36">
                  <c:v>4.8284453371703382E-6</c:v>
                </c:pt>
                <c:pt idx="37">
                  <c:v>4.912116102776205E-6</c:v>
                </c:pt>
                <c:pt idx="38">
                  <c:v>2.9980774828141454E-5</c:v>
                </c:pt>
                <c:pt idx="39">
                  <c:v>8.6775646669984564E-5</c:v>
                </c:pt>
                <c:pt idx="40">
                  <c:v>5.7708399457541044E-5</c:v>
                </c:pt>
                <c:pt idx="41">
                  <c:v>7.0349080253419036E-5</c:v>
                </c:pt>
                <c:pt idx="42">
                  <c:v>7.8179424571513931E-5</c:v>
                </c:pt>
                <c:pt idx="43">
                  <c:v>1.0383961394739082E-4</c:v>
                </c:pt>
                <c:pt idx="44">
                  <c:v>1.1321687884900146E-4</c:v>
                </c:pt>
                <c:pt idx="45">
                  <c:v>4.6743270276046689E-4</c:v>
                </c:pt>
                <c:pt idx="46">
                  <c:v>1.0608984285044986E-3</c:v>
                </c:pt>
                <c:pt idx="47">
                  <c:v>1.2694173998977231E-3</c:v>
                </c:pt>
                <c:pt idx="48">
                  <c:v>1.5225220612081179E-3</c:v>
                </c:pt>
                <c:pt idx="49">
                  <c:v>1.915330296573588E-3</c:v>
                </c:pt>
                <c:pt idx="50">
                  <c:v>2.3752037689554143E-3</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'4.1.2.3'!$CX$6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'4.1.2.3'!$CX$7:$CX$57</c:f>
              <c:numCache>
                <c:formatCode>0.0%</c:formatCode>
                <c:ptCount val="51"/>
                <c:pt idx="0">
                  <c:v>4.9226362954924319E-4</c:v>
                </c:pt>
                <c:pt idx="1">
                  <c:v>1.2861428659878534E-3</c:v>
                </c:pt>
                <c:pt idx="2">
                  <c:v>2.2093375669528419E-3</c:v>
                </c:pt>
                <c:pt idx="3">
                  <c:v>3.5657609985270929E-3</c:v>
                </c:pt>
                <c:pt idx="4">
                  <c:v>4.9219630467350955E-3</c:v>
                </c:pt>
                <c:pt idx="5">
                  <c:v>5.951069301666328E-3</c:v>
                </c:pt>
                <c:pt idx="6">
                  <c:v>6.8087751267816533E-3</c:v>
                </c:pt>
                <c:pt idx="7">
                  <c:v>6.9702220371113052E-3</c:v>
                </c:pt>
                <c:pt idx="8">
                  <c:v>7.2979276151315213E-3</c:v>
                </c:pt>
                <c:pt idx="9">
                  <c:v>7.3133886629851924E-3</c:v>
                </c:pt>
                <c:pt idx="10">
                  <c:v>7.5328390469666696E-3</c:v>
                </c:pt>
                <c:pt idx="11">
                  <c:v>7.4456378901522919E-3</c:v>
                </c:pt>
                <c:pt idx="12">
                  <c:v>6.3847611551601218E-3</c:v>
                </c:pt>
                <c:pt idx="13">
                  <c:v>6.0855653794963946E-3</c:v>
                </c:pt>
                <c:pt idx="14">
                  <c:v>5.5947581793344761E-3</c:v>
                </c:pt>
                <c:pt idx="15">
                  <c:v>5.1182477093143627E-3</c:v>
                </c:pt>
                <c:pt idx="16">
                  <c:v>5.0864954484311949E-3</c:v>
                </c:pt>
                <c:pt idx="17">
                  <c:v>4.2523010769103548E-3</c:v>
                </c:pt>
                <c:pt idx="18">
                  <c:v>4.2999515487024513E-3</c:v>
                </c:pt>
                <c:pt idx="19">
                  <c:v>4.1703338063195086E-3</c:v>
                </c:pt>
                <c:pt idx="20">
                  <c:v>3.9496436752250444E-3</c:v>
                </c:pt>
                <c:pt idx="21">
                  <c:v>3.7401945811047061E-3</c:v>
                </c:pt>
                <c:pt idx="22">
                  <c:v>3.6395958235314117E-3</c:v>
                </c:pt>
                <c:pt idx="23">
                  <c:v>3.7377013136920792E-3</c:v>
                </c:pt>
                <c:pt idx="24">
                  <c:v>3.5800294623650631E-3</c:v>
                </c:pt>
                <c:pt idx="25">
                  <c:v>3.3707570764345369E-3</c:v>
                </c:pt>
                <c:pt idx="26">
                  <c:v>3.4429934994095585E-3</c:v>
                </c:pt>
                <c:pt idx="27">
                  <c:v>3.6278790535102952E-3</c:v>
                </c:pt>
                <c:pt idx="28">
                  <c:v>3.3970276008492574E-3</c:v>
                </c:pt>
                <c:pt idx="29">
                  <c:v>3.620529968606036E-3</c:v>
                </c:pt>
                <c:pt idx="30">
                  <c:v>3.6096936003485506E-3</c:v>
                </c:pt>
                <c:pt idx="31">
                  <c:v>3.4944906439375802E-3</c:v>
                </c:pt>
                <c:pt idx="32">
                  <c:v>3.295326647608475E-3</c:v>
                </c:pt>
                <c:pt idx="33">
                  <c:v>3.136229103119937E-3</c:v>
                </c:pt>
                <c:pt idx="34">
                  <c:v>3.1131478222485524E-3</c:v>
                </c:pt>
                <c:pt idx="35">
                  <c:v>3.159497706280569E-3</c:v>
                </c:pt>
                <c:pt idx="36">
                  <c:v>2.9694938823597579E-3</c:v>
                </c:pt>
                <c:pt idx="37">
                  <c:v>2.7802577141713323E-3</c:v>
                </c:pt>
                <c:pt idx="38">
                  <c:v>2.7832152632124652E-3</c:v>
                </c:pt>
                <c:pt idx="39">
                  <c:v>2.7002539463777549E-3</c:v>
                </c:pt>
                <c:pt idx="40">
                  <c:v>2.5811393211918358E-3</c:v>
                </c:pt>
                <c:pt idx="41">
                  <c:v>3.0033645800498126E-3</c:v>
                </c:pt>
                <c:pt idx="42">
                  <c:v>2.5855052554722108E-3</c:v>
                </c:pt>
                <c:pt idx="43">
                  <c:v>2.4575375300882494E-3</c:v>
                </c:pt>
                <c:pt idx="44">
                  <c:v>2.5265240332619271E-3</c:v>
                </c:pt>
                <c:pt idx="45">
                  <c:v>2.0357924291278229E-3</c:v>
                </c:pt>
                <c:pt idx="46">
                  <c:v>1.7596938005733297E-3</c:v>
                </c:pt>
                <c:pt idx="47">
                  <c:v>1.4930453356310008E-3</c:v>
                </c:pt>
                <c:pt idx="48">
                  <c:v>1.4474200761261031E-3</c:v>
                </c:pt>
                <c:pt idx="49">
                  <c:v>1.4026768342936685E-3</c:v>
                </c:pt>
                <c:pt idx="50">
                  <c:v>1.2100094672037017E-3</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'4.1.2.3'!$DC$7:$DC$57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4.7358313305994671E-4</c:v>
                </c:pt>
                <c:pt idx="46">
                  <c:v>1.0354876877019955E-3</c:v>
                </c:pt>
                <c:pt idx="47">
                  <c:v>1.0260575874820974E-3</c:v>
                </c:pt>
                <c:pt idx="48">
                  <c:v>1.0104630720125624E-3</c:v>
                </c:pt>
                <c:pt idx="49">
                  <c:v>9.5410505479873902E-4</c:v>
                </c:pt>
                <c:pt idx="50">
                  <c:v>4.8549762572988034E-4</c:v>
                </c:pt>
              </c:numCache>
            </c:numRef>
          </c:val>
        </c:ser>
        <c:ser>
          <c:idx val="6"/>
          <c:order val="6"/>
          <c:tx>
            <c:v>PNC</c:v>
          </c:tx>
          <c:spPr>
            <a:solidFill>
              <a:schemeClr val="bg1"/>
            </a:solidFill>
            <a:ln>
              <a:solidFill>
                <a:schemeClr val="tx1">
                  <a:lumMod val="75000"/>
                  <a:lumOff val="25000"/>
                </a:schemeClr>
              </a:solidFill>
            </a:ln>
          </c:spPr>
          <c:invertIfNegative val="0"/>
          <c:val>
            <c:numRef>
              <c:f>'4.1.2.3'!$DC$46</c:f>
              <c:numCache>
                <c:formatCode>0.0%</c:formatCode>
                <c:ptCount val="1"/>
                <c:pt idx="0">
                  <c:v>0</c:v>
                </c:pt>
              </c:numCache>
            </c:numRef>
          </c:val>
        </c:ser>
        <c:dLbls>
          <c:showLegendKey val="0"/>
          <c:showVal val="0"/>
          <c:showCatName val="0"/>
          <c:showSerName val="0"/>
          <c:showPercent val="0"/>
          <c:showBubbleSize val="0"/>
        </c:dLbls>
        <c:gapWidth val="0"/>
        <c:overlap val="100"/>
        <c:axId val="265718864"/>
        <c:axId val="265719424"/>
      </c:barChart>
      <c:catAx>
        <c:axId val="265718864"/>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5719424"/>
        <c:crosses val="autoZero"/>
        <c:auto val="1"/>
        <c:lblAlgn val="ctr"/>
        <c:lblOffset val="100"/>
        <c:noMultiLvlLbl val="0"/>
      </c:catAx>
      <c:valAx>
        <c:axId val="265719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5718864"/>
        <c:crosses val="autoZero"/>
        <c:crossBetween val="between"/>
      </c:valAx>
      <c:spPr>
        <a:noFill/>
        <a:ln>
          <a:noFill/>
        </a:ln>
        <a:effectLst/>
      </c:spPr>
    </c:plotArea>
    <c:legend>
      <c:legendPos val="t"/>
      <c:layout>
        <c:manualLayout>
          <c:xMode val="edge"/>
          <c:yMode val="edge"/>
          <c:x val="0.1097946923301254"/>
          <c:y val="2.3333335374745003E-2"/>
          <c:w val="0.82855876348789737"/>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'4.1.2.4'!$CZ$6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'4.1.2.4'!$CZ$7:$CZ$57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3.1022782355792538E-5</c:v>
                </c:pt>
                <c:pt idx="17">
                  <c:v>3.2736907794453141E-4</c:v>
                </c:pt>
                <c:pt idx="18">
                  <c:v>6.3902918685932331E-4</c:v>
                </c:pt>
                <c:pt idx="19">
                  <c:v>1.2378257028880725E-3</c:v>
                </c:pt>
                <c:pt idx="20">
                  <c:v>2.2691285698169094E-3</c:v>
                </c:pt>
                <c:pt idx="21">
                  <c:v>3.4476360539632748E-3</c:v>
                </c:pt>
                <c:pt idx="22">
                  <c:v>5.5447993511137193E-3</c:v>
                </c:pt>
                <c:pt idx="23">
                  <c:v>7.0336106780722963E-3</c:v>
                </c:pt>
                <c:pt idx="24">
                  <c:v>9.2123808720054826E-3</c:v>
                </c:pt>
                <c:pt idx="25">
                  <c:v>1.0819662306677497E-2</c:v>
                </c:pt>
                <c:pt idx="26">
                  <c:v>1.2375724024378462E-2</c:v>
                </c:pt>
                <c:pt idx="27">
                  <c:v>1.3337632796771916E-2</c:v>
                </c:pt>
                <c:pt idx="28">
                  <c:v>1.388947978720419E-2</c:v>
                </c:pt>
                <c:pt idx="29">
                  <c:v>1.51038412504227E-2</c:v>
                </c:pt>
                <c:pt idx="30">
                  <c:v>1.6004960151269211E-2</c:v>
                </c:pt>
                <c:pt idx="31">
                  <c:v>1.6216514731348643E-2</c:v>
                </c:pt>
                <c:pt idx="32">
                  <c:v>1.580289713030809E-2</c:v>
                </c:pt>
                <c:pt idx="33">
                  <c:v>1.6303562349168653E-2</c:v>
                </c:pt>
                <c:pt idx="34">
                  <c:v>1.7060123554206566E-2</c:v>
                </c:pt>
                <c:pt idx="35">
                  <c:v>1.6919697160692949E-2</c:v>
                </c:pt>
                <c:pt idx="36">
                  <c:v>1.7938294097852567E-2</c:v>
                </c:pt>
                <c:pt idx="37">
                  <c:v>1.7977973132062185E-2</c:v>
                </c:pt>
                <c:pt idx="38">
                  <c:v>1.7258472522929051E-2</c:v>
                </c:pt>
                <c:pt idx="39">
                  <c:v>1.8937223352750342E-2</c:v>
                </c:pt>
                <c:pt idx="40">
                  <c:v>1.7028436428592007E-2</c:v>
                </c:pt>
                <c:pt idx="41">
                  <c:v>1.469997400326141E-2</c:v>
                </c:pt>
                <c:pt idx="42">
                  <c:v>1.2969074862966895E-2</c:v>
                </c:pt>
                <c:pt idx="43">
                  <c:v>1.0799307889660111E-2</c:v>
                </c:pt>
                <c:pt idx="44">
                  <c:v>9.6110381780283114E-3</c:v>
                </c:pt>
                <c:pt idx="45">
                  <c:v>8.4109389048863861E-3</c:v>
                </c:pt>
                <c:pt idx="46">
                  <c:v>5.943331029716655E-3</c:v>
                </c:pt>
                <c:pt idx="47">
                  <c:v>4.8251889004335595E-3</c:v>
                </c:pt>
                <c:pt idx="48">
                  <c:v>3.8311665679132828E-3</c:v>
                </c:pt>
                <c:pt idx="49">
                  <c:v>3.1368096294894514E-3</c:v>
                </c:pt>
                <c:pt idx="50">
                  <c:v>2.1609396831411181E-3</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'4.1.2.4'!$DA$7:$DA$57</c:f>
              <c:numCache>
                <c:formatCode>0.0%</c:formatCode>
                <c:ptCount val="51"/>
                <c:pt idx="0">
                  <c:v>0</c:v>
                </c:pt>
                <c:pt idx="1">
                  <c:v>0</c:v>
                </c:pt>
                <c:pt idx="2">
                  <c:v>0</c:v>
                </c:pt>
                <c:pt idx="3">
                  <c:v>0</c:v>
                </c:pt>
                <c:pt idx="4">
                  <c:v>0</c:v>
                </c:pt>
                <c:pt idx="5">
                  <c:v>0</c:v>
                </c:pt>
                <c:pt idx="6">
                  <c:v>0</c:v>
                </c:pt>
                <c:pt idx="7">
                  <c:v>0</c:v>
                </c:pt>
                <c:pt idx="8">
                  <c:v>0</c:v>
                </c:pt>
                <c:pt idx="9">
                  <c:v>0</c:v>
                </c:pt>
                <c:pt idx="10">
                  <c:v>2.873257728344975E-6</c:v>
                </c:pt>
                <c:pt idx="11">
                  <c:v>2.9108585941280704E-6</c:v>
                </c:pt>
                <c:pt idx="12">
                  <c:v>5.8949534040776867E-6</c:v>
                </c:pt>
                <c:pt idx="13">
                  <c:v>2.9852884982804738E-6</c:v>
                </c:pt>
                <c:pt idx="14">
                  <c:v>3.024467183396885E-6</c:v>
                </c:pt>
                <c:pt idx="15">
                  <c:v>6.1262919775440765E-6</c:v>
                </c:pt>
                <c:pt idx="16">
                  <c:v>0</c:v>
                </c:pt>
                <c:pt idx="17">
                  <c:v>9.4433387868614822E-6</c:v>
                </c:pt>
                <c:pt idx="18">
                  <c:v>1.2780583737186467E-5</c:v>
                </c:pt>
                <c:pt idx="19">
                  <c:v>6.4302633916263503E-6</c:v>
                </c:pt>
                <c:pt idx="20">
                  <c:v>2.5603707416833959E-5</c:v>
                </c:pt>
                <c:pt idx="21">
                  <c:v>1.2686793206856577E-5</c:v>
                </c:pt>
                <c:pt idx="22">
                  <c:v>2.2028147251870622E-5</c:v>
                </c:pt>
                <c:pt idx="23">
                  <c:v>4.0674794846503493E-5</c:v>
                </c:pt>
                <c:pt idx="24">
                  <c:v>2.2084474693163829E-5</c:v>
                </c:pt>
                <c:pt idx="25">
                  <c:v>3.2394198522986517E-5</c:v>
                </c:pt>
                <c:pt idx="26">
                  <c:v>4.3682979179180019E-5</c:v>
                </c:pt>
                <c:pt idx="27">
                  <c:v>5.2290771550334224E-5</c:v>
                </c:pt>
                <c:pt idx="28">
                  <c:v>6.5174826947256368E-5</c:v>
                </c:pt>
                <c:pt idx="29">
                  <c:v>4.870998170565495E-5</c:v>
                </c:pt>
                <c:pt idx="30">
                  <c:v>8.4723080685255686E-5</c:v>
                </c:pt>
                <c:pt idx="31">
                  <c:v>1.3411858449668057E-4</c:v>
                </c:pt>
                <c:pt idx="32">
                  <c:v>1.3364828429015041E-4</c:v>
                </c:pt>
                <c:pt idx="33">
                  <c:v>1.7884009719751329E-4</c:v>
                </c:pt>
                <c:pt idx="34">
                  <c:v>2.3789016908256169E-4</c:v>
                </c:pt>
                <c:pt idx="35">
                  <c:v>2.8012743643531375E-4</c:v>
                </c:pt>
                <c:pt idx="36">
                  <c:v>2.5265202954721924E-4</c:v>
                </c:pt>
                <c:pt idx="37">
                  <c:v>4.4449823410973825E-4</c:v>
                </c:pt>
                <c:pt idx="38">
                  <c:v>8.935994273850435E-4</c:v>
                </c:pt>
                <c:pt idx="39">
                  <c:v>1.118997234091514E-3</c:v>
                </c:pt>
                <c:pt idx="40">
                  <c:v>3.3420726612694114E-3</c:v>
                </c:pt>
                <c:pt idx="41">
                  <c:v>6.5653581641575871E-3</c:v>
                </c:pt>
                <c:pt idx="42">
                  <c:v>9.3924017505343203E-3</c:v>
                </c:pt>
                <c:pt idx="43">
                  <c:v>1.0292158071637398E-2</c:v>
                </c:pt>
                <c:pt idx="44">
                  <c:v>1.2254455673734031E-2</c:v>
                </c:pt>
                <c:pt idx="45">
                  <c:v>1.4177845035216904E-2</c:v>
                </c:pt>
                <c:pt idx="46">
                  <c:v>1.5299558768805486E-2</c:v>
                </c:pt>
                <c:pt idx="47">
                  <c:v>1.7059517916301739E-2</c:v>
                </c:pt>
                <c:pt idx="48">
                  <c:v>1.7572060925028755E-2</c:v>
                </c:pt>
                <c:pt idx="49">
                  <c:v>1.7989345169485207E-2</c:v>
                </c:pt>
                <c:pt idx="50">
                  <c:v>1.7879555734482678E-2</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'4.1.2.4'!$CY$6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'4.1.2.4'!$CY$7:$CY$57</c:f>
              <c:numCache>
                <c:formatCode>0.0%</c:formatCode>
                <c:ptCount val="51"/>
                <c:pt idx="0">
                  <c:v>0</c:v>
                </c:pt>
                <c:pt idx="1">
                  <c:v>0</c:v>
                </c:pt>
                <c:pt idx="2">
                  <c:v>0</c:v>
                </c:pt>
                <c:pt idx="3">
                  <c:v>0</c:v>
                </c:pt>
                <c:pt idx="4">
                  <c:v>1.1127786522200666E-4</c:v>
                </c:pt>
                <c:pt idx="5">
                  <c:v>7.0164967737944034E-4</c:v>
                </c:pt>
                <c:pt idx="6">
                  <c:v>1.5679729257566262E-3</c:v>
                </c:pt>
                <c:pt idx="7">
                  <c:v>2.5738052262863475E-3</c:v>
                </c:pt>
                <c:pt idx="8">
                  <c:v>3.8932891315430467E-3</c:v>
                </c:pt>
                <c:pt idx="9">
                  <c:v>5.4097439487569912E-3</c:v>
                </c:pt>
                <c:pt idx="10">
                  <c:v>7.401511908216655E-3</c:v>
                </c:pt>
                <c:pt idx="11">
                  <c:v>9.4981315926398937E-3</c:v>
                </c:pt>
                <c:pt idx="12">
                  <c:v>1.1781064378049256E-2</c:v>
                </c:pt>
                <c:pt idx="13">
                  <c:v>1.430550248376003E-2</c:v>
                </c:pt>
                <c:pt idx="14">
                  <c:v>1.5890550581567235E-2</c:v>
                </c:pt>
                <c:pt idx="15">
                  <c:v>1.7809130778720633E-2</c:v>
                </c:pt>
                <c:pt idx="16">
                  <c:v>2.0471934076587494E-2</c:v>
                </c:pt>
                <c:pt idx="17">
                  <c:v>2.0463715151128832E-2</c:v>
                </c:pt>
                <c:pt idx="18">
                  <c:v>2.1027255393606035E-2</c:v>
                </c:pt>
                <c:pt idx="19">
                  <c:v>2.1097694187926057E-2</c:v>
                </c:pt>
                <c:pt idx="20">
                  <c:v>2.1561522108401298E-2</c:v>
                </c:pt>
                <c:pt idx="21">
                  <c:v>1.9718448341756834E-2</c:v>
                </c:pt>
                <c:pt idx="22">
                  <c:v>1.8443853006173388E-2</c:v>
                </c:pt>
                <c:pt idx="23">
                  <c:v>1.6801819101978751E-2</c:v>
                </c:pt>
                <c:pt idx="24">
                  <c:v>1.4985893541789742E-2</c:v>
                </c:pt>
                <c:pt idx="25">
                  <c:v>1.3621760478915831E-2</c:v>
                </c:pt>
                <c:pt idx="26">
                  <c:v>1.1612952003326626E-2</c:v>
                </c:pt>
                <c:pt idx="27">
                  <c:v>1.0510445081617178E-2</c:v>
                </c:pt>
                <c:pt idx="28">
                  <c:v>8.8203265801953621E-3</c:v>
                </c:pt>
                <c:pt idx="29">
                  <c:v>8.258215359943347E-3</c:v>
                </c:pt>
                <c:pt idx="30">
                  <c:v>7.990926928268435E-3</c:v>
                </c:pt>
                <c:pt idx="31">
                  <c:v>7.3567988260679193E-3</c:v>
                </c:pt>
                <c:pt idx="32">
                  <c:v>6.4515671780063519E-3</c:v>
                </c:pt>
                <c:pt idx="33">
                  <c:v>6.1138358809382449E-3</c:v>
                </c:pt>
                <c:pt idx="34">
                  <c:v>5.6711317093789265E-3</c:v>
                </c:pt>
                <c:pt idx="35">
                  <c:v>5.3138019865344895E-3</c:v>
                </c:pt>
                <c:pt idx="36">
                  <c:v>5.188078744667899E-3</c:v>
                </c:pt>
                <c:pt idx="37">
                  <c:v>4.9863019727359745E-3</c:v>
                </c:pt>
                <c:pt idx="38">
                  <c:v>4.5746955760159694E-3</c:v>
                </c:pt>
                <c:pt idx="39">
                  <c:v>4.5301339638220972E-3</c:v>
                </c:pt>
                <c:pt idx="40">
                  <c:v>3.8260969777291192E-3</c:v>
                </c:pt>
                <c:pt idx="41">
                  <c:v>3.4835629711908868E-3</c:v>
                </c:pt>
                <c:pt idx="42">
                  <c:v>2.9224036406461274E-3</c:v>
                </c:pt>
                <c:pt idx="43">
                  <c:v>2.6699946301783975E-3</c:v>
                </c:pt>
                <c:pt idx="44">
                  <c:v>2.3072603575234898E-3</c:v>
                </c:pt>
                <c:pt idx="45">
                  <c:v>1.9830245809169017E-3</c:v>
                </c:pt>
                <c:pt idx="46">
                  <c:v>1.8180851629365797E-3</c:v>
                </c:pt>
                <c:pt idx="47">
                  <c:v>1.599329804653288E-3</c:v>
                </c:pt>
                <c:pt idx="48">
                  <c:v>1.3439754626886481E-3</c:v>
                </c:pt>
                <c:pt idx="49">
                  <c:v>1.1182410927796033E-3</c:v>
                </c:pt>
                <c:pt idx="50">
                  <c:v>9.2950008288535774E-4</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'4.1.2.4'!$DB$7:$DB$57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3.9446642499023695E-6</c:v>
                </c:pt>
                <c:pt idx="32">
                  <c:v>0</c:v>
                </c:pt>
                <c:pt idx="33">
                  <c:v>0</c:v>
                </c:pt>
                <c:pt idx="34">
                  <c:v>0</c:v>
                </c:pt>
                <c:pt idx="35">
                  <c:v>1.7238611472942382E-5</c:v>
                </c:pt>
                <c:pt idx="36">
                  <c:v>0</c:v>
                </c:pt>
                <c:pt idx="37">
                  <c:v>4.4009726149479034E-6</c:v>
                </c:pt>
                <c:pt idx="38">
                  <c:v>1.7783073181791911E-5</c:v>
                </c:pt>
                <c:pt idx="39">
                  <c:v>2.2560428106683754E-5</c:v>
                </c:pt>
                <c:pt idx="40">
                  <c:v>3.5034141000893143E-4</c:v>
                </c:pt>
                <c:pt idx="41">
                  <c:v>8.2244227542362873E-4</c:v>
                </c:pt>
                <c:pt idx="42">
                  <c:v>1.1243742033663377E-3</c:v>
                </c:pt>
                <c:pt idx="43">
                  <c:v>1.5313935681470138E-3</c:v>
                </c:pt>
                <c:pt idx="44">
                  <c:v>1.9965696692035495E-3</c:v>
                </c:pt>
                <c:pt idx="45">
                  <c:v>2.0871203594427234E-3</c:v>
                </c:pt>
                <c:pt idx="46">
                  <c:v>2.3443729732603264E-3</c:v>
                </c:pt>
                <c:pt idx="47">
                  <c:v>2.4751532691062793E-3</c:v>
                </c:pt>
                <c:pt idx="48">
                  <c:v>2.4704611202119131E-3</c:v>
                </c:pt>
                <c:pt idx="49">
                  <c:v>2.2766241735051409E-3</c:v>
                </c:pt>
                <c:pt idx="50">
                  <c:v>2.0721339427380585E-3</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'4.1.2.4'!$CX$6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'4.1.2.4'!$CX$7:$CX$57</c:f>
              <c:numCache>
                <c:formatCode>0.0%</c:formatCode>
                <c:ptCount val="51"/>
                <c:pt idx="0">
                  <c:v>2.3946325609441199E-4</c:v>
                </c:pt>
                <c:pt idx="1">
                  <c:v>6.3211354267020132E-4</c:v>
                </c:pt>
                <c:pt idx="2">
                  <c:v>1.1337067182323501E-3</c:v>
                </c:pt>
                <c:pt idx="3">
                  <c:v>1.853653608365161E-3</c:v>
                </c:pt>
                <c:pt idx="4">
                  <c:v>3.04842783410813E-3</c:v>
                </c:pt>
                <c:pt idx="5">
                  <c:v>3.9071114815070907E-3</c:v>
                </c:pt>
                <c:pt idx="6">
                  <c:v>4.9869046828392152E-3</c:v>
                </c:pt>
                <c:pt idx="7">
                  <c:v>5.6090610555037659E-3</c:v>
                </c:pt>
                <c:pt idx="8">
                  <c:v>6.1176189133536688E-3</c:v>
                </c:pt>
                <c:pt idx="9">
                  <c:v>6.3184897726924726E-3</c:v>
                </c:pt>
                <c:pt idx="10">
                  <c:v>6.6429718679335819E-3</c:v>
                </c:pt>
                <c:pt idx="11">
                  <c:v>6.1855745125221498E-3</c:v>
                </c:pt>
                <c:pt idx="12">
                  <c:v>5.2641933898413739E-3</c:v>
                </c:pt>
                <c:pt idx="13">
                  <c:v>4.5316679403897596E-3</c:v>
                </c:pt>
                <c:pt idx="14">
                  <c:v>4.128397705336748E-3</c:v>
                </c:pt>
                <c:pt idx="15">
                  <c:v>4.0494789971566346E-3</c:v>
                </c:pt>
                <c:pt idx="16">
                  <c:v>3.3442559379544354E-3</c:v>
                </c:pt>
                <c:pt idx="17">
                  <c:v>3.0753806649212231E-3</c:v>
                </c:pt>
                <c:pt idx="18">
                  <c:v>2.818118714049616E-3</c:v>
                </c:pt>
                <c:pt idx="19">
                  <c:v>2.6203323320877379E-3</c:v>
                </c:pt>
                <c:pt idx="20">
                  <c:v>2.5155642537039364E-3</c:v>
                </c:pt>
                <c:pt idx="21">
                  <c:v>2.3534001398718952E-3</c:v>
                </c:pt>
                <c:pt idx="22">
                  <c:v>2.1241427707160958E-3</c:v>
                </c:pt>
                <c:pt idx="23">
                  <c:v>2.0744145371716784E-3</c:v>
                </c:pt>
                <c:pt idx="24">
                  <c:v>2.0412364466395709E-3</c:v>
                </c:pt>
                <c:pt idx="25">
                  <c:v>2.0181585679820602E-3</c:v>
                </c:pt>
                <c:pt idx="26">
                  <c:v>2.0430193339185734E-3</c:v>
                </c:pt>
                <c:pt idx="27">
                  <c:v>2.0532842962097905E-3</c:v>
                </c:pt>
                <c:pt idx="28">
                  <c:v>2.0312821065228233E-3</c:v>
                </c:pt>
                <c:pt idx="29">
                  <c:v>2.2856222184961168E-3</c:v>
                </c:pt>
                <c:pt idx="30">
                  <c:v>2.164289606596077E-3</c:v>
                </c:pt>
                <c:pt idx="31">
                  <c:v>2.1892886586958151E-3</c:v>
                </c:pt>
                <c:pt idx="32">
                  <c:v>2.0492736924489731E-3</c:v>
                </c:pt>
                <c:pt idx="33">
                  <c:v>2.0587406537853274E-3</c:v>
                </c:pt>
                <c:pt idx="34">
                  <c:v>1.9413537012630481E-3</c:v>
                </c:pt>
                <c:pt idx="35">
                  <c:v>1.8833183034189555E-3</c:v>
                </c:pt>
                <c:pt idx="36">
                  <c:v>1.7816324152553908E-3</c:v>
                </c:pt>
                <c:pt idx="37">
                  <c:v>1.5887511139961931E-3</c:v>
                </c:pt>
                <c:pt idx="38">
                  <c:v>1.4404289277251449E-3</c:v>
                </c:pt>
                <c:pt idx="39">
                  <c:v>1.4754519981771174E-3</c:v>
                </c:pt>
                <c:pt idx="40">
                  <c:v>1.2861217551643667E-3</c:v>
                </c:pt>
                <c:pt idx="41">
                  <c:v>1.2714768510859546E-3</c:v>
                </c:pt>
                <c:pt idx="42">
                  <c:v>1.0807562385805746E-3</c:v>
                </c:pt>
                <c:pt idx="43">
                  <c:v>8.2038941150732879E-4</c:v>
                </c:pt>
                <c:pt idx="44">
                  <c:v>6.6722098639200253E-4</c:v>
                </c:pt>
                <c:pt idx="45">
                  <c:v>5.5691241511314558E-4</c:v>
                </c:pt>
                <c:pt idx="46">
                  <c:v>6.5918877252671307E-4</c:v>
                </c:pt>
                <c:pt idx="47">
                  <c:v>6.3102808618973271E-4</c:v>
                </c:pt>
                <c:pt idx="48">
                  <c:v>4.6286291868530201E-4</c:v>
                </c:pt>
                <c:pt idx="49">
                  <c:v>4.645001462315275E-4</c:v>
                </c:pt>
                <c:pt idx="50">
                  <c:v>5.8019750396665645E-4</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'4.1.2.4'!$DC$7:$DC$57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5.4398972947390751E-6</c:v>
                </c:pt>
                <c:pt idx="48">
                  <c:v>1.1153323341814506E-5</c:v>
                </c:pt>
                <c:pt idx="49">
                  <c:v>2.867284853281034E-5</c:v>
                </c:pt>
                <c:pt idx="50">
                  <c:v>2.3681530774149241E-5</c:v>
                </c:pt>
              </c:numCache>
            </c:numRef>
          </c:val>
        </c:ser>
        <c:ser>
          <c:idx val="6"/>
          <c:order val="6"/>
          <c:tx>
            <c:v>PNC</c:v>
          </c:tx>
          <c:spPr>
            <a:solidFill>
              <a:schemeClr val="bg1"/>
            </a:solidFill>
            <a:ln>
              <a:solidFill>
                <a:schemeClr val="tx1">
                  <a:lumMod val="75000"/>
                  <a:lumOff val="25000"/>
                </a:schemeClr>
              </a:solidFill>
            </a:ln>
          </c:spPr>
          <c:invertIfNegative val="0"/>
          <c:val>
            <c:numRef>
              <c:f>'4.1.2.4'!$DD$7:$DD$57</c:f>
              <c:numCache>
                <c:formatCode>0.0%</c:formatCode>
                <c:ptCount val="51"/>
                <c:pt idx="0">
                  <c:v>0</c:v>
                </c:pt>
                <c:pt idx="1">
                  <c:v>0</c:v>
                </c:pt>
                <c:pt idx="2">
                  <c:v>0</c:v>
                </c:pt>
                <c:pt idx="3">
                  <c:v>5.8567254608693868E-6</c:v>
                </c:pt>
                <c:pt idx="4">
                  <c:v>8.785094622789999E-6</c:v>
                </c:pt>
                <c:pt idx="5">
                  <c:v>2.9114094497072213E-6</c:v>
                </c:pt>
                <c:pt idx="6">
                  <c:v>1.7325667687918522E-5</c:v>
                </c:pt>
                <c:pt idx="7">
                  <c:v>5.7323056264729341E-6</c:v>
                </c:pt>
                <c:pt idx="8">
                  <c:v>1.4240267489184517E-5</c:v>
                </c:pt>
                <c:pt idx="9">
                  <c:v>5.6974659807867207E-6</c:v>
                </c:pt>
                <c:pt idx="10">
                  <c:v>1.14930309133799E-5</c:v>
                </c:pt>
                <c:pt idx="11">
                  <c:v>1.1643434376512282E-5</c:v>
                </c:pt>
                <c:pt idx="12">
                  <c:v>2.0632336914271904E-5</c:v>
                </c:pt>
                <c:pt idx="13">
                  <c:v>2.0897019487963316E-5</c:v>
                </c:pt>
                <c:pt idx="14">
                  <c:v>2.1171270283778195E-5</c:v>
                </c:pt>
                <c:pt idx="15">
                  <c:v>1.8378875932632229E-5</c:v>
                </c:pt>
                <c:pt idx="16">
                  <c:v>3.7227338826951042E-5</c:v>
                </c:pt>
                <c:pt idx="17">
                  <c:v>2.8330016360584448E-5</c:v>
                </c:pt>
                <c:pt idx="18">
                  <c:v>2.2366021540076315E-5</c:v>
                </c:pt>
                <c:pt idx="19">
                  <c:v>2.5721053566505401E-5</c:v>
                </c:pt>
                <c:pt idx="20">
                  <c:v>3.2004634271042447E-5</c:v>
                </c:pt>
                <c:pt idx="21">
                  <c:v>4.4403776223998023E-5</c:v>
                </c:pt>
                <c:pt idx="22">
                  <c:v>4.0909416324902583E-5</c:v>
                </c:pt>
                <c:pt idx="23">
                  <c:v>4.3803625219311457E-5</c:v>
                </c:pt>
                <c:pt idx="24">
                  <c:v>5.9943574167158966E-5</c:v>
                </c:pt>
                <c:pt idx="25">
                  <c:v>1.1337969483045282E-4</c:v>
                </c:pt>
                <c:pt idx="26">
                  <c:v>1.142477916993939E-4</c:v>
                </c:pt>
                <c:pt idx="27">
                  <c:v>6.6234977297090019E-5</c:v>
                </c:pt>
                <c:pt idx="28">
                  <c:v>8.3278945543716469E-5</c:v>
                </c:pt>
                <c:pt idx="29">
                  <c:v>1.0116688508097566E-4</c:v>
                </c:pt>
                <c:pt idx="30">
                  <c:v>1.0397832629554107E-4</c:v>
                </c:pt>
                <c:pt idx="31">
                  <c:v>1.1439526324716871E-4</c:v>
                </c:pt>
                <c:pt idx="32">
                  <c:v>1.2554838827256556E-4</c:v>
                </c:pt>
                <c:pt idx="33">
                  <c:v>1.1229494475192695E-4</c:v>
                </c:pt>
                <c:pt idx="34">
                  <c:v>1.0195292960681216E-4</c:v>
                </c:pt>
                <c:pt idx="35">
                  <c:v>9.9122015969418703E-5</c:v>
                </c:pt>
                <c:pt idx="36">
                  <c:v>1.393942231984658E-4</c:v>
                </c:pt>
                <c:pt idx="37">
                  <c:v>1.320291784484371E-4</c:v>
                </c:pt>
                <c:pt idx="38">
                  <c:v>1.2892728056799135E-4</c:v>
                </c:pt>
                <c:pt idx="39">
                  <c:v>1.5341091112544951E-4</c:v>
                </c:pt>
                <c:pt idx="40">
                  <c:v>1.0602437408165029E-4</c:v>
                </c:pt>
                <c:pt idx="41">
                  <c:v>1.6070711128967456E-4</c:v>
                </c:pt>
                <c:pt idx="42">
                  <c:v>1.3085389435728929E-4</c:v>
                </c:pt>
                <c:pt idx="43">
                  <c:v>1.0938525486764385E-4</c:v>
                </c:pt>
                <c:pt idx="44">
                  <c:v>1.0186579944916069E-4</c:v>
                </c:pt>
                <c:pt idx="45">
                  <c:v>7.2867044968075127E-5</c:v>
                </c:pt>
                <c:pt idx="46">
                  <c:v>9.0372654298017115E-5</c:v>
                </c:pt>
                <c:pt idx="47">
                  <c:v>5.9838870242129828E-5</c:v>
                </c:pt>
                <c:pt idx="48">
                  <c:v>3.3459970025443521E-5</c:v>
                </c:pt>
                <c:pt idx="49">
                  <c:v>8.601854559843102E-5</c:v>
                </c:pt>
                <c:pt idx="50">
                  <c:v>2.9601913467686553E-5</c:v>
                </c:pt>
              </c:numCache>
            </c:numRef>
          </c:val>
        </c:ser>
        <c:dLbls>
          <c:showLegendKey val="0"/>
          <c:showVal val="0"/>
          <c:showCatName val="0"/>
          <c:showSerName val="0"/>
          <c:showPercent val="0"/>
          <c:showBubbleSize val="0"/>
        </c:dLbls>
        <c:gapWidth val="0"/>
        <c:overlap val="100"/>
        <c:axId val="266430048"/>
        <c:axId val="266430608"/>
      </c:barChart>
      <c:catAx>
        <c:axId val="266430048"/>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6430608"/>
        <c:crosses val="autoZero"/>
        <c:auto val="1"/>
        <c:lblAlgn val="ctr"/>
        <c:lblOffset val="100"/>
        <c:noMultiLvlLbl val="0"/>
      </c:catAx>
      <c:valAx>
        <c:axId val="26643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6430048"/>
        <c:crosses val="autoZero"/>
        <c:crossBetween val="between"/>
      </c:valAx>
      <c:spPr>
        <a:noFill/>
        <a:ln>
          <a:noFill/>
        </a:ln>
        <a:effectLst/>
      </c:spPr>
    </c:plotArea>
    <c:legend>
      <c:legendPos val="t"/>
      <c:layout>
        <c:manualLayout>
          <c:xMode val="edge"/>
          <c:yMode val="edge"/>
          <c:x val="0.1097946923301254"/>
          <c:y val="2.3333335374745003E-2"/>
          <c:w val="0.83596617089530478"/>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'4.1.2.5'!$CZ$6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'4.1.2.5'!$CN$7:$CN$57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'4.1.2.5'!$CZ$7:$CZ$57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7.5077423593080371E-5</c:v>
                </c:pt>
                <c:pt idx="17">
                  <c:v>2.9578459248516309E-4</c:v>
                </c:pt>
                <c:pt idx="18">
                  <c:v>6.4709579363468042E-4</c:v>
                </c:pt>
                <c:pt idx="19">
                  <c:v>1.1691303857966986E-3</c:v>
                </c:pt>
                <c:pt idx="20">
                  <c:v>2.0368410358185349E-3</c:v>
                </c:pt>
                <c:pt idx="21">
                  <c:v>3.1910261326193062E-3</c:v>
                </c:pt>
                <c:pt idx="22">
                  <c:v>4.805302670925814E-3</c:v>
                </c:pt>
                <c:pt idx="23">
                  <c:v>6.1400474002606042E-3</c:v>
                </c:pt>
                <c:pt idx="24">
                  <c:v>7.86427332034631E-3</c:v>
                </c:pt>
                <c:pt idx="25">
                  <c:v>9.2332372876055367E-3</c:v>
                </c:pt>
                <c:pt idx="26">
                  <c:v>1.197992410245375E-2</c:v>
                </c:pt>
                <c:pt idx="27">
                  <c:v>1.3355014668049066E-2</c:v>
                </c:pt>
                <c:pt idx="28">
                  <c:v>1.5313584740336334E-2</c:v>
                </c:pt>
                <c:pt idx="29">
                  <c:v>1.7388968409572953E-2</c:v>
                </c:pt>
                <c:pt idx="30">
                  <c:v>1.958424360464334E-2</c:v>
                </c:pt>
                <c:pt idx="31">
                  <c:v>2.2180013088378477E-2</c:v>
                </c:pt>
                <c:pt idx="32">
                  <c:v>2.4458256636177948E-2</c:v>
                </c:pt>
                <c:pt idx="33">
                  <c:v>2.4401944190508947E-2</c:v>
                </c:pt>
                <c:pt idx="34">
                  <c:v>2.7023981692832211E-2</c:v>
                </c:pt>
                <c:pt idx="35">
                  <c:v>2.8966806298121855E-2</c:v>
                </c:pt>
                <c:pt idx="36">
                  <c:v>3.0366092725464255E-2</c:v>
                </c:pt>
                <c:pt idx="37">
                  <c:v>3.1810863881578708E-2</c:v>
                </c:pt>
                <c:pt idx="38">
                  <c:v>3.178461811363463E-2</c:v>
                </c:pt>
                <c:pt idx="39">
                  <c:v>3.3367788369511119E-2</c:v>
                </c:pt>
                <c:pt idx="40">
                  <c:v>3.3282007832603669E-2</c:v>
                </c:pt>
                <c:pt idx="41">
                  <c:v>3.0969829714639779E-2</c:v>
                </c:pt>
                <c:pt idx="42">
                  <c:v>3.0395043424482165E-2</c:v>
                </c:pt>
                <c:pt idx="43">
                  <c:v>3.0032723900562032E-2</c:v>
                </c:pt>
                <c:pt idx="44">
                  <c:v>3.0574516072327709E-2</c:v>
                </c:pt>
                <c:pt idx="45">
                  <c:v>2.4017430319468725E-2</c:v>
                </c:pt>
                <c:pt idx="46">
                  <c:v>1.4198251423398528E-2</c:v>
                </c:pt>
                <c:pt idx="47">
                  <c:v>9.1555907806094849E-3</c:v>
                </c:pt>
                <c:pt idx="48">
                  <c:v>5.5029272705549009E-3</c:v>
                </c:pt>
                <c:pt idx="49">
                  <c:v>4.4714774209970755E-3</c:v>
                </c:pt>
                <c:pt idx="50">
                  <c:v>3.6076208188851105E-3</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'4.1.2.5'!$CN$7:$CN$57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'4.1.2.5'!$DA$7:$DA$57</c:f>
              <c:numCache>
                <c:formatCode>0.0%</c:formatCode>
                <c:ptCount val="51"/>
                <c:pt idx="0">
                  <c:v>0</c:v>
                </c:pt>
                <c:pt idx="1">
                  <c:v>0</c:v>
                </c:pt>
                <c:pt idx="2">
                  <c:v>0</c:v>
                </c:pt>
                <c:pt idx="3">
                  <c:v>0</c:v>
                </c:pt>
                <c:pt idx="4">
                  <c:v>0</c:v>
                </c:pt>
                <c:pt idx="5">
                  <c:v>2.8433202587990099E-6</c:v>
                </c:pt>
                <c:pt idx="6">
                  <c:v>0</c:v>
                </c:pt>
                <c:pt idx="7">
                  <c:v>5.6188811262485331E-6</c:v>
                </c:pt>
                <c:pt idx="8">
                  <c:v>2.7972125776663556E-6</c:v>
                </c:pt>
                <c:pt idx="9">
                  <c:v>8.4158672761624766E-6</c:v>
                </c:pt>
                <c:pt idx="10">
                  <c:v>8.5180991861666063E-6</c:v>
                </c:pt>
                <c:pt idx="11">
                  <c:v>1.7328870186545289E-5</c:v>
                </c:pt>
                <c:pt idx="12">
                  <c:v>2.0558108595271781E-5</c:v>
                </c:pt>
                <c:pt idx="13">
                  <c:v>2.6887623178923688E-5</c:v>
                </c:pt>
                <c:pt idx="14">
                  <c:v>4.859724802896396E-5</c:v>
                </c:pt>
                <c:pt idx="15">
                  <c:v>7.0915480309777324E-5</c:v>
                </c:pt>
                <c:pt idx="16">
                  <c:v>8.446210154221541E-5</c:v>
                </c:pt>
                <c:pt idx="17">
                  <c:v>8.5872946205369923E-5</c:v>
                </c:pt>
                <c:pt idx="18">
                  <c:v>1.4559655356780309E-4</c:v>
                </c:pt>
                <c:pt idx="19">
                  <c:v>1.5675491206212721E-4</c:v>
                </c:pt>
                <c:pt idx="20">
                  <c:v>1.7300092131151019E-4</c:v>
                </c:pt>
                <c:pt idx="21">
                  <c:v>1.8522249445957276E-4</c:v>
                </c:pt>
                <c:pt idx="22">
                  <c:v>2.3314136947888046E-4</c:v>
                </c:pt>
                <c:pt idx="23">
                  <c:v>2.974641183907191E-4</c:v>
                </c:pt>
                <c:pt idx="24">
                  <c:v>3.6684656887912815E-4</c:v>
                </c:pt>
                <c:pt idx="25">
                  <c:v>5.51086663449177E-4</c:v>
                </c:pt>
                <c:pt idx="26">
                  <c:v>6.4908893841327735E-4</c:v>
                </c:pt>
                <c:pt idx="27">
                  <c:v>9.0973210783456139E-4</c:v>
                </c:pt>
                <c:pt idx="28">
                  <c:v>1.2632937109734199E-3</c:v>
                </c:pt>
                <c:pt idx="29">
                  <c:v>1.8363263849629728E-3</c:v>
                </c:pt>
                <c:pt idx="30">
                  <c:v>2.7569448828350168E-3</c:v>
                </c:pt>
                <c:pt idx="31">
                  <c:v>3.2476204157422333E-3</c:v>
                </c:pt>
                <c:pt idx="32">
                  <c:v>4.2957720213165074E-3</c:v>
                </c:pt>
                <c:pt idx="33">
                  <c:v>4.5889412850845836E-3</c:v>
                </c:pt>
                <c:pt idx="34">
                  <c:v>4.9392181120152404E-3</c:v>
                </c:pt>
                <c:pt idx="35">
                  <c:v>5.2136456144179361E-3</c:v>
                </c:pt>
                <c:pt idx="36">
                  <c:v>5.4030303322936081E-3</c:v>
                </c:pt>
                <c:pt idx="37">
                  <c:v>6.1254087801619278E-3</c:v>
                </c:pt>
                <c:pt idx="38">
                  <c:v>6.1060844733314759E-3</c:v>
                </c:pt>
                <c:pt idx="39">
                  <c:v>6.2580554598471215E-3</c:v>
                </c:pt>
                <c:pt idx="40">
                  <c:v>6.8672995354473847E-3</c:v>
                </c:pt>
                <c:pt idx="41">
                  <c:v>8.8964529182016076E-3</c:v>
                </c:pt>
                <c:pt idx="42">
                  <c:v>9.3703624593571705E-3</c:v>
                </c:pt>
                <c:pt idx="43">
                  <c:v>9.5070935436277811E-3</c:v>
                </c:pt>
                <c:pt idx="44">
                  <c:v>9.5876820035812292E-3</c:v>
                </c:pt>
                <c:pt idx="45">
                  <c:v>1.5720499845470439E-2</c:v>
                </c:pt>
                <c:pt idx="46">
                  <c:v>2.5645790154926112E-2</c:v>
                </c:pt>
                <c:pt idx="47">
                  <c:v>3.0906696176784459E-2</c:v>
                </c:pt>
                <c:pt idx="48">
                  <c:v>3.1727174970556611E-2</c:v>
                </c:pt>
                <c:pt idx="49">
                  <c:v>3.3443518226788635E-2</c:v>
                </c:pt>
                <c:pt idx="50">
                  <c:v>3.4044587355027606E-2</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'4.1.2.5'!$CY$6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'4.1.2.5'!$CN$7:$CN$57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'4.1.2.5'!$CY$7:$CY$57</c:f>
              <c:numCache>
                <c:formatCode>0.0%</c:formatCode>
                <c:ptCount val="51"/>
                <c:pt idx="0">
                  <c:v>0</c:v>
                </c:pt>
                <c:pt idx="1">
                  <c:v>0</c:v>
                </c:pt>
                <c:pt idx="2">
                  <c:v>0</c:v>
                </c:pt>
                <c:pt idx="3">
                  <c:v>0</c:v>
                </c:pt>
                <c:pt idx="4">
                  <c:v>1.7700795179673777E-4</c:v>
                </c:pt>
                <c:pt idx="5">
                  <c:v>1.0321252539440405E-3</c:v>
                </c:pt>
                <c:pt idx="6">
                  <c:v>2.6557048212343375E-3</c:v>
                </c:pt>
                <c:pt idx="7">
                  <c:v>4.7900961601268742E-3</c:v>
                </c:pt>
                <c:pt idx="8">
                  <c:v>7.0601645460298809E-3</c:v>
                </c:pt>
                <c:pt idx="9">
                  <c:v>1.0183199404156597E-2</c:v>
                </c:pt>
                <c:pt idx="10">
                  <c:v>1.3941289001359347E-2</c:v>
                </c:pt>
                <c:pt idx="11">
                  <c:v>1.6289137975352572E-2</c:v>
                </c:pt>
                <c:pt idx="12">
                  <c:v>1.8390696574798842E-2</c:v>
                </c:pt>
                <c:pt idx="13">
                  <c:v>2.2143451444686931E-2</c:v>
                </c:pt>
                <c:pt idx="14">
                  <c:v>2.4471751710585164E-2</c:v>
                </c:pt>
                <c:pt idx="15">
                  <c:v>2.7789618436174911E-2</c:v>
                </c:pt>
                <c:pt idx="16">
                  <c:v>2.8695216942471923E-2</c:v>
                </c:pt>
                <c:pt idx="17">
                  <c:v>3.0026906856477683E-2</c:v>
                </c:pt>
                <c:pt idx="18">
                  <c:v>3.1160897942478036E-2</c:v>
                </c:pt>
                <c:pt idx="19">
                  <c:v>3.3529222544622081E-2</c:v>
                </c:pt>
                <c:pt idx="20">
                  <c:v>3.4730750995367328E-2</c:v>
                </c:pt>
                <c:pt idx="21">
                  <c:v>3.3934710695461723E-2</c:v>
                </c:pt>
                <c:pt idx="22">
                  <c:v>3.3047789123631308E-2</c:v>
                </c:pt>
                <c:pt idx="23">
                  <c:v>3.104943400984865E-2</c:v>
                </c:pt>
                <c:pt idx="24">
                  <c:v>2.9884893700474691E-2</c:v>
                </c:pt>
                <c:pt idx="25">
                  <c:v>2.6208735061705648E-2</c:v>
                </c:pt>
                <c:pt idx="26">
                  <c:v>2.5748370442817997E-2</c:v>
                </c:pt>
                <c:pt idx="27">
                  <c:v>2.3910853619684098E-2</c:v>
                </c:pt>
                <c:pt idx="28">
                  <c:v>2.0667176991107841E-2</c:v>
                </c:pt>
                <c:pt idx="29">
                  <c:v>1.890854854036109E-2</c:v>
                </c:pt>
                <c:pt idx="30">
                  <c:v>1.7911862624665344E-2</c:v>
                </c:pt>
                <c:pt idx="31">
                  <c:v>1.6531792522598735E-2</c:v>
                </c:pt>
                <c:pt idx="32">
                  <c:v>1.5515679129085976E-2</c:v>
                </c:pt>
                <c:pt idx="33">
                  <c:v>1.3658209860340505E-2</c:v>
                </c:pt>
                <c:pt idx="34">
                  <c:v>1.2912593728401084E-2</c:v>
                </c:pt>
                <c:pt idx="35">
                  <c:v>1.1841000412727178E-2</c:v>
                </c:pt>
                <c:pt idx="36">
                  <c:v>1.1240620744932546E-2</c:v>
                </c:pt>
                <c:pt idx="37">
                  <c:v>1.0364564976857792E-2</c:v>
                </c:pt>
                <c:pt idx="38">
                  <c:v>9.9736044261617245E-3</c:v>
                </c:pt>
                <c:pt idx="39">
                  <c:v>9.4534410372241993E-3</c:v>
                </c:pt>
                <c:pt idx="40">
                  <c:v>8.8084002444737651E-3</c:v>
                </c:pt>
                <c:pt idx="41">
                  <c:v>7.8412167144003217E-3</c:v>
                </c:pt>
                <c:pt idx="42">
                  <c:v>7.7956054787023891E-3</c:v>
                </c:pt>
                <c:pt idx="43">
                  <c:v>7.3610748553817043E-3</c:v>
                </c:pt>
                <c:pt idx="44">
                  <c:v>7.3531383420877786E-3</c:v>
                </c:pt>
                <c:pt idx="45">
                  <c:v>5.9474660995969932E-3</c:v>
                </c:pt>
                <c:pt idx="46">
                  <c:v>4.6184021408549126E-3</c:v>
                </c:pt>
                <c:pt idx="47">
                  <c:v>3.6372426017794862E-3</c:v>
                </c:pt>
                <c:pt idx="48">
                  <c:v>2.9494597777663988E-3</c:v>
                </c:pt>
                <c:pt idx="49">
                  <c:v>2.4564645067579475E-3</c:v>
                </c:pt>
                <c:pt idx="50">
                  <c:v>1.5759999850616115E-3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'4.1.2.5'!$CN$7:$CN$57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'4.1.2.5'!$DB$7:$DB$57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9.2929785738762758E-6</c:v>
                </c:pt>
                <c:pt idx="35">
                  <c:v>1.4231971649912474E-5</c:v>
                </c:pt>
                <c:pt idx="36">
                  <c:v>9.6568906743406763E-6</c:v>
                </c:pt>
                <c:pt idx="37">
                  <c:v>1.964846441110482E-5</c:v>
                </c:pt>
                <c:pt idx="38">
                  <c:v>2.9980774828141454E-5</c:v>
                </c:pt>
                <c:pt idx="39">
                  <c:v>4.0835598432933908E-5</c:v>
                </c:pt>
                <c:pt idx="40">
                  <c:v>2.6231090662518657E-5</c:v>
                </c:pt>
                <c:pt idx="41">
                  <c:v>6.4937612541617572E-5</c:v>
                </c:pt>
                <c:pt idx="42">
                  <c:v>8.3763669183764924E-5</c:v>
                </c:pt>
                <c:pt idx="43">
                  <c:v>6.9226409298260545E-5</c:v>
                </c:pt>
                <c:pt idx="44">
                  <c:v>1.5492836053021251E-4</c:v>
                </c:pt>
                <c:pt idx="45">
                  <c:v>8.1800722983081707E-4</c:v>
                </c:pt>
                <c:pt idx="46">
                  <c:v>2.5664848210527986E-3</c:v>
                </c:pt>
                <c:pt idx="47">
                  <c:v>3.4925421727756011E-3</c:v>
                </c:pt>
                <c:pt idx="48">
                  <c:v>3.8506835987505762E-3</c:v>
                </c:pt>
                <c:pt idx="49">
                  <c:v>4.0157854545260357E-3</c:v>
                </c:pt>
                <c:pt idx="50">
                  <c:v>4.7205307609428362E-3</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'4.1.2.5'!$CX$6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'4.1.2.5'!$CN$7:$CN$57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'4.1.2.5'!$CX$7:$CX$57</c:f>
              <c:numCache>
                <c:formatCode>0.0%</c:formatCode>
                <c:ptCount val="51"/>
                <c:pt idx="0">
                  <c:v>6.0973563205531252E-4</c:v>
                </c:pt>
                <c:pt idx="1">
                  <c:v>1.5957177352628291E-3</c:v>
                </c:pt>
                <c:pt idx="2">
                  <c:v>3.308341382308871E-3</c:v>
                </c:pt>
                <c:pt idx="3">
                  <c:v>5.4070732327784927E-3</c:v>
                </c:pt>
                <c:pt idx="4">
                  <c:v>8.247999560335088E-3</c:v>
                </c:pt>
                <c:pt idx="5">
                  <c:v>1.0184773167018053E-2</c:v>
                </c:pt>
                <c:pt idx="6">
                  <c:v>1.1687926431326016E-2</c:v>
                </c:pt>
                <c:pt idx="7">
                  <c:v>1.2282874141979294E-2</c:v>
                </c:pt>
                <c:pt idx="8">
                  <c:v>1.2341301892663961E-2</c:v>
                </c:pt>
                <c:pt idx="9">
                  <c:v>1.2508784061469495E-2</c:v>
                </c:pt>
                <c:pt idx="10">
                  <c:v>1.1638562854698975E-2</c:v>
                </c:pt>
                <c:pt idx="11">
                  <c:v>1.0169158654470992E-2</c:v>
                </c:pt>
                <c:pt idx="12">
                  <c:v>8.2526121646733872E-3</c:v>
                </c:pt>
                <c:pt idx="13">
                  <c:v>8.00056165257307E-3</c:v>
                </c:pt>
                <c:pt idx="14">
                  <c:v>7.1073475242359792E-3</c:v>
                </c:pt>
                <c:pt idx="15">
                  <c:v>6.7739700104600337E-3</c:v>
                </c:pt>
                <c:pt idx="16">
                  <c:v>5.7027559670910629E-3</c:v>
                </c:pt>
                <c:pt idx="17">
                  <c:v>5.2032644441475998E-3</c:v>
                </c:pt>
                <c:pt idx="18">
                  <c:v>4.8079217467056762E-3</c:v>
                </c:pt>
                <c:pt idx="19">
                  <c:v>4.7255074532062099E-3</c:v>
                </c:pt>
                <c:pt idx="20">
                  <c:v>4.7624215885564789E-3</c:v>
                </c:pt>
                <c:pt idx="21">
                  <c:v>4.1918775061903311E-3</c:v>
                </c:pt>
                <c:pt idx="22">
                  <c:v>4.3875910506094868E-3</c:v>
                </c:pt>
                <c:pt idx="23">
                  <c:v>3.8120673432897592E-3</c:v>
                </c:pt>
                <c:pt idx="24">
                  <c:v>3.7274231730754269E-3</c:v>
                </c:pt>
                <c:pt idx="25">
                  <c:v>3.2389019851798259E-3</c:v>
                </c:pt>
                <c:pt idx="26">
                  <c:v>3.1890021756826236E-3</c:v>
                </c:pt>
                <c:pt idx="27">
                  <c:v>3.0348957767436379E-3</c:v>
                </c:pt>
                <c:pt idx="28">
                  <c:v>3.0619466470239902E-3</c:v>
                </c:pt>
                <c:pt idx="29">
                  <c:v>3.2356231280897796E-3</c:v>
                </c:pt>
                <c:pt idx="30">
                  <c:v>2.7900613378840861E-3</c:v>
                </c:pt>
                <c:pt idx="31">
                  <c:v>2.8688023069597187E-3</c:v>
                </c:pt>
                <c:pt idx="32">
                  <c:v>2.8828623268691983E-3</c:v>
                </c:pt>
                <c:pt idx="33">
                  <c:v>2.9687825276286848E-3</c:v>
                </c:pt>
                <c:pt idx="34">
                  <c:v>2.6856708078502435E-3</c:v>
                </c:pt>
                <c:pt idx="35">
                  <c:v>2.5617548969842454E-3</c:v>
                </c:pt>
                <c:pt idx="36">
                  <c:v>2.4818209033055537E-3</c:v>
                </c:pt>
                <c:pt idx="37">
                  <c:v>2.5641246056491793E-3</c:v>
                </c:pt>
                <c:pt idx="38">
                  <c:v>2.5283786771732627E-3</c:v>
                </c:pt>
                <c:pt idx="39">
                  <c:v>2.4858670546048516E-3</c:v>
                </c:pt>
                <c:pt idx="40">
                  <c:v>2.2453813607115972E-3</c:v>
                </c:pt>
                <c:pt idx="41">
                  <c:v>2.1645870847205855E-3</c:v>
                </c:pt>
                <c:pt idx="42">
                  <c:v>2.239282089512649E-3</c:v>
                </c:pt>
                <c:pt idx="43">
                  <c:v>2.0248724719741209E-3</c:v>
                </c:pt>
                <c:pt idx="44">
                  <c:v>2.1809146136176072E-3</c:v>
                </c:pt>
                <c:pt idx="45">
                  <c:v>1.6852179020574727E-3</c:v>
                </c:pt>
                <c:pt idx="46">
                  <c:v>1.3086531513289024E-3</c:v>
                </c:pt>
                <c:pt idx="47">
                  <c:v>1.190489893168331E-3</c:v>
                </c:pt>
                <c:pt idx="48">
                  <c:v>8.329492890914367E-4</c:v>
                </c:pt>
                <c:pt idx="49">
                  <c:v>7.9034075434820917E-4</c:v>
                </c:pt>
                <c:pt idx="50">
                  <c:v>5.1537440269787296E-4</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'4.1.2.5'!$CN$7:$CN$57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'4.1.2.5'!$DC$7:$DC$57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5.2278657545578536E-4</c:v>
                </c:pt>
                <c:pt idx="46">
                  <c:v>1.2006575029182647E-3</c:v>
                </c:pt>
                <c:pt idx="47">
                  <c:v>1.3154584454898686E-3</c:v>
                </c:pt>
                <c:pt idx="48">
                  <c:v>1.3450082782869919E-3</c:v>
                </c:pt>
                <c:pt idx="49">
                  <c:v>1.2246721598909186E-3</c:v>
                </c:pt>
                <c:pt idx="50">
                  <c:v>6.4235070481184168E-4</c:v>
                </c:pt>
              </c:numCache>
            </c:numRef>
          </c:val>
        </c:ser>
        <c:ser>
          <c:idx val="6"/>
          <c:order val="6"/>
          <c:tx>
            <c:v>PNC</c:v>
          </c:tx>
          <c:spPr>
            <a:solidFill>
              <a:schemeClr val="bg1"/>
            </a:solidFill>
            <a:ln>
              <a:solidFill>
                <a:schemeClr val="tx1">
                  <a:lumMod val="75000"/>
                  <a:lumOff val="25000"/>
                </a:schemeClr>
              </a:solidFill>
            </a:ln>
          </c:spPr>
          <c:invertIfNegative val="0"/>
          <c:val>
            <c:numRef>
              <c:f>'4.1.2.5'!$DD$7:$DD$57</c:f>
              <c:numCache>
                <c:formatCode>0.0%</c:formatCode>
                <c:ptCount val="51"/>
                <c:pt idx="0">
                  <c:v>0</c:v>
                </c:pt>
                <c:pt idx="1">
                  <c:v>0</c:v>
                </c:pt>
                <c:pt idx="2">
                  <c:v>8.4974521805878545E-6</c:v>
                </c:pt>
                <c:pt idx="3">
                  <c:v>3.4203942431914556E-5</c:v>
                </c:pt>
                <c:pt idx="4">
                  <c:v>1.4274834822317562E-5</c:v>
                </c:pt>
                <c:pt idx="5">
                  <c:v>2.5589882329191089E-5</c:v>
                </c:pt>
                <c:pt idx="6">
                  <c:v>3.9553050529022053E-5</c:v>
                </c:pt>
                <c:pt idx="7">
                  <c:v>8.1473776330603722E-5</c:v>
                </c:pt>
                <c:pt idx="8">
                  <c:v>5.594425155332711E-5</c:v>
                </c:pt>
                <c:pt idx="9">
                  <c:v>5.891107093313734E-5</c:v>
                </c:pt>
                <c:pt idx="10">
                  <c:v>7.6662892675499457E-5</c:v>
                </c:pt>
                <c:pt idx="11">
                  <c:v>6.0651045652908509E-5</c:v>
                </c:pt>
                <c:pt idx="12">
                  <c:v>8.5169307037554531E-5</c:v>
                </c:pt>
                <c:pt idx="13">
                  <c:v>9.2612924282959374E-5</c:v>
                </c:pt>
                <c:pt idx="14">
                  <c:v>1.154184640687894E-4</c:v>
                </c:pt>
                <c:pt idx="15">
                  <c:v>1.1716470659876252E-4</c:v>
                </c:pt>
                <c:pt idx="16">
                  <c:v>1.657959771013858E-4</c:v>
                </c:pt>
                <c:pt idx="17">
                  <c:v>1.1767774109624767E-4</c:v>
                </c:pt>
                <c:pt idx="18">
                  <c:v>1.1971272182241588E-4</c:v>
                </c:pt>
                <c:pt idx="19">
                  <c:v>1.1430045671196775E-4</c:v>
                </c:pt>
                <c:pt idx="20">
                  <c:v>1.6647258465824565E-4</c:v>
                </c:pt>
                <c:pt idx="21">
                  <c:v>1.787234595662544E-4</c:v>
                </c:pt>
                <c:pt idx="22">
                  <c:v>1.2952298304382248E-4</c:v>
                </c:pt>
                <c:pt idx="23">
                  <c:v>1.6813189300344993E-4</c:v>
                </c:pt>
                <c:pt idx="24">
                  <c:v>1.9980036340738229E-4</c:v>
                </c:pt>
                <c:pt idx="25">
                  <c:v>1.9609218699418569E-4</c:v>
                </c:pt>
                <c:pt idx="26">
                  <c:v>2.0813177916512699E-4</c:v>
                </c:pt>
                <c:pt idx="27">
                  <c:v>1.5837441553395197E-4</c:v>
                </c:pt>
                <c:pt idx="28">
                  <c:v>1.9642676603550126E-4</c:v>
                </c:pt>
                <c:pt idx="29">
                  <c:v>2.3254788281190485E-4</c:v>
                </c:pt>
                <c:pt idx="30">
                  <c:v>2.7735031103595518E-4</c:v>
                </c:pt>
                <c:pt idx="31">
                  <c:v>2.8943406064282028E-4</c:v>
                </c:pt>
                <c:pt idx="32">
                  <c:v>3.1593011801306283E-4</c:v>
                </c:pt>
                <c:pt idx="33">
                  <c:v>3.2131640161834853E-4</c:v>
                </c:pt>
                <c:pt idx="34">
                  <c:v>3.066682929379171E-4</c:v>
                </c:pt>
                <c:pt idx="35">
                  <c:v>3.8900722509760762E-4</c:v>
                </c:pt>
                <c:pt idx="36">
                  <c:v>3.1867739225324232E-4</c:v>
                </c:pt>
                <c:pt idx="37">
                  <c:v>3.8314505601654399E-4</c:v>
                </c:pt>
                <c:pt idx="38">
                  <c:v>7.2953218748477539E-4</c:v>
                </c:pt>
                <c:pt idx="39">
                  <c:v>9.5453211336983014E-4</c:v>
                </c:pt>
                <c:pt idx="40">
                  <c:v>7.6594784734554475E-4</c:v>
                </c:pt>
                <c:pt idx="41">
                  <c:v>5.6820410973915374E-4</c:v>
                </c:pt>
                <c:pt idx="42">
                  <c:v>5.4167172738834647E-4</c:v>
                </c:pt>
                <c:pt idx="43">
                  <c:v>5.5958014182760603E-4</c:v>
                </c:pt>
                <c:pt idx="44">
                  <c:v>5.5416682805037559E-4</c:v>
                </c:pt>
                <c:pt idx="45">
                  <c:v>4.4898141186202738E-4</c:v>
                </c:pt>
                <c:pt idx="46">
                  <c:v>3.4939768603441568E-4</c:v>
                </c:pt>
                <c:pt idx="47">
                  <c:v>2.9597815023522039E-4</c:v>
                </c:pt>
                <c:pt idx="48">
                  <c:v>1.2972161059620734E-4</c:v>
                </c:pt>
                <c:pt idx="49">
                  <c:v>1.7088448742663982E-4</c:v>
                </c:pt>
                <c:pt idx="50">
                  <c:v>5.9753553935985272E-5</c:v>
                </c:pt>
              </c:numCache>
            </c:numRef>
          </c:val>
        </c:ser>
        <c:dLbls>
          <c:showLegendKey val="0"/>
          <c:showVal val="0"/>
          <c:showCatName val="0"/>
          <c:showSerName val="0"/>
          <c:showPercent val="0"/>
          <c:showBubbleSize val="0"/>
        </c:dLbls>
        <c:gapWidth val="0"/>
        <c:overlap val="100"/>
        <c:axId val="266436768"/>
        <c:axId val="266437328"/>
      </c:barChart>
      <c:catAx>
        <c:axId val="266436768"/>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6437328"/>
        <c:crosses val="autoZero"/>
        <c:auto val="1"/>
        <c:lblAlgn val="ctr"/>
        <c:lblOffset val="100"/>
        <c:noMultiLvlLbl val="0"/>
      </c:catAx>
      <c:valAx>
        <c:axId val="266437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6436768"/>
        <c:crosses val="autoZero"/>
        <c:crossBetween val="between"/>
      </c:valAx>
      <c:spPr>
        <a:noFill/>
        <a:ln>
          <a:noFill/>
        </a:ln>
        <a:effectLst/>
      </c:spPr>
    </c:plotArea>
    <c:legend>
      <c:legendPos val="t"/>
      <c:layout>
        <c:manualLayout>
          <c:xMode val="edge"/>
          <c:yMode val="edge"/>
          <c:x val="0.13201691455234763"/>
          <c:y val="1.5555556916496668E-2"/>
          <c:w val="0.82670691163604548"/>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'4.1.2.6'!$CZ$6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'4.1.2.6'!$CN$7:$CN$57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'4.1.2.6'!$CZ$7:$CZ$57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3.1022782355792538E-5</c:v>
                </c:pt>
                <c:pt idx="17">
                  <c:v>1.8571899614160917E-4</c:v>
                </c:pt>
                <c:pt idx="18">
                  <c:v>4.5051557673582296E-4</c:v>
                </c:pt>
                <c:pt idx="19">
                  <c:v>1.009551352485337E-3</c:v>
                </c:pt>
                <c:pt idx="20">
                  <c:v>2.0931030813261761E-3</c:v>
                </c:pt>
                <c:pt idx="21">
                  <c:v>3.4793530369804163E-3</c:v>
                </c:pt>
                <c:pt idx="22">
                  <c:v>5.7871089708842966E-3</c:v>
                </c:pt>
                <c:pt idx="23">
                  <c:v>7.8846525394760617E-3</c:v>
                </c:pt>
                <c:pt idx="24">
                  <c:v>1.0695195601403626E-2</c:v>
                </c:pt>
                <c:pt idx="25">
                  <c:v>1.3774013211973867E-2</c:v>
                </c:pt>
                <c:pt idx="26">
                  <c:v>1.680786629648142E-2</c:v>
                </c:pt>
                <c:pt idx="27">
                  <c:v>1.9933242114987405E-2</c:v>
                </c:pt>
                <c:pt idx="28">
                  <c:v>2.2126853748593536E-2</c:v>
                </c:pt>
                <c:pt idx="29">
                  <c:v>2.5711376497246481E-2</c:v>
                </c:pt>
                <c:pt idx="30">
                  <c:v>2.8932932054014818E-2</c:v>
                </c:pt>
                <c:pt idx="31">
                  <c:v>3.0890665740985455E-2</c:v>
                </c:pt>
                <c:pt idx="32">
                  <c:v>3.3391821332493646E-2</c:v>
                </c:pt>
                <c:pt idx="33">
                  <c:v>3.345557539201853E-2</c:v>
                </c:pt>
                <c:pt idx="34">
                  <c:v>3.5560332239109357E-2</c:v>
                </c:pt>
                <c:pt idx="35">
                  <c:v>3.6218322704651945E-2</c:v>
                </c:pt>
                <c:pt idx="36">
                  <c:v>3.7906516571032792E-2</c:v>
                </c:pt>
                <c:pt idx="37">
                  <c:v>3.5256191618347657E-2</c:v>
                </c:pt>
                <c:pt idx="38">
                  <c:v>2.7190318894959833E-2</c:v>
                </c:pt>
                <c:pt idx="39">
                  <c:v>2.4635987492498658E-2</c:v>
                </c:pt>
                <c:pt idx="40">
                  <c:v>2.0352070068282001E-2</c:v>
                </c:pt>
                <c:pt idx="41">
                  <c:v>1.6439392148984946E-2</c:v>
                </c:pt>
                <c:pt idx="42">
                  <c:v>1.3914130766658428E-2</c:v>
                </c:pt>
                <c:pt idx="43">
                  <c:v>1.1734054613074521E-2</c:v>
                </c:pt>
                <c:pt idx="44">
                  <c:v>1.0069434275549535E-2</c:v>
                </c:pt>
                <c:pt idx="45">
                  <c:v>8.4733963720018783E-3</c:v>
                </c:pt>
                <c:pt idx="46">
                  <c:v>5.7041092977513155E-3</c:v>
                </c:pt>
                <c:pt idx="47">
                  <c:v>4.2866390682543909E-3</c:v>
                </c:pt>
                <c:pt idx="48">
                  <c:v>3.0392806106444531E-3</c:v>
                </c:pt>
                <c:pt idx="49">
                  <c:v>2.7353897500301066E-3</c:v>
                </c:pt>
                <c:pt idx="50">
                  <c:v>1.9300447580931632E-3</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'4.1.2.6'!$CN$7:$CN$57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'4.1.2.6'!$DA$7:$DA$57</c:f>
              <c:numCache>
                <c:formatCode>0.0%</c:formatCode>
                <c:ptCount val="51"/>
                <c:pt idx="0">
                  <c:v>0</c:v>
                </c:pt>
                <c:pt idx="1">
                  <c:v>0</c:v>
                </c:pt>
                <c:pt idx="2">
                  <c:v>0</c:v>
                </c:pt>
                <c:pt idx="3">
                  <c:v>0</c:v>
                </c:pt>
                <c:pt idx="4">
                  <c:v>0</c:v>
                </c:pt>
                <c:pt idx="5">
                  <c:v>0</c:v>
                </c:pt>
                <c:pt idx="6">
                  <c:v>0</c:v>
                </c:pt>
                <c:pt idx="7">
                  <c:v>2.866152813236467E-6</c:v>
                </c:pt>
                <c:pt idx="8">
                  <c:v>0</c:v>
                </c:pt>
                <c:pt idx="9">
                  <c:v>2.8487329903933604E-6</c:v>
                </c:pt>
                <c:pt idx="10">
                  <c:v>2.873257728344975E-6</c:v>
                </c:pt>
                <c:pt idx="11">
                  <c:v>8.7325757823842113E-6</c:v>
                </c:pt>
                <c:pt idx="12">
                  <c:v>5.8949534040776867E-6</c:v>
                </c:pt>
                <c:pt idx="13">
                  <c:v>2.6867596484524265E-5</c:v>
                </c:pt>
                <c:pt idx="14">
                  <c:v>1.5122335916984425E-5</c:v>
                </c:pt>
                <c:pt idx="15">
                  <c:v>3.3694605876492422E-5</c:v>
                </c:pt>
                <c:pt idx="16">
                  <c:v>2.4818225884634028E-5</c:v>
                </c:pt>
                <c:pt idx="17">
                  <c:v>5.35122531255484E-5</c:v>
                </c:pt>
                <c:pt idx="18">
                  <c:v>1.0543981583178835E-4</c:v>
                </c:pt>
                <c:pt idx="19">
                  <c:v>8.6808555786955724E-5</c:v>
                </c:pt>
                <c:pt idx="20">
                  <c:v>1.0561529309444007E-4</c:v>
                </c:pt>
                <c:pt idx="21">
                  <c:v>9.1979250749710188E-5</c:v>
                </c:pt>
                <c:pt idx="22">
                  <c:v>1.6049078712077167E-4</c:v>
                </c:pt>
                <c:pt idx="23">
                  <c:v>1.689568401316299E-4</c:v>
                </c:pt>
                <c:pt idx="24">
                  <c:v>2.0507012215080698E-4</c:v>
                </c:pt>
                <c:pt idx="25">
                  <c:v>2.0084403084251641E-4</c:v>
                </c:pt>
                <c:pt idx="26">
                  <c:v>2.9906039591900166E-4</c:v>
                </c:pt>
                <c:pt idx="27">
                  <c:v>4.4272853245949645E-4</c:v>
                </c:pt>
                <c:pt idx="28">
                  <c:v>5.2139861557805095E-4</c:v>
                </c:pt>
                <c:pt idx="29">
                  <c:v>7.4189049059382147E-4</c:v>
                </c:pt>
                <c:pt idx="30">
                  <c:v>1.1206552945186093E-3</c:v>
                </c:pt>
                <c:pt idx="31">
                  <c:v>1.4319131227145602E-3</c:v>
                </c:pt>
                <c:pt idx="32">
                  <c:v>1.5146805552883715E-3</c:v>
                </c:pt>
                <c:pt idx="33">
                  <c:v>1.9797182852561938E-3</c:v>
                </c:pt>
                <c:pt idx="34">
                  <c:v>2.230220335149016E-3</c:v>
                </c:pt>
                <c:pt idx="35">
                  <c:v>2.3444511603201643E-3</c:v>
                </c:pt>
                <c:pt idx="36">
                  <c:v>2.5875052681215214E-3</c:v>
                </c:pt>
                <c:pt idx="37">
                  <c:v>7.415638856187217E-3</c:v>
                </c:pt>
                <c:pt idx="38">
                  <c:v>1.6458234229748413E-2</c:v>
                </c:pt>
                <c:pt idx="39">
                  <c:v>1.9650132880921548E-2</c:v>
                </c:pt>
                <c:pt idx="40">
                  <c:v>2.3721801261920538E-2</c:v>
                </c:pt>
                <c:pt idx="41">
                  <c:v>2.6998794696665329E-2</c:v>
                </c:pt>
                <c:pt idx="42">
                  <c:v>2.9093182512103986E-2</c:v>
                </c:pt>
                <c:pt idx="43">
                  <c:v>3.0309659712416222E-2</c:v>
                </c:pt>
                <c:pt idx="44">
                  <c:v>3.2123379856292822E-2</c:v>
                </c:pt>
                <c:pt idx="45">
                  <c:v>3.3440768851420194E-2</c:v>
                </c:pt>
                <c:pt idx="46">
                  <c:v>3.5931104141193985E-2</c:v>
                </c:pt>
                <c:pt idx="47">
                  <c:v>3.653435023146763E-2</c:v>
                </c:pt>
                <c:pt idx="48">
                  <c:v>3.6755777072949705E-2</c:v>
                </c:pt>
                <c:pt idx="49">
                  <c:v>3.7790814366244027E-2</c:v>
                </c:pt>
                <c:pt idx="50">
                  <c:v>4.0785516375778527E-2</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'4.1.2.6'!$CY$6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'4.1.2.6'!$CN$7:$CN$57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'4.1.2.6'!$CY$7:$CY$57</c:f>
              <c:numCache>
                <c:formatCode>0.0%</c:formatCode>
                <c:ptCount val="51"/>
                <c:pt idx="0">
                  <c:v>0</c:v>
                </c:pt>
                <c:pt idx="1">
                  <c:v>0</c:v>
                </c:pt>
                <c:pt idx="2">
                  <c:v>0</c:v>
                </c:pt>
                <c:pt idx="3">
                  <c:v>0</c:v>
                </c:pt>
                <c:pt idx="4">
                  <c:v>1.5227497346169332E-4</c:v>
                </c:pt>
                <c:pt idx="5">
                  <c:v>7.2202954352739086E-4</c:v>
                </c:pt>
                <c:pt idx="6">
                  <c:v>1.4726817534730745E-3</c:v>
                </c:pt>
                <c:pt idx="7">
                  <c:v>2.7543728535202447E-3</c:v>
                </c:pt>
                <c:pt idx="8">
                  <c:v>4.5796700245217406E-3</c:v>
                </c:pt>
                <c:pt idx="9">
                  <c:v>7.5861759534175182E-3</c:v>
                </c:pt>
                <c:pt idx="10">
                  <c:v>1.1119507408695052E-2</c:v>
                </c:pt>
                <c:pt idx="11">
                  <c:v>1.4621242718305298E-2</c:v>
                </c:pt>
                <c:pt idx="12">
                  <c:v>1.819182620498374E-2</c:v>
                </c:pt>
                <c:pt idx="13">
                  <c:v>2.2541913450515857E-2</c:v>
                </c:pt>
                <c:pt idx="14">
                  <c:v>2.6122323062998894E-2</c:v>
                </c:pt>
                <c:pt idx="15">
                  <c:v>3.0239377201157564E-2</c:v>
                </c:pt>
                <c:pt idx="16">
                  <c:v>3.2176829859428019E-2</c:v>
                </c:pt>
                <c:pt idx="17">
                  <c:v>3.4647610008994779E-2</c:v>
                </c:pt>
                <c:pt idx="18">
                  <c:v>3.6447029672521503E-2</c:v>
                </c:pt>
                <c:pt idx="19">
                  <c:v>4.0086261983398666E-2</c:v>
                </c:pt>
                <c:pt idx="20">
                  <c:v>4.2380536701714405E-2</c:v>
                </c:pt>
                <c:pt idx="21">
                  <c:v>4.1124240180025598E-2</c:v>
                </c:pt>
                <c:pt idx="22">
                  <c:v>4.2517471074289138E-2</c:v>
                </c:pt>
                <c:pt idx="23">
                  <c:v>4.0912585954836898E-2</c:v>
                </c:pt>
                <c:pt idx="24">
                  <c:v>3.853109848965855E-2</c:v>
                </c:pt>
                <c:pt idx="25">
                  <c:v>3.5024607443053024E-2</c:v>
                </c:pt>
                <c:pt idx="26">
                  <c:v>3.3162101655332892E-2</c:v>
                </c:pt>
                <c:pt idx="27">
                  <c:v>3.0715599208666323E-2</c:v>
                </c:pt>
                <c:pt idx="28">
                  <c:v>2.695703259012909E-2</c:v>
                </c:pt>
                <c:pt idx="29">
                  <c:v>2.6116044037570382E-2</c:v>
                </c:pt>
                <c:pt idx="30">
                  <c:v>2.540152000908848E-2</c:v>
                </c:pt>
                <c:pt idx="31">
                  <c:v>2.3415526987420467E-2</c:v>
                </c:pt>
                <c:pt idx="32">
                  <c:v>2.1703671379118671E-2</c:v>
                </c:pt>
                <c:pt idx="33">
                  <c:v>1.9535161314807439E-2</c:v>
                </c:pt>
                <c:pt idx="34">
                  <c:v>1.8682874350448329E-2</c:v>
                </c:pt>
                <c:pt idx="35">
                  <c:v>1.7294636960229447E-2</c:v>
                </c:pt>
                <c:pt idx="36">
                  <c:v>1.5564236234003695E-2</c:v>
                </c:pt>
                <c:pt idx="37">
                  <c:v>1.5645457646139796E-2</c:v>
                </c:pt>
                <c:pt idx="38">
                  <c:v>1.3839676703729554E-2</c:v>
                </c:pt>
                <c:pt idx="39">
                  <c:v>1.3008342846313851E-2</c:v>
                </c:pt>
                <c:pt idx="40">
                  <c:v>1.0551730098821632E-2</c:v>
                </c:pt>
                <c:pt idx="41">
                  <c:v>7.9313686101198221E-3</c:v>
                </c:pt>
                <c:pt idx="42">
                  <c:v>6.7462452201980253E-3</c:v>
                </c:pt>
                <c:pt idx="43">
                  <c:v>5.7626141087090549E-3</c:v>
                </c:pt>
                <c:pt idx="44">
                  <c:v>4.5126549155978185E-3</c:v>
                </c:pt>
                <c:pt idx="45">
                  <c:v>3.6954001376666673E-3</c:v>
                </c:pt>
                <c:pt idx="46">
                  <c:v>2.7111796289405136E-3</c:v>
                </c:pt>
                <c:pt idx="47">
                  <c:v>2.3282760421483241E-3</c:v>
                </c:pt>
                <c:pt idx="48">
                  <c:v>1.8737583214248372E-3</c:v>
                </c:pt>
                <c:pt idx="49">
                  <c:v>1.5368646813586342E-3</c:v>
                </c:pt>
                <c:pt idx="50">
                  <c:v>1.3143249579652828E-3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'4.1.2.6'!$CN$7:$CN$57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'4.1.2.6'!$DB$7:$DB$57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3.1951459342966166E-6</c:v>
                </c:pt>
                <c:pt idx="19">
                  <c:v>0</c:v>
                </c:pt>
                <c:pt idx="20">
                  <c:v>0</c:v>
                </c:pt>
                <c:pt idx="21">
                  <c:v>0</c:v>
                </c:pt>
                <c:pt idx="22">
                  <c:v>0</c:v>
                </c:pt>
                <c:pt idx="23">
                  <c:v>0</c:v>
                </c:pt>
                <c:pt idx="24">
                  <c:v>0</c:v>
                </c:pt>
                <c:pt idx="25">
                  <c:v>0</c:v>
                </c:pt>
                <c:pt idx="26">
                  <c:v>6.7204583352584649E-6</c:v>
                </c:pt>
                <c:pt idx="27">
                  <c:v>6.9721028733778964E-6</c:v>
                </c:pt>
                <c:pt idx="28">
                  <c:v>1.8104118596460101E-5</c:v>
                </c:pt>
                <c:pt idx="29">
                  <c:v>1.4987686678663061E-5</c:v>
                </c:pt>
                <c:pt idx="30">
                  <c:v>1.9255245610285383E-5</c:v>
                </c:pt>
                <c:pt idx="31">
                  <c:v>7.889328499804739E-6</c:v>
                </c:pt>
                <c:pt idx="32">
                  <c:v>1.2149844026377311E-5</c:v>
                </c:pt>
                <c:pt idx="33">
                  <c:v>0</c:v>
                </c:pt>
                <c:pt idx="34">
                  <c:v>4.2480387336171732E-6</c:v>
                </c:pt>
                <c:pt idx="35">
                  <c:v>8.6193057364711911E-6</c:v>
                </c:pt>
                <c:pt idx="36">
                  <c:v>4.3560694749520563E-6</c:v>
                </c:pt>
                <c:pt idx="37">
                  <c:v>2.2004863074739516E-5</c:v>
                </c:pt>
                <c:pt idx="38">
                  <c:v>4.8903451249927753E-5</c:v>
                </c:pt>
                <c:pt idx="39">
                  <c:v>1.5792299674678627E-4</c:v>
                </c:pt>
                <c:pt idx="40">
                  <c:v>1.7009997407012591E-3</c:v>
                </c:pt>
                <c:pt idx="41">
                  <c:v>3.8711507101836314E-3</c:v>
                </c:pt>
                <c:pt idx="42">
                  <c:v>4.9966801882357506E-3</c:v>
                </c:pt>
                <c:pt idx="43">
                  <c:v>6.016189017720411E-3</c:v>
                </c:pt>
                <c:pt idx="44">
                  <c:v>6.2953064059581305E-3</c:v>
                </c:pt>
                <c:pt idx="45">
                  <c:v>7.0889225176084519E-3</c:v>
                </c:pt>
                <c:pt idx="46">
                  <c:v>6.8736377651374197E-3</c:v>
                </c:pt>
                <c:pt idx="47">
                  <c:v>6.7345928508869756E-3</c:v>
                </c:pt>
                <c:pt idx="48">
                  <c:v>6.4075842598724335E-3</c:v>
                </c:pt>
                <c:pt idx="49">
                  <c:v>5.7747116945080024E-3</c:v>
                </c:pt>
                <c:pt idx="50">
                  <c:v>5.3934686338124897E-3</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'4.1.2.6'!$CX$6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'4.1.2.6'!$CN$7:$CN$57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'4.1.2.6'!$CX$7:$CX$57</c:f>
              <c:numCache>
                <c:formatCode>0.0%</c:formatCode>
                <c:ptCount val="51"/>
                <c:pt idx="0">
                  <c:v>4.5584571642068788E-4</c:v>
                </c:pt>
                <c:pt idx="1">
                  <c:v>1.0409576230211114E-3</c:v>
                </c:pt>
                <c:pt idx="2">
                  <c:v>1.8856253128440373E-3</c:v>
                </c:pt>
                <c:pt idx="3">
                  <c:v>3.4291127573390259E-3</c:v>
                </c:pt>
                <c:pt idx="4">
                  <c:v>5.2974120575423698E-3</c:v>
                </c:pt>
                <c:pt idx="5">
                  <c:v>7.8782739709077412E-3</c:v>
                </c:pt>
                <c:pt idx="6">
                  <c:v>1.0695712186008368E-2</c:v>
                </c:pt>
                <c:pt idx="7">
                  <c:v>1.3195767552140693E-2</c:v>
                </c:pt>
                <c:pt idx="8">
                  <c:v>1.5088987431539915E-2</c:v>
                </c:pt>
                <c:pt idx="9">
                  <c:v>1.6485617815406375E-2</c:v>
                </c:pt>
                <c:pt idx="10">
                  <c:v>1.6937854308593625E-2</c:v>
                </c:pt>
                <c:pt idx="11">
                  <c:v>1.6088315449745847E-2</c:v>
                </c:pt>
                <c:pt idx="12">
                  <c:v>1.3464073574913436E-2</c:v>
                </c:pt>
                <c:pt idx="13">
                  <c:v>1.329946025983951E-2</c:v>
                </c:pt>
                <c:pt idx="14">
                  <c:v>1.2164407011622271E-2</c:v>
                </c:pt>
                <c:pt idx="15">
                  <c:v>1.1404092516198299E-2</c:v>
                </c:pt>
                <c:pt idx="16">
                  <c:v>1.0308870576829859E-2</c:v>
                </c:pt>
                <c:pt idx="17">
                  <c:v>9.9312446241826592E-3</c:v>
                </c:pt>
                <c:pt idx="18">
                  <c:v>8.9464086160305264E-3</c:v>
                </c:pt>
                <c:pt idx="19">
                  <c:v>9.2274279669838123E-3</c:v>
                </c:pt>
                <c:pt idx="20">
                  <c:v>8.8076753513908809E-3</c:v>
                </c:pt>
                <c:pt idx="21">
                  <c:v>7.8467815984407923E-3</c:v>
                </c:pt>
                <c:pt idx="22">
                  <c:v>7.5525076292127851E-3</c:v>
                </c:pt>
                <c:pt idx="23">
                  <c:v>6.9460034276336733E-3</c:v>
                </c:pt>
                <c:pt idx="24">
                  <c:v>6.5496242090011588E-3</c:v>
                </c:pt>
                <c:pt idx="25">
                  <c:v>5.8763076120697541E-3</c:v>
                </c:pt>
                <c:pt idx="26">
                  <c:v>5.3091620848541871E-3</c:v>
                </c:pt>
                <c:pt idx="27">
                  <c:v>5.4975031156584715E-3</c:v>
                </c:pt>
                <c:pt idx="28">
                  <c:v>4.5912044760622814E-3</c:v>
                </c:pt>
                <c:pt idx="29">
                  <c:v>4.7361089904575269E-3</c:v>
                </c:pt>
                <c:pt idx="30">
                  <c:v>4.5673442587596935E-3</c:v>
                </c:pt>
                <c:pt idx="31">
                  <c:v>4.4771939236391894E-3</c:v>
                </c:pt>
                <c:pt idx="32">
                  <c:v>4.013498476713305E-3</c:v>
                </c:pt>
                <c:pt idx="33">
                  <c:v>3.8596188418440077E-3</c:v>
                </c:pt>
                <c:pt idx="34">
                  <c:v>3.9719162159320568E-3</c:v>
                </c:pt>
                <c:pt idx="35">
                  <c:v>3.4347933359837697E-3</c:v>
                </c:pt>
                <c:pt idx="36">
                  <c:v>3.275764245163946E-3</c:v>
                </c:pt>
                <c:pt idx="37">
                  <c:v>3.1863041732222821E-3</c:v>
                </c:pt>
                <c:pt idx="38">
                  <c:v>3.0942547336317927E-3</c:v>
                </c:pt>
                <c:pt idx="39">
                  <c:v>2.5899371466472946E-3</c:v>
                </c:pt>
                <c:pt idx="40">
                  <c:v>2.2587801434786367E-3</c:v>
                </c:pt>
                <c:pt idx="41">
                  <c:v>1.8528584595750716E-3</c:v>
                </c:pt>
                <c:pt idx="42">
                  <c:v>1.29884606250939E-3</c:v>
                </c:pt>
                <c:pt idx="43">
                  <c:v>1.2479863168990274E-3</c:v>
                </c:pt>
                <c:pt idx="44">
                  <c:v>8.3020626551065957E-4</c:v>
                </c:pt>
                <c:pt idx="45">
                  <c:v>7.1826087182816909E-4</c:v>
                </c:pt>
                <c:pt idx="46">
                  <c:v>3.2427834777523792E-4</c:v>
                </c:pt>
                <c:pt idx="47">
                  <c:v>3.6447311874751804E-4</c:v>
                </c:pt>
                <c:pt idx="48">
                  <c:v>3.0671639189989893E-4</c:v>
                </c:pt>
                <c:pt idx="49">
                  <c:v>2.8099391562154131E-4</c:v>
                </c:pt>
                <c:pt idx="50">
                  <c:v>3.6114334430577591E-4</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'4.1.2.6'!$CN$7:$CN$57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'4.1.2.6'!$DC$7:$DC$57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5.3160384881186544E-6</c:v>
                </c:pt>
                <c:pt idx="47">
                  <c:v>5.4398972947390751E-6</c:v>
                </c:pt>
                <c:pt idx="48">
                  <c:v>1.672998501272176E-5</c:v>
                </c:pt>
                <c:pt idx="49">
                  <c:v>2.867284853281034E-5</c:v>
                </c:pt>
                <c:pt idx="50">
                  <c:v>4.7363061548298481E-5</c:v>
                </c:pt>
              </c:numCache>
            </c:numRef>
          </c:val>
        </c:ser>
        <c:ser>
          <c:idx val="6"/>
          <c:order val="6"/>
          <c:tx>
            <c:v>PNC</c:v>
          </c:tx>
          <c:spPr>
            <a:solidFill>
              <a:schemeClr val="bg1"/>
            </a:solidFill>
            <a:ln>
              <a:solidFill>
                <a:schemeClr val="tx1">
                  <a:lumMod val="75000"/>
                  <a:lumOff val="25000"/>
                </a:schemeClr>
              </a:solidFill>
            </a:ln>
          </c:spPr>
          <c:invertIfNegative val="0"/>
          <c:val>
            <c:numRef>
              <c:f>'4.1.2.6'!$DD$7:$DD$57</c:f>
              <c:numCache>
                <c:formatCode>0.0%</c:formatCode>
                <c:ptCount val="51"/>
                <c:pt idx="0">
                  <c:v>0</c:v>
                </c:pt>
                <c:pt idx="1">
                  <c:v>2.8996034067440427E-6</c:v>
                </c:pt>
                <c:pt idx="2">
                  <c:v>1.1657652629638562E-5</c:v>
                </c:pt>
                <c:pt idx="3">
                  <c:v>5.8567254608693868E-6</c:v>
                </c:pt>
                <c:pt idx="4">
                  <c:v>1.7570189245579998E-5</c:v>
                </c:pt>
                <c:pt idx="5">
                  <c:v>3.2025503946779434E-5</c:v>
                </c:pt>
                <c:pt idx="6">
                  <c:v>2.8876112813197538E-5</c:v>
                </c:pt>
                <c:pt idx="7">
                  <c:v>5.7323056264729339E-5</c:v>
                </c:pt>
                <c:pt idx="8">
                  <c:v>7.4049390943759484E-5</c:v>
                </c:pt>
                <c:pt idx="9">
                  <c:v>8.8310722702194164E-5</c:v>
                </c:pt>
                <c:pt idx="10">
                  <c:v>9.481750503538417E-5</c:v>
                </c:pt>
                <c:pt idx="11">
                  <c:v>1.0188005079448246E-4</c:v>
                </c:pt>
                <c:pt idx="12">
                  <c:v>1.0610916127339836E-4</c:v>
                </c:pt>
                <c:pt idx="13">
                  <c:v>1.0448509743981658E-4</c:v>
                </c:pt>
                <c:pt idx="14">
                  <c:v>9.3758482685303435E-5</c:v>
                </c:pt>
                <c:pt idx="15">
                  <c:v>1.2252583955088154E-4</c:v>
                </c:pt>
                <c:pt idx="16">
                  <c:v>1.3650024236548715E-4</c:v>
                </c:pt>
                <c:pt idx="17">
                  <c:v>1.5109342058978372E-4</c:v>
                </c:pt>
                <c:pt idx="18">
                  <c:v>1.4697671297764437E-4</c:v>
                </c:pt>
                <c:pt idx="19">
                  <c:v>1.8004737496553781E-4</c:v>
                </c:pt>
                <c:pt idx="20">
                  <c:v>2.4003475703281835E-4</c:v>
                </c:pt>
                <c:pt idx="21">
                  <c:v>2.5373586413713153E-4</c:v>
                </c:pt>
                <c:pt idx="22">
                  <c:v>2.7692527973780212E-4</c:v>
                </c:pt>
                <c:pt idx="23">
                  <c:v>2.5969292094306075E-4</c:v>
                </c:pt>
                <c:pt idx="24">
                  <c:v>3.1864742057279239E-4</c:v>
                </c:pt>
                <c:pt idx="25">
                  <c:v>3.9520922198043554E-4</c:v>
                </c:pt>
                <c:pt idx="26">
                  <c:v>4.7379231263572173E-4</c:v>
                </c:pt>
                <c:pt idx="27">
                  <c:v>4.3924248102280748E-4</c:v>
                </c:pt>
                <c:pt idx="28">
                  <c:v>4.815695546658387E-4</c:v>
                </c:pt>
                <c:pt idx="29">
                  <c:v>4.6836520870822067E-4</c:v>
                </c:pt>
                <c:pt idx="30">
                  <c:v>4.6597694376890629E-4</c:v>
                </c:pt>
                <c:pt idx="31">
                  <c:v>6.587589297336957E-4</c:v>
                </c:pt>
                <c:pt idx="32">
                  <c:v>5.7509261724852608E-4</c:v>
                </c:pt>
                <c:pt idx="33">
                  <c:v>5.69792867815333E-4</c:v>
                </c:pt>
                <c:pt idx="34">
                  <c:v>5.9472542270640422E-4</c:v>
                </c:pt>
                <c:pt idx="35">
                  <c:v>6.1628036015769021E-4</c:v>
                </c:pt>
                <c:pt idx="36">
                  <c:v>7.1439539389213716E-4</c:v>
                </c:pt>
                <c:pt idx="37">
                  <c:v>6.8655172793187296E-4</c:v>
                </c:pt>
                <c:pt idx="38">
                  <c:v>7.8245521999884405E-4</c:v>
                </c:pt>
                <c:pt idx="39">
                  <c:v>5.5498653142442035E-4</c:v>
                </c:pt>
                <c:pt idx="40">
                  <c:v>6.5919502146417354E-4</c:v>
                </c:pt>
                <c:pt idx="41">
                  <c:v>5.1520809207572136E-4</c:v>
                </c:pt>
                <c:pt idx="42">
                  <c:v>4.6525829104813971E-4</c:v>
                </c:pt>
                <c:pt idx="43">
                  <c:v>5.2703804618046577E-4</c:v>
                </c:pt>
                <c:pt idx="44">
                  <c:v>3.7690345796189453E-4</c:v>
                </c:pt>
                <c:pt idx="45">
                  <c:v>2.0819155705164322E-4</c:v>
                </c:pt>
                <c:pt idx="46">
                  <c:v>1.4353303917920366E-4</c:v>
                </c:pt>
                <c:pt idx="47">
                  <c:v>9.7918151305303363E-5</c:v>
                </c:pt>
                <c:pt idx="48">
                  <c:v>1.0037991007633056E-4</c:v>
                </c:pt>
                <c:pt idx="49">
                  <c:v>9.1753115304993093E-5</c:v>
                </c:pt>
                <c:pt idx="50">
                  <c:v>3.5522296161223864E-5</c:v>
                </c:pt>
              </c:numCache>
            </c:numRef>
          </c:val>
        </c:ser>
        <c:dLbls>
          <c:showLegendKey val="0"/>
          <c:showVal val="0"/>
          <c:showCatName val="0"/>
          <c:showSerName val="0"/>
          <c:showPercent val="0"/>
          <c:showBubbleSize val="0"/>
        </c:dLbls>
        <c:gapWidth val="0"/>
        <c:overlap val="100"/>
        <c:axId val="266935168"/>
        <c:axId val="266935728"/>
      </c:barChart>
      <c:catAx>
        <c:axId val="266935168"/>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6935728"/>
        <c:crosses val="autoZero"/>
        <c:auto val="1"/>
        <c:lblAlgn val="ctr"/>
        <c:lblOffset val="100"/>
        <c:noMultiLvlLbl val="0"/>
      </c:catAx>
      <c:valAx>
        <c:axId val="266935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6935168"/>
        <c:crosses val="autoZero"/>
        <c:crossBetween val="between"/>
      </c:valAx>
      <c:spPr>
        <a:noFill/>
        <a:ln>
          <a:noFill/>
        </a:ln>
        <a:effectLst/>
      </c:spPr>
    </c:plotArea>
    <c:legend>
      <c:legendPos val="t"/>
      <c:layout>
        <c:manualLayout>
          <c:xMode val="edge"/>
          <c:yMode val="edge"/>
          <c:x val="0.10797907223980616"/>
          <c:y val="1.5555556916496668E-2"/>
          <c:w val="0.83984941807395264"/>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'4.1.2.7'!$CZ$6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'4.1.2.7'!$CN$7:$CN$57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'4.1.2.7'!$CZ$7:$CZ$57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9.706436904520207E-6</c:v>
                </c:pt>
                <c:pt idx="19">
                  <c:v>9.7971820038829506E-6</c:v>
                </c:pt>
                <c:pt idx="20">
                  <c:v>1.632084163316134E-5</c:v>
                </c:pt>
                <c:pt idx="21">
                  <c:v>1.6247587233295857E-5</c:v>
                </c:pt>
                <c:pt idx="22">
                  <c:v>3.5618820337051181E-5</c:v>
                </c:pt>
                <c:pt idx="23">
                  <c:v>4.2032973250862484E-5</c:v>
                </c:pt>
                <c:pt idx="24">
                  <c:v>6.5508315871272888E-5</c:v>
                </c:pt>
                <c:pt idx="25">
                  <c:v>4.0570797309141865E-5</c:v>
                </c:pt>
                <c:pt idx="26">
                  <c:v>4.5859544561807644E-5</c:v>
                </c:pt>
                <c:pt idx="27">
                  <c:v>5.1563763197100645E-5</c:v>
                </c:pt>
                <c:pt idx="28">
                  <c:v>5.7772578245735665E-5</c:v>
                </c:pt>
                <c:pt idx="29">
                  <c:v>6.4151140086042717E-5</c:v>
                </c:pt>
                <c:pt idx="30">
                  <c:v>7.037246697927221E-5</c:v>
                </c:pt>
                <c:pt idx="31">
                  <c:v>9.3640431384441858E-5</c:v>
                </c:pt>
                <c:pt idx="32">
                  <c:v>1.0969795764342459E-4</c:v>
                </c:pt>
                <c:pt idx="33">
                  <c:v>1.5839540924848168E-4</c:v>
                </c:pt>
                <c:pt idx="34">
                  <c:v>1.2545521074732973E-4</c:v>
                </c:pt>
                <c:pt idx="35">
                  <c:v>1.3283173539918309E-4</c:v>
                </c:pt>
                <c:pt idx="36">
                  <c:v>1.5451025078945082E-4</c:v>
                </c:pt>
                <c:pt idx="37">
                  <c:v>1.6209983139161478E-4</c:v>
                </c:pt>
                <c:pt idx="38">
                  <c:v>9.9935916093804844E-5</c:v>
                </c:pt>
                <c:pt idx="39">
                  <c:v>2.0928244196878628E-4</c:v>
                </c:pt>
                <c:pt idx="40">
                  <c:v>1.36401671445097E-4</c:v>
                </c:pt>
                <c:pt idx="41">
                  <c:v>1.51521095930441E-4</c:v>
                </c:pt>
                <c:pt idx="42">
                  <c:v>1.5077460453077687E-4</c:v>
                </c:pt>
                <c:pt idx="43">
                  <c:v>2.0767922789478163E-4</c:v>
                </c:pt>
                <c:pt idx="44">
                  <c:v>1.1917566194631732E-4</c:v>
                </c:pt>
                <c:pt idx="45">
                  <c:v>1.7221204838543515E-4</c:v>
                </c:pt>
                <c:pt idx="46">
                  <c:v>1.0164296321001183E-4</c:v>
                </c:pt>
                <c:pt idx="47">
                  <c:v>3.2886461137246711E-5</c:v>
                </c:pt>
                <c:pt idx="48">
                  <c:v>2.7309812757096283E-5</c:v>
                </c:pt>
                <c:pt idx="49">
                  <c:v>1.4240373952219985E-5</c:v>
                </c:pt>
                <c:pt idx="50">
                  <c:v>7.469194241998159E-6</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'4.1.2.7'!$CN$7:$CN$57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'4.1.2.7'!$DA$7:$DA$57</c:f>
              <c:numCache>
                <c:formatCode>0.0%</c:formatCode>
                <c:ptCount val="51"/>
                <c:pt idx="0">
                  <c:v>0</c:v>
                </c:pt>
                <c:pt idx="1">
                  <c:v>0</c:v>
                </c:pt>
                <c:pt idx="2">
                  <c:v>0</c:v>
                </c:pt>
                <c:pt idx="3">
                  <c:v>0</c:v>
                </c:pt>
                <c:pt idx="4">
                  <c:v>0</c:v>
                </c:pt>
                <c:pt idx="5">
                  <c:v>0</c:v>
                </c:pt>
                <c:pt idx="6">
                  <c:v>0</c:v>
                </c:pt>
                <c:pt idx="7">
                  <c:v>0</c:v>
                </c:pt>
                <c:pt idx="8">
                  <c:v>0</c:v>
                </c:pt>
                <c:pt idx="9">
                  <c:v>0</c:v>
                </c:pt>
                <c:pt idx="10">
                  <c:v>2.8393663953888691E-6</c:v>
                </c:pt>
                <c:pt idx="11">
                  <c:v>0</c:v>
                </c:pt>
                <c:pt idx="12">
                  <c:v>0</c:v>
                </c:pt>
                <c:pt idx="13">
                  <c:v>0</c:v>
                </c:pt>
                <c:pt idx="14">
                  <c:v>3.0373280018102475E-6</c:v>
                </c:pt>
                <c:pt idx="15">
                  <c:v>9.2498452577970412E-6</c:v>
                </c:pt>
                <c:pt idx="16">
                  <c:v>6.25645196609003E-6</c:v>
                </c:pt>
                <c:pt idx="17">
                  <c:v>0</c:v>
                </c:pt>
                <c:pt idx="18">
                  <c:v>9.706436904520207E-6</c:v>
                </c:pt>
                <c:pt idx="19">
                  <c:v>3.2657273346276499E-6</c:v>
                </c:pt>
                <c:pt idx="20">
                  <c:v>3.2641683266322679E-6</c:v>
                </c:pt>
                <c:pt idx="21">
                  <c:v>3.2495174466591711E-6</c:v>
                </c:pt>
                <c:pt idx="22">
                  <c:v>1.2952298304382248E-5</c:v>
                </c:pt>
                <c:pt idx="23">
                  <c:v>0</c:v>
                </c:pt>
                <c:pt idx="24">
                  <c:v>3.2754157935636441E-6</c:v>
                </c:pt>
                <c:pt idx="25">
                  <c:v>3.3808997757618225E-6</c:v>
                </c:pt>
                <c:pt idx="26">
                  <c:v>7.0553145479704062E-6</c:v>
                </c:pt>
                <c:pt idx="27">
                  <c:v>7.3662518853000919E-6</c:v>
                </c:pt>
                <c:pt idx="28">
                  <c:v>0</c:v>
                </c:pt>
                <c:pt idx="29">
                  <c:v>0</c:v>
                </c:pt>
                <c:pt idx="30">
                  <c:v>2.4837341286801953E-5</c:v>
                </c:pt>
                <c:pt idx="31">
                  <c:v>2.5538299468484141E-5</c:v>
                </c:pt>
                <c:pt idx="32">
                  <c:v>2.1939591528684919E-5</c:v>
                </c:pt>
                <c:pt idx="33">
                  <c:v>4.0730248092466714E-5</c:v>
                </c:pt>
                <c:pt idx="34">
                  <c:v>2.3232446434690689E-5</c:v>
                </c:pt>
                <c:pt idx="35">
                  <c:v>4.2695914949737417E-5</c:v>
                </c:pt>
                <c:pt idx="36">
                  <c:v>3.8627562697362705E-5</c:v>
                </c:pt>
                <c:pt idx="37">
                  <c:v>1.4736348308328615E-5</c:v>
                </c:pt>
                <c:pt idx="38">
                  <c:v>4.9967958046902422E-5</c:v>
                </c:pt>
                <c:pt idx="39">
                  <c:v>7.1462297257634348E-5</c:v>
                </c:pt>
                <c:pt idx="40">
                  <c:v>6.8200835722548501E-5</c:v>
                </c:pt>
                <c:pt idx="41">
                  <c:v>1.0822935423602929E-4</c:v>
                </c:pt>
                <c:pt idx="42">
                  <c:v>1.0610064763276891E-4</c:v>
                </c:pt>
                <c:pt idx="43">
                  <c:v>1.0960848138891252E-4</c:v>
                </c:pt>
                <c:pt idx="44">
                  <c:v>1.6684592672484426E-4</c:v>
                </c:pt>
                <c:pt idx="45">
                  <c:v>2.2141549078127378E-4</c:v>
                </c:pt>
                <c:pt idx="46">
                  <c:v>2.6046009322565534E-4</c:v>
                </c:pt>
                <c:pt idx="47">
                  <c:v>2.7624627355287237E-4</c:v>
                </c:pt>
                <c:pt idx="48">
                  <c:v>4.1647464454571835E-4</c:v>
                </c:pt>
                <c:pt idx="49">
                  <c:v>4.984130883276995E-4</c:v>
                </c:pt>
                <c:pt idx="50">
                  <c:v>7.0957345298982514E-4</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'4.1.2.7'!$CY$6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'4.1.2.7'!$CN$7:$CN$57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'4.1.2.7'!$CY$7:$CY$57</c:f>
              <c:numCache>
                <c:formatCode>0.0%</c:formatCode>
                <c:ptCount val="51"/>
                <c:pt idx="0">
                  <c:v>0</c:v>
                </c:pt>
                <c:pt idx="1">
                  <c:v>0</c:v>
                </c:pt>
                <c:pt idx="2">
                  <c:v>0</c:v>
                </c:pt>
                <c:pt idx="3">
                  <c:v>0</c:v>
                </c:pt>
                <c:pt idx="4">
                  <c:v>5.7099339289270246E-6</c:v>
                </c:pt>
                <c:pt idx="5">
                  <c:v>1.990324181159307E-5</c:v>
                </c:pt>
                <c:pt idx="6">
                  <c:v>4.8028704213812489E-5</c:v>
                </c:pt>
                <c:pt idx="7">
                  <c:v>1.0394930083559786E-4</c:v>
                </c:pt>
                <c:pt idx="8">
                  <c:v>1.1468571568432058E-4</c:v>
                </c:pt>
                <c:pt idx="9">
                  <c:v>1.2904329823449132E-4</c:v>
                </c:pt>
                <c:pt idx="10">
                  <c:v>2.8109727314349801E-4</c:v>
                </c:pt>
                <c:pt idx="11">
                  <c:v>2.6282119782927021E-4</c:v>
                </c:pt>
                <c:pt idx="12">
                  <c:v>3.289297375243485E-4</c:v>
                </c:pt>
                <c:pt idx="13">
                  <c:v>3.0472639602780182E-4</c:v>
                </c:pt>
                <c:pt idx="14">
                  <c:v>4.1003928024438343E-4</c:v>
                </c:pt>
                <c:pt idx="15">
                  <c:v>4.3474272711646096E-4</c:v>
                </c:pt>
                <c:pt idx="16">
                  <c:v>4.0354115181280695E-4</c:v>
                </c:pt>
                <c:pt idx="17">
                  <c:v>4.9933527978678061E-4</c:v>
                </c:pt>
                <c:pt idx="18">
                  <c:v>4.982637610987039E-4</c:v>
                </c:pt>
                <c:pt idx="19">
                  <c:v>5.5190791955207286E-4</c:v>
                </c:pt>
                <c:pt idx="20">
                  <c:v>5.6143695218075006E-4</c:v>
                </c:pt>
                <c:pt idx="21">
                  <c:v>5.4591893103874073E-4</c:v>
                </c:pt>
                <c:pt idx="22">
                  <c:v>7.577094508063615E-4</c:v>
                </c:pt>
                <c:pt idx="23">
                  <c:v>7.2102715653402571E-4</c:v>
                </c:pt>
                <c:pt idx="24">
                  <c:v>6.9111273244192896E-4</c:v>
                </c:pt>
                <c:pt idx="25">
                  <c:v>6.4913275694626984E-4</c:v>
                </c:pt>
                <c:pt idx="26">
                  <c:v>7.1964208389298148E-4</c:v>
                </c:pt>
                <c:pt idx="27">
                  <c:v>7.4767456635795938E-4</c:v>
                </c:pt>
                <c:pt idx="28">
                  <c:v>6.9712244416521036E-4</c:v>
                </c:pt>
                <c:pt idx="29">
                  <c:v>7.0165309469109221E-4</c:v>
                </c:pt>
                <c:pt idx="30">
                  <c:v>7.28562011079524E-4</c:v>
                </c:pt>
                <c:pt idx="31">
                  <c:v>8.0020005001250308E-4</c:v>
                </c:pt>
                <c:pt idx="32">
                  <c:v>6.8012733738923253E-4</c:v>
                </c:pt>
                <c:pt idx="33">
                  <c:v>7.829258799996379E-4</c:v>
                </c:pt>
                <c:pt idx="34">
                  <c:v>8.0384264664029787E-4</c:v>
                </c:pt>
                <c:pt idx="35">
                  <c:v>7.163425730455945E-4</c:v>
                </c:pt>
                <c:pt idx="36">
                  <c:v>7.4840902726140235E-4</c:v>
                </c:pt>
                <c:pt idx="37">
                  <c:v>9.971595688635696E-4</c:v>
                </c:pt>
                <c:pt idx="38">
                  <c:v>8.1447771616450951E-4</c:v>
                </c:pt>
                <c:pt idx="39">
                  <c:v>7.7587637022574426E-4</c:v>
                </c:pt>
                <c:pt idx="40">
                  <c:v>9.4431926385067167E-4</c:v>
                </c:pt>
                <c:pt idx="41">
                  <c:v>8.98303640159043E-4</c:v>
                </c:pt>
                <c:pt idx="42">
                  <c:v>9.3256885024591615E-4</c:v>
                </c:pt>
                <c:pt idx="43">
                  <c:v>8.4802351390369168E-4</c:v>
                </c:pt>
                <c:pt idx="44">
                  <c:v>8.8189989840274814E-4</c:v>
                </c:pt>
                <c:pt idx="45">
                  <c:v>8.3645852072925647E-4</c:v>
                </c:pt>
                <c:pt idx="46">
                  <c:v>5.3362555685256214E-4</c:v>
                </c:pt>
                <c:pt idx="47">
                  <c:v>4.5383316369400464E-4</c:v>
                </c:pt>
                <c:pt idx="48">
                  <c:v>4.5743936368136277E-4</c:v>
                </c:pt>
                <c:pt idx="49">
                  <c:v>1.7088448742663982E-4</c:v>
                </c:pt>
                <c:pt idx="50">
                  <c:v>1.4938388483996318E-4</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'4.1.2.7'!$CN$7:$CN$57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'4.1.2.7'!$DB$7:$DB$57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3.3808997757618225E-6</c:v>
                </c:pt>
                <c:pt idx="26">
                  <c:v>0</c:v>
                </c:pt>
                <c:pt idx="27">
                  <c:v>0</c:v>
                </c:pt>
                <c:pt idx="28">
                  <c:v>0</c:v>
                </c:pt>
                <c:pt idx="29">
                  <c:v>0</c:v>
                </c:pt>
                <c:pt idx="30">
                  <c:v>0</c:v>
                </c:pt>
                <c:pt idx="31">
                  <c:v>0</c:v>
                </c:pt>
                <c:pt idx="32">
                  <c:v>0</c:v>
                </c:pt>
                <c:pt idx="33">
                  <c:v>0</c:v>
                </c:pt>
                <c:pt idx="34">
                  <c:v>0</c:v>
                </c:pt>
                <c:pt idx="35">
                  <c:v>4.7439905499708244E-6</c:v>
                </c:pt>
                <c:pt idx="36">
                  <c:v>0</c:v>
                </c:pt>
                <c:pt idx="37">
                  <c:v>0</c:v>
                </c:pt>
                <c:pt idx="38">
                  <c:v>1.4990387414070727E-5</c:v>
                </c:pt>
                <c:pt idx="39">
                  <c:v>1.0208899608233477E-5</c:v>
                </c:pt>
                <c:pt idx="40">
                  <c:v>5.2462181325037313E-6</c:v>
                </c:pt>
                <c:pt idx="41">
                  <c:v>2.7057338559007322E-5</c:v>
                </c:pt>
                <c:pt idx="42">
                  <c:v>1.6752733836752986E-5</c:v>
                </c:pt>
                <c:pt idx="43">
                  <c:v>6.9226409298260545E-5</c:v>
                </c:pt>
                <c:pt idx="44">
                  <c:v>5.9587830973158661E-5</c:v>
                </c:pt>
                <c:pt idx="45">
                  <c:v>1.9066333928387464E-4</c:v>
                </c:pt>
                <c:pt idx="46">
                  <c:v>4.8280407524755621E-4</c:v>
                </c:pt>
                <c:pt idx="47">
                  <c:v>7.7612048283902239E-4</c:v>
                </c:pt>
                <c:pt idx="48">
                  <c:v>1.2016317613122364E-3</c:v>
                </c:pt>
                <c:pt idx="49">
                  <c:v>1.5878016956725283E-3</c:v>
                </c:pt>
                <c:pt idx="50">
                  <c:v>2.2855734380514366E-3</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'4.1.2.7'!$CX$6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'4.1.2.7'!$CN$7:$CN$57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'4.1.2.7'!$CX$7:$CX$57</c:f>
              <c:numCache>
                <c:formatCode>0.0%</c:formatCode>
                <c:ptCount val="51"/>
                <c:pt idx="0">
                  <c:v>2.0417752816531107E-4</c:v>
                </c:pt>
                <c:pt idx="1">
                  <c:v>3.2364645424202E-4</c:v>
                </c:pt>
                <c:pt idx="2">
                  <c:v>4.7868980617311576E-4</c:v>
                </c:pt>
                <c:pt idx="3">
                  <c:v>5.7861669280655464E-4</c:v>
                </c:pt>
                <c:pt idx="4">
                  <c:v>7.0803180718695109E-4</c:v>
                </c:pt>
                <c:pt idx="5">
                  <c:v>7.1083006469975247E-4</c:v>
                </c:pt>
                <c:pt idx="6">
                  <c:v>7.3173143478690798E-4</c:v>
                </c:pt>
                <c:pt idx="7">
                  <c:v>8.1754720386916153E-4</c:v>
                </c:pt>
                <c:pt idx="8">
                  <c:v>8.0000279721257771E-4</c:v>
                </c:pt>
                <c:pt idx="9">
                  <c:v>7.2656987484202721E-4</c:v>
                </c:pt>
                <c:pt idx="10">
                  <c:v>8.8872168175671595E-4</c:v>
                </c:pt>
                <c:pt idx="11">
                  <c:v>8.0290431864326499E-4</c:v>
                </c:pt>
                <c:pt idx="12">
                  <c:v>7.1953380083451238E-4</c:v>
                </c:pt>
                <c:pt idx="13">
                  <c:v>7.4389090795022204E-4</c:v>
                </c:pt>
                <c:pt idx="14">
                  <c:v>7.1680940842721837E-4</c:v>
                </c:pt>
                <c:pt idx="15">
                  <c:v>7.6157059289195638E-4</c:v>
                </c:pt>
                <c:pt idx="16">
                  <c:v>7.8205649576125382E-4</c:v>
                </c:pt>
                <c:pt idx="17">
                  <c:v>7.2196884402292493E-4</c:v>
                </c:pt>
                <c:pt idx="18">
                  <c:v>7.0533441506180172E-4</c:v>
                </c:pt>
                <c:pt idx="19">
                  <c:v>6.5967692159478529E-4</c:v>
                </c:pt>
                <c:pt idx="20">
                  <c:v>7.8666456671837651E-4</c:v>
                </c:pt>
                <c:pt idx="21">
                  <c:v>7.3114142549831349E-4</c:v>
                </c:pt>
                <c:pt idx="22">
                  <c:v>6.7351951182787688E-4</c:v>
                </c:pt>
                <c:pt idx="23">
                  <c:v>7.1779385089934392E-4</c:v>
                </c:pt>
                <c:pt idx="24">
                  <c:v>6.0595192180927418E-4</c:v>
                </c:pt>
                <c:pt idx="25">
                  <c:v>6.3899005761898443E-4</c:v>
                </c:pt>
                <c:pt idx="26">
                  <c:v>5.9970173657748456E-4</c:v>
                </c:pt>
                <c:pt idx="27">
                  <c:v>6.629626696770083E-4</c:v>
                </c:pt>
                <c:pt idx="28">
                  <c:v>5.8157728767373911E-4</c:v>
                </c:pt>
                <c:pt idx="29">
                  <c:v>6.9363420218033686E-4</c:v>
                </c:pt>
                <c:pt idx="30">
                  <c:v>6.4577087345685084E-4</c:v>
                </c:pt>
                <c:pt idx="31">
                  <c:v>7.448670678307875E-4</c:v>
                </c:pt>
                <c:pt idx="32">
                  <c:v>7.1084276552939134E-4</c:v>
                </c:pt>
                <c:pt idx="33">
                  <c:v>7.2861888254301566E-4</c:v>
                </c:pt>
                <c:pt idx="34">
                  <c:v>7.7131722163173086E-4</c:v>
                </c:pt>
                <c:pt idx="35">
                  <c:v>7.4480651634541942E-4</c:v>
                </c:pt>
                <c:pt idx="36">
                  <c:v>7.4840902726140235E-4</c:v>
                </c:pt>
                <c:pt idx="37">
                  <c:v>7.7120222813586417E-4</c:v>
                </c:pt>
                <c:pt idx="38">
                  <c:v>7.4452257489884615E-4</c:v>
                </c:pt>
                <c:pt idx="39">
                  <c:v>7.605630208133941E-4</c:v>
                </c:pt>
                <c:pt idx="40">
                  <c:v>8.8136464626062687E-4</c:v>
                </c:pt>
                <c:pt idx="41">
                  <c:v>9.0912657558264601E-4</c:v>
                </c:pt>
                <c:pt idx="42">
                  <c:v>8.7114215951115525E-4</c:v>
                </c:pt>
                <c:pt idx="43">
                  <c:v>7.499527673978225E-4</c:v>
                </c:pt>
                <c:pt idx="44">
                  <c:v>8.4018841672153712E-4</c:v>
                </c:pt>
                <c:pt idx="45">
                  <c:v>6.0889259964850293E-4</c:v>
                </c:pt>
                <c:pt idx="46">
                  <c:v>4.5739333444505325E-4</c:v>
                </c:pt>
                <c:pt idx="47">
                  <c:v>5.0645150151359941E-4</c:v>
                </c:pt>
                <c:pt idx="48">
                  <c:v>3.8916483178862203E-4</c:v>
                </c:pt>
                <c:pt idx="49">
                  <c:v>3.3464878787716965E-4</c:v>
                </c:pt>
                <c:pt idx="50">
                  <c:v>2.9129857543792821E-4</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'4.1.2.7'!$CN$7:$CN$57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'4.1.2.7'!$DC$7:$DC$57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5.5842446122509948E-6</c:v>
                </c:pt>
                <c:pt idx="43">
                  <c:v>0</c:v>
                </c:pt>
                <c:pt idx="44">
                  <c:v>0</c:v>
                </c:pt>
                <c:pt idx="45">
                  <c:v>4.8588399365890635E-4</c:v>
                </c:pt>
                <c:pt idx="46">
                  <c:v>8.7031787248572636E-4</c:v>
                </c:pt>
                <c:pt idx="47">
                  <c:v>1.2233763543055777E-3</c:v>
                </c:pt>
                <c:pt idx="48">
                  <c:v>1.2767337463942513E-3</c:v>
                </c:pt>
                <c:pt idx="49">
                  <c:v>1.4382777691742184E-3</c:v>
                </c:pt>
                <c:pt idx="50">
                  <c:v>9.9340283418575519E-4</c:v>
                </c:pt>
              </c:numCache>
            </c:numRef>
          </c:val>
        </c:ser>
        <c:ser>
          <c:idx val="6"/>
          <c:order val="6"/>
          <c:tx>
            <c:v>PNC</c:v>
          </c:tx>
          <c:spPr>
            <a:solidFill>
              <a:schemeClr val="bg1"/>
            </a:solidFill>
            <a:ln>
              <a:solidFill>
                <a:schemeClr val="tx1">
                  <a:lumMod val="75000"/>
                  <a:lumOff val="25000"/>
                </a:schemeClr>
              </a:solidFill>
            </a:ln>
          </c:spPr>
          <c:invertIfNegative val="0"/>
          <c:val>
            <c:numRef>
              <c:f>'4.1.2.7'!$DD$7:$DD$57</c:f>
              <c:numCache>
                <c:formatCode>0.0%</c:formatCode>
                <c:ptCount val="51"/>
                <c:pt idx="0">
                  <c:v>0</c:v>
                </c:pt>
                <c:pt idx="1">
                  <c:v>0</c:v>
                </c:pt>
                <c:pt idx="2">
                  <c:v>0</c:v>
                </c:pt>
                <c:pt idx="3">
                  <c:v>2.8503285359928801E-6</c:v>
                </c:pt>
                <c:pt idx="4">
                  <c:v>2.8549669644635123E-6</c:v>
                </c:pt>
                <c:pt idx="5">
                  <c:v>2.8433202587990099E-6</c:v>
                </c:pt>
                <c:pt idx="6">
                  <c:v>0</c:v>
                </c:pt>
                <c:pt idx="7">
                  <c:v>5.6188811262485331E-6</c:v>
                </c:pt>
                <c:pt idx="8">
                  <c:v>5.5944251553327112E-6</c:v>
                </c:pt>
                <c:pt idx="9">
                  <c:v>5.6105781841083175E-6</c:v>
                </c:pt>
                <c:pt idx="10">
                  <c:v>8.5180991861666063E-6</c:v>
                </c:pt>
                <c:pt idx="11">
                  <c:v>8.6644350932726444E-6</c:v>
                </c:pt>
                <c:pt idx="12">
                  <c:v>8.8106179694021927E-6</c:v>
                </c:pt>
                <c:pt idx="13">
                  <c:v>1.1950054746188307E-5</c:v>
                </c:pt>
                <c:pt idx="14">
                  <c:v>1.5186640009051237E-5</c:v>
                </c:pt>
                <c:pt idx="15">
                  <c:v>1.541640876299507E-5</c:v>
                </c:pt>
                <c:pt idx="16">
                  <c:v>2.8154033847405136E-5</c:v>
                </c:pt>
                <c:pt idx="17">
                  <c:v>1.9082876934526651E-5</c:v>
                </c:pt>
                <c:pt idx="18">
                  <c:v>2.9119310713560621E-5</c:v>
                </c:pt>
                <c:pt idx="19">
                  <c:v>3.9188728015531802E-5</c:v>
                </c:pt>
                <c:pt idx="20">
                  <c:v>5.2226693226116286E-5</c:v>
                </c:pt>
                <c:pt idx="21">
                  <c:v>4.8742761699887566E-5</c:v>
                </c:pt>
                <c:pt idx="22">
                  <c:v>1.6190372880477809E-5</c:v>
                </c:pt>
                <c:pt idx="23">
                  <c:v>2.5866445077453838E-5</c:v>
                </c:pt>
                <c:pt idx="24">
                  <c:v>3.6029573729200084E-5</c:v>
                </c:pt>
                <c:pt idx="25">
                  <c:v>4.3951697084903689E-5</c:v>
                </c:pt>
                <c:pt idx="26">
                  <c:v>4.2331887287822437E-5</c:v>
                </c:pt>
                <c:pt idx="27">
                  <c:v>4.4197511311800555E-5</c:v>
                </c:pt>
                <c:pt idx="28">
                  <c:v>6.162408346211804E-5</c:v>
                </c:pt>
                <c:pt idx="29">
                  <c:v>6.8160586341420388E-5</c:v>
                </c:pt>
                <c:pt idx="30">
                  <c:v>7.451202386040586E-5</c:v>
                </c:pt>
                <c:pt idx="31">
                  <c:v>6.810213191595771E-5</c:v>
                </c:pt>
                <c:pt idx="32">
                  <c:v>8.3370447809002698E-5</c:v>
                </c:pt>
                <c:pt idx="33">
                  <c:v>6.7883746820777854E-5</c:v>
                </c:pt>
                <c:pt idx="34">
                  <c:v>9.2929785738762755E-5</c:v>
                </c:pt>
                <c:pt idx="35">
                  <c:v>1.0436779209935814E-4</c:v>
                </c:pt>
                <c:pt idx="36">
                  <c:v>1.013973520805771E-4</c:v>
                </c:pt>
                <c:pt idx="37">
                  <c:v>7.3681741541643074E-5</c:v>
                </c:pt>
                <c:pt idx="38">
                  <c:v>1.3491348672663655E-4</c:v>
                </c:pt>
                <c:pt idx="39">
                  <c:v>1.1229789569056825E-4</c:v>
                </c:pt>
                <c:pt idx="40">
                  <c:v>1.1541679891508209E-4</c:v>
                </c:pt>
                <c:pt idx="41">
                  <c:v>9.1994951100624894E-5</c:v>
                </c:pt>
                <c:pt idx="42">
                  <c:v>1.8428007220428283E-4</c:v>
                </c:pt>
                <c:pt idx="43">
                  <c:v>1.3845281859652109E-4</c:v>
                </c:pt>
                <c:pt idx="44">
                  <c:v>1.3705201123826493E-4</c:v>
                </c:pt>
                <c:pt idx="45">
                  <c:v>1.4145989688803604E-4</c:v>
                </c:pt>
                <c:pt idx="46">
                  <c:v>6.987953720688313E-5</c:v>
                </c:pt>
                <c:pt idx="47">
                  <c:v>6.5772922274493422E-5</c:v>
                </c:pt>
                <c:pt idx="48">
                  <c:v>1.2972161059620734E-4</c:v>
                </c:pt>
                <c:pt idx="49">
                  <c:v>2.848074790443997E-5</c:v>
                </c:pt>
                <c:pt idx="50">
                  <c:v>1.4938388483996318E-5</c:v>
                </c:pt>
              </c:numCache>
            </c:numRef>
          </c:val>
        </c:ser>
        <c:dLbls>
          <c:showLegendKey val="0"/>
          <c:showVal val="0"/>
          <c:showCatName val="0"/>
          <c:showSerName val="0"/>
          <c:showPercent val="0"/>
          <c:showBubbleSize val="0"/>
        </c:dLbls>
        <c:gapWidth val="0"/>
        <c:overlap val="100"/>
        <c:axId val="266941888"/>
        <c:axId val="266942448"/>
      </c:barChart>
      <c:catAx>
        <c:axId val="266941888"/>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6942448"/>
        <c:crosses val="autoZero"/>
        <c:auto val="1"/>
        <c:lblAlgn val="ctr"/>
        <c:lblOffset val="100"/>
        <c:noMultiLvlLbl val="0"/>
      </c:catAx>
      <c:valAx>
        <c:axId val="266942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6941888"/>
        <c:crosses val="autoZero"/>
        <c:crossBetween val="between"/>
      </c:valAx>
      <c:spPr>
        <a:noFill/>
        <a:ln>
          <a:noFill/>
        </a:ln>
        <a:effectLst/>
      </c:spPr>
    </c:plotArea>
    <c:legend>
      <c:legendPos val="t"/>
      <c:layout>
        <c:manualLayout>
          <c:xMode val="edge"/>
          <c:yMode val="edge"/>
          <c:x val="0.1172020997375328"/>
          <c:y val="1.9444446145620835E-2"/>
          <c:w val="0.81929950422863806"/>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'4.1.2.8'!$CZ$6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'4.1.2.8'!$CN$7:$CN$57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'4.1.2.8'!$CZ$7:$CZ$57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1.2591118382481977E-5</c:v>
                </c:pt>
                <c:pt idx="18">
                  <c:v>1.2780583737186467E-5</c:v>
                </c:pt>
                <c:pt idx="19">
                  <c:v>3.85815803497581E-5</c:v>
                </c:pt>
                <c:pt idx="20">
                  <c:v>7.681112225050187E-5</c:v>
                </c:pt>
                <c:pt idx="21">
                  <c:v>1.427264235771365E-4</c:v>
                </c:pt>
                <c:pt idx="22">
                  <c:v>2.6433776702244747E-4</c:v>
                </c:pt>
                <c:pt idx="23">
                  <c:v>3.1288303728079609E-4</c:v>
                </c:pt>
                <c:pt idx="24">
                  <c:v>3.912106945646164E-4</c:v>
                </c:pt>
                <c:pt idx="25">
                  <c:v>5.1830717636778428E-4</c:v>
                </c:pt>
                <c:pt idx="26">
                  <c:v>6.1828216684377876E-4</c:v>
                </c:pt>
                <c:pt idx="27">
                  <c:v>8.9591521922905977E-4</c:v>
                </c:pt>
                <c:pt idx="28">
                  <c:v>1.1007304106647742E-3</c:v>
                </c:pt>
                <c:pt idx="29">
                  <c:v>1.2327372293200367E-3</c:v>
                </c:pt>
                <c:pt idx="30">
                  <c:v>1.5635259435551733E-3</c:v>
                </c:pt>
                <c:pt idx="31">
                  <c:v>1.7277629414572378E-3</c:v>
                </c:pt>
                <c:pt idx="32">
                  <c:v>1.9399250962115774E-3</c:v>
                </c:pt>
                <c:pt idx="33">
                  <c:v>2.1876718866486507E-3</c:v>
                </c:pt>
                <c:pt idx="34">
                  <c:v>2.1452595604766725E-3</c:v>
                </c:pt>
                <c:pt idx="35">
                  <c:v>2.5642434566001794E-3</c:v>
                </c:pt>
                <c:pt idx="36">
                  <c:v>2.8401572976687406E-3</c:v>
                </c:pt>
                <c:pt idx="37">
                  <c:v>2.9398497067851994E-3</c:v>
                </c:pt>
                <c:pt idx="38">
                  <c:v>3.3921212094268072E-3</c:v>
                </c:pt>
                <c:pt idx="39">
                  <c:v>3.6412530964187576E-3</c:v>
                </c:pt>
                <c:pt idx="40">
                  <c:v>2.8349995678354318E-3</c:v>
                </c:pt>
                <c:pt idx="41">
                  <c:v>1.5361709167395364E-3</c:v>
                </c:pt>
                <c:pt idx="42">
                  <c:v>8.4812709305650462E-4</c:v>
                </c:pt>
                <c:pt idx="43">
                  <c:v>4.8228953282552058E-4</c:v>
                </c:pt>
                <c:pt idx="44">
                  <c:v>3.8199674793435259E-4</c:v>
                </c:pt>
                <c:pt idx="45">
                  <c:v>1.8216761242018781E-4</c:v>
                </c:pt>
                <c:pt idx="46">
                  <c:v>1.5948115464355962E-4</c:v>
                </c:pt>
                <c:pt idx="47">
                  <c:v>1.1423784318952058E-4</c:v>
                </c:pt>
                <c:pt idx="48">
                  <c:v>1.1153323341814506E-4</c:v>
                </c:pt>
                <c:pt idx="49">
                  <c:v>5.1611127359058613E-5</c:v>
                </c:pt>
                <c:pt idx="50">
                  <c:v>2.3681530774149241E-5</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'4.1.2.8'!$CN$7:$CN$57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'4.1.2.8'!$DA$7:$DA$57</c:f>
              <c:numCache>
                <c:formatCode>0.0%</c:formatCode>
                <c:ptCount val="51"/>
                <c:pt idx="0">
                  <c:v>0</c:v>
                </c:pt>
                <c:pt idx="1">
                  <c:v>0</c:v>
                </c:pt>
                <c:pt idx="2">
                  <c:v>0</c:v>
                </c:pt>
                <c:pt idx="3">
                  <c:v>0</c:v>
                </c:pt>
                <c:pt idx="4">
                  <c:v>0</c:v>
                </c:pt>
                <c:pt idx="5">
                  <c:v>0</c:v>
                </c:pt>
                <c:pt idx="6">
                  <c:v>0</c:v>
                </c:pt>
                <c:pt idx="7">
                  <c:v>0</c:v>
                </c:pt>
                <c:pt idx="8">
                  <c:v>5.6961069956738067E-6</c:v>
                </c:pt>
                <c:pt idx="9">
                  <c:v>2.8487329903933604E-6</c:v>
                </c:pt>
                <c:pt idx="10">
                  <c:v>5.74651545668995E-6</c:v>
                </c:pt>
                <c:pt idx="11">
                  <c:v>1.1643434376512282E-5</c:v>
                </c:pt>
                <c:pt idx="12">
                  <c:v>1.1789906808155373E-5</c:v>
                </c:pt>
                <c:pt idx="13">
                  <c:v>1.7911730989682842E-5</c:v>
                </c:pt>
                <c:pt idx="14">
                  <c:v>9.0734015501906554E-6</c:v>
                </c:pt>
                <c:pt idx="15">
                  <c:v>1.2252583955088153E-5</c:v>
                </c:pt>
                <c:pt idx="16">
                  <c:v>3.1022782355792538E-5</c:v>
                </c:pt>
                <c:pt idx="17">
                  <c:v>1.2591118382481977E-5</c:v>
                </c:pt>
                <c:pt idx="18">
                  <c:v>2.5561167474372933E-5</c:v>
                </c:pt>
                <c:pt idx="19">
                  <c:v>3.85815803497581E-5</c:v>
                </c:pt>
                <c:pt idx="20">
                  <c:v>4.8006951406563667E-5</c:v>
                </c:pt>
                <c:pt idx="21">
                  <c:v>6.3433966034282882E-5</c:v>
                </c:pt>
                <c:pt idx="22">
                  <c:v>5.0350050861418563E-5</c:v>
                </c:pt>
                <c:pt idx="23">
                  <c:v>5.6318946710543298E-5</c:v>
                </c:pt>
                <c:pt idx="24">
                  <c:v>7.8873123904156536E-5</c:v>
                </c:pt>
                <c:pt idx="25">
                  <c:v>7.7746076455167647E-5</c:v>
                </c:pt>
                <c:pt idx="26">
                  <c:v>1.1088756253176467E-4</c:v>
                </c:pt>
                <c:pt idx="27">
                  <c:v>1.3595600603086898E-4</c:v>
                </c:pt>
                <c:pt idx="28">
                  <c:v>1.4121212505238879E-4</c:v>
                </c:pt>
                <c:pt idx="29">
                  <c:v>1.9109300515295403E-4</c:v>
                </c:pt>
                <c:pt idx="30">
                  <c:v>1.8485035785873968E-4</c:v>
                </c:pt>
                <c:pt idx="31">
                  <c:v>2.4062451924404454E-4</c:v>
                </c:pt>
                <c:pt idx="32">
                  <c:v>2.9969615265064035E-4</c:v>
                </c:pt>
                <c:pt idx="33">
                  <c:v>4.2006627481276377E-4</c:v>
                </c:pt>
                <c:pt idx="34">
                  <c:v>3.3984309868937383E-4</c:v>
                </c:pt>
                <c:pt idx="35">
                  <c:v>4.4820389829650195E-4</c:v>
                </c:pt>
                <c:pt idx="36">
                  <c:v>5.3579654541910284E-4</c:v>
                </c:pt>
                <c:pt idx="37">
                  <c:v>6.5574491962723763E-4</c:v>
                </c:pt>
                <c:pt idx="38">
                  <c:v>7.3799753704436428E-4</c:v>
                </c:pt>
                <c:pt idx="39">
                  <c:v>8.0766332621927828E-4</c:v>
                </c:pt>
                <c:pt idx="40">
                  <c:v>1.087902273185629E-3</c:v>
                </c:pt>
                <c:pt idx="41">
                  <c:v>1.2005766549287452E-3</c:v>
                </c:pt>
                <c:pt idx="42">
                  <c:v>1.5411680890969628E-3</c:v>
                </c:pt>
                <c:pt idx="43">
                  <c:v>1.630834708935781E-3</c:v>
                </c:pt>
                <c:pt idx="44">
                  <c:v>2.4804322165870628E-3</c:v>
                </c:pt>
                <c:pt idx="45">
                  <c:v>3.0916446222169019E-3</c:v>
                </c:pt>
                <c:pt idx="46">
                  <c:v>2.6686513210355642E-3</c:v>
                </c:pt>
                <c:pt idx="47">
                  <c:v>3.1007414580012729E-3</c:v>
                </c:pt>
                <c:pt idx="48">
                  <c:v>4.5617092468021331E-3</c:v>
                </c:pt>
                <c:pt idx="49">
                  <c:v>5.0292176326549335E-3</c:v>
                </c:pt>
                <c:pt idx="50">
                  <c:v>5.7605323608118028E-3</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'4.1.2.8'!$CY$6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'4.1.2.8'!$CN$7:$CN$57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'4.1.2.8'!$CY$7:$CY$57</c:f>
              <c:numCache>
                <c:formatCode>0.0%</c:formatCode>
                <c:ptCount val="51"/>
                <c:pt idx="0">
                  <c:v>0</c:v>
                </c:pt>
                <c:pt idx="1">
                  <c:v>0</c:v>
                </c:pt>
                <c:pt idx="2">
                  <c:v>0</c:v>
                </c:pt>
                <c:pt idx="3">
                  <c:v>0</c:v>
                </c:pt>
                <c:pt idx="4">
                  <c:v>4.9782202862476667E-5</c:v>
                </c:pt>
                <c:pt idx="5">
                  <c:v>3.4936913396486658E-4</c:v>
                </c:pt>
                <c:pt idx="6">
                  <c:v>9.7890022436739662E-4</c:v>
                </c:pt>
                <c:pt idx="7">
                  <c:v>2.092291553662621E-3</c:v>
                </c:pt>
                <c:pt idx="8">
                  <c:v>3.269565415516765E-3</c:v>
                </c:pt>
                <c:pt idx="9">
                  <c:v>5.0422573929962472E-3</c:v>
                </c:pt>
                <c:pt idx="10">
                  <c:v>7.0394814344451884E-3</c:v>
                </c:pt>
                <c:pt idx="11">
                  <c:v>9.0615028035206831E-3</c:v>
                </c:pt>
                <c:pt idx="12">
                  <c:v>9.7915176041730376E-3</c:v>
                </c:pt>
                <c:pt idx="13">
                  <c:v>1.1872492357661444E-2</c:v>
                </c:pt>
                <c:pt idx="14">
                  <c:v>1.3259264132011943E-2</c:v>
                </c:pt>
                <c:pt idx="15">
                  <c:v>1.5033920512893165E-2</c:v>
                </c:pt>
                <c:pt idx="16">
                  <c:v>1.5908482792050413E-2</c:v>
                </c:pt>
                <c:pt idx="17">
                  <c:v>1.7366300029038266E-2</c:v>
                </c:pt>
                <c:pt idx="18">
                  <c:v>1.9301876589085862E-2</c:v>
                </c:pt>
                <c:pt idx="19">
                  <c:v>2.2091169881932327E-2</c:v>
                </c:pt>
                <c:pt idx="20">
                  <c:v>2.3353781627579673E-2</c:v>
                </c:pt>
                <c:pt idx="21">
                  <c:v>2.4485510889233196E-2</c:v>
                </c:pt>
                <c:pt idx="22">
                  <c:v>2.638027977320449E-2</c:v>
                </c:pt>
                <c:pt idx="23">
                  <c:v>2.7377265762069659E-2</c:v>
                </c:pt>
                <c:pt idx="24">
                  <c:v>2.8728746650849978E-2</c:v>
                </c:pt>
                <c:pt idx="25">
                  <c:v>2.9906324076421152E-2</c:v>
                </c:pt>
                <c:pt idx="26">
                  <c:v>3.202634419667421E-2</c:v>
                </c:pt>
                <c:pt idx="27">
                  <c:v>3.53276452594058E-2</c:v>
                </c:pt>
                <c:pt idx="28">
                  <c:v>3.6657219334112416E-2</c:v>
                </c:pt>
                <c:pt idx="29">
                  <c:v>3.9316449079802876E-2</c:v>
                </c:pt>
                <c:pt idx="30">
                  <c:v>4.1009822100785812E-2</c:v>
                </c:pt>
                <c:pt idx="31">
                  <c:v>4.2342026058452033E-2</c:v>
                </c:pt>
                <c:pt idx="32">
                  <c:v>4.2743151284795382E-2</c:v>
                </c:pt>
                <c:pt idx="33">
                  <c:v>4.3978027622476872E-2</c:v>
                </c:pt>
                <c:pt idx="34">
                  <c:v>4.4804064523460328E-2</c:v>
                </c:pt>
                <c:pt idx="35">
                  <c:v>4.5346167479574942E-2</c:v>
                </c:pt>
                <c:pt idx="36">
                  <c:v>4.7324338775879139E-2</c:v>
                </c:pt>
                <c:pt idx="37">
                  <c:v>4.7354465336839444E-2</c:v>
                </c:pt>
                <c:pt idx="38">
                  <c:v>4.7218505065952973E-2</c:v>
                </c:pt>
                <c:pt idx="39">
                  <c:v>4.8662843426116854E-2</c:v>
                </c:pt>
                <c:pt idx="40">
                  <c:v>3.880492091388401E-2</c:v>
                </c:pt>
                <c:pt idx="41">
                  <c:v>2.1719093422825138E-2</c:v>
                </c:pt>
                <c:pt idx="42">
                  <c:v>1.3744505348047126E-2</c:v>
                </c:pt>
                <c:pt idx="43">
                  <c:v>8.5022175374395888E-3</c:v>
                </c:pt>
                <c:pt idx="44">
                  <c:v>6.2138137663988024E-3</c:v>
                </c:pt>
                <c:pt idx="45">
                  <c:v>4.7311531339985918E-3</c:v>
                </c:pt>
                <c:pt idx="46">
                  <c:v>3.2268353622880229E-3</c:v>
                </c:pt>
                <c:pt idx="47">
                  <c:v>2.7525880311379722E-3</c:v>
                </c:pt>
                <c:pt idx="48">
                  <c:v>2.2585479767174375E-3</c:v>
                </c:pt>
                <c:pt idx="49">
                  <c:v>1.7891857484473653E-3</c:v>
                </c:pt>
                <c:pt idx="50">
                  <c:v>1.5392995003197006E-3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'4.1.2.8'!$CN$7:$CN$57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'4.1.2.8'!$DB$7:$DB$57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3.1716983017141442E-6</c:v>
                </c:pt>
                <c:pt idx="22">
                  <c:v>0</c:v>
                </c:pt>
                <c:pt idx="23">
                  <c:v>0</c:v>
                </c:pt>
                <c:pt idx="24">
                  <c:v>0</c:v>
                </c:pt>
                <c:pt idx="25">
                  <c:v>3.2394198522986518E-6</c:v>
                </c:pt>
                <c:pt idx="26">
                  <c:v>0</c:v>
                </c:pt>
                <c:pt idx="27">
                  <c:v>0</c:v>
                </c:pt>
                <c:pt idx="28">
                  <c:v>3.6208237192920204E-6</c:v>
                </c:pt>
                <c:pt idx="29">
                  <c:v>3.7469216696657652E-6</c:v>
                </c:pt>
                <c:pt idx="30">
                  <c:v>0</c:v>
                </c:pt>
                <c:pt idx="31">
                  <c:v>7.889328499804739E-6</c:v>
                </c:pt>
                <c:pt idx="32">
                  <c:v>4.0499480087924371E-6</c:v>
                </c:pt>
                <c:pt idx="33">
                  <c:v>1.2477216083547439E-5</c:v>
                </c:pt>
                <c:pt idx="34">
                  <c:v>2.1240193668085864E-5</c:v>
                </c:pt>
                <c:pt idx="35">
                  <c:v>2.154826434117798E-5</c:v>
                </c:pt>
                <c:pt idx="36">
                  <c:v>3.484855579961645E-5</c:v>
                </c:pt>
                <c:pt idx="37">
                  <c:v>3.0806808304635325E-5</c:v>
                </c:pt>
                <c:pt idx="38">
                  <c:v>8.0023829318063606E-5</c:v>
                </c:pt>
                <c:pt idx="39">
                  <c:v>5.8657113077377754E-5</c:v>
                </c:pt>
                <c:pt idx="40">
                  <c:v>1.4576046558529489E-2</c:v>
                </c:pt>
                <c:pt idx="41">
                  <c:v>4.146716139247985E-2</c:v>
                </c:pt>
                <c:pt idx="42">
                  <c:v>5.9916544294043243E-2</c:v>
                </c:pt>
                <c:pt idx="43">
                  <c:v>8.2933911417831782E-2</c:v>
                </c:pt>
                <c:pt idx="44">
                  <c:v>7.7917149998663005E-2</c:v>
                </c:pt>
                <c:pt idx="45">
                  <c:v>7.1857315916374662E-2</c:v>
                </c:pt>
                <c:pt idx="46">
                  <c:v>6.6269735792887141E-2</c:v>
                </c:pt>
                <c:pt idx="47">
                  <c:v>6.5104690823437256E-2</c:v>
                </c:pt>
                <c:pt idx="48">
                  <c:v>7.438709002823185E-2</c:v>
                </c:pt>
                <c:pt idx="49">
                  <c:v>8.63396815019985E-2</c:v>
                </c:pt>
                <c:pt idx="50">
                  <c:v>0.10225092950008288</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'4.1.2.8'!$CX$6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'4.1.2.8'!$CN$7:$CN$57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'4.1.2.8'!$CX$7:$CX$57</c:f>
              <c:numCache>
                <c:formatCode>0.0%</c:formatCode>
                <c:ptCount val="51"/>
                <c:pt idx="0">
                  <c:v>1.1194185947546007E-3</c:v>
                </c:pt>
                <c:pt idx="1">
                  <c:v>3.0822784213689171E-3</c:v>
                </c:pt>
                <c:pt idx="2">
                  <c:v>6.5486863646994622E-3</c:v>
                </c:pt>
                <c:pt idx="3">
                  <c:v>1.1200987443912703E-2</c:v>
                </c:pt>
                <c:pt idx="4">
                  <c:v>1.5532047293092719E-2</c:v>
                </c:pt>
                <c:pt idx="5">
                  <c:v>2.0181890305370459E-2</c:v>
                </c:pt>
                <c:pt idx="6">
                  <c:v>2.3796804569356091E-2</c:v>
                </c:pt>
                <c:pt idx="7">
                  <c:v>2.690171030503748E-2</c:v>
                </c:pt>
                <c:pt idx="8">
                  <c:v>2.9104258694395316E-2</c:v>
                </c:pt>
                <c:pt idx="9">
                  <c:v>3.2640782603927124E-2</c:v>
                </c:pt>
                <c:pt idx="10">
                  <c:v>3.629786488218207E-2</c:v>
                </c:pt>
                <c:pt idx="11">
                  <c:v>3.6822361215720092E-2</c:v>
                </c:pt>
                <c:pt idx="12">
                  <c:v>3.6805141578359034E-2</c:v>
                </c:pt>
                <c:pt idx="13">
                  <c:v>3.7957943255636221E-2</c:v>
                </c:pt>
                <c:pt idx="14">
                  <c:v>3.9357391457543661E-2</c:v>
                </c:pt>
                <c:pt idx="15">
                  <c:v>4.0929756701971978E-2</c:v>
                </c:pt>
                <c:pt idx="16">
                  <c:v>4.08973339796413E-2</c:v>
                </c:pt>
                <c:pt idx="17">
                  <c:v>4.0883361387918982E-2</c:v>
                </c:pt>
                <c:pt idx="18">
                  <c:v>4.2121608851832297E-2</c:v>
                </c:pt>
                <c:pt idx="19">
                  <c:v>4.4603522016016181E-2</c:v>
                </c:pt>
                <c:pt idx="20">
                  <c:v>4.4611259710406068E-2</c:v>
                </c:pt>
                <c:pt idx="21">
                  <c:v>4.3325398801415213E-2</c:v>
                </c:pt>
                <c:pt idx="22">
                  <c:v>4.3590556533273123E-2</c:v>
                </c:pt>
                <c:pt idx="23">
                  <c:v>4.1760498985867853E-2</c:v>
                </c:pt>
                <c:pt idx="24">
                  <c:v>4.0278926915374658E-2</c:v>
                </c:pt>
                <c:pt idx="25">
                  <c:v>3.942373960247459E-2</c:v>
                </c:pt>
                <c:pt idx="26">
                  <c:v>4.0174899928175099E-2</c:v>
                </c:pt>
                <c:pt idx="27">
                  <c:v>4.1201641930226678E-2</c:v>
                </c:pt>
                <c:pt idx="28">
                  <c:v>4.095513708891204E-2</c:v>
                </c:pt>
                <c:pt idx="29">
                  <c:v>4.1763188930094619E-2</c:v>
                </c:pt>
                <c:pt idx="30">
                  <c:v>4.1749223532220769E-2</c:v>
                </c:pt>
                <c:pt idx="31">
                  <c:v>4.1927836312212287E-2</c:v>
                </c:pt>
                <c:pt idx="32">
                  <c:v>4.0252433259388036E-2</c:v>
                </c:pt>
                <c:pt idx="33">
                  <c:v>4.0197431149162001E-2</c:v>
                </c:pt>
                <c:pt idx="34">
                  <c:v>4.0551777751109533E-2</c:v>
                </c:pt>
                <c:pt idx="35">
                  <c:v>3.8299885040009737E-2</c:v>
                </c:pt>
                <c:pt idx="36">
                  <c:v>3.9431140887266014E-2</c:v>
                </c:pt>
                <c:pt idx="37">
                  <c:v>3.82004422977478E-2</c:v>
                </c:pt>
                <c:pt idx="38">
                  <c:v>3.7175514486535992E-2</c:v>
                </c:pt>
                <c:pt idx="39">
                  <c:v>3.6191438768742076E-2</c:v>
                </c:pt>
                <c:pt idx="40">
                  <c:v>3.0226166124060042E-2</c:v>
                </c:pt>
                <c:pt idx="41">
                  <c:v>2.3241084300333233E-2</c:v>
                </c:pt>
                <c:pt idx="42">
                  <c:v>1.8019065897051909E-2</c:v>
                </c:pt>
                <c:pt idx="43">
                  <c:v>1.2832879218790397E-2</c:v>
                </c:pt>
                <c:pt idx="44">
                  <c:v>8.597473473509162E-3</c:v>
                </c:pt>
                <c:pt idx="45">
                  <c:v>6.6881537702840384E-3</c:v>
                </c:pt>
                <c:pt idx="46">
                  <c:v>5.2894582956780605E-3</c:v>
                </c:pt>
                <c:pt idx="47">
                  <c:v>4.4443960898018246E-3</c:v>
                </c:pt>
                <c:pt idx="48">
                  <c:v>4.2326862082186049E-3</c:v>
                </c:pt>
                <c:pt idx="49">
                  <c:v>3.6471863333734753E-3</c:v>
                </c:pt>
                <c:pt idx="50">
                  <c:v>3.528548085348237E-3</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'4.1.2.8'!$CN$7:$CN$57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'4.1.2.8'!$DC$7:$DC$57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4.007687473244132E-4</c:v>
                </c:pt>
                <c:pt idx="46">
                  <c:v>1.0419435436712563E-3</c:v>
                </c:pt>
                <c:pt idx="47">
                  <c:v>1.1750178156636404E-3</c:v>
                </c:pt>
                <c:pt idx="48">
                  <c:v>1.2993621693213899E-3</c:v>
                </c:pt>
                <c:pt idx="49">
                  <c:v>1.3935004386945826E-3</c:v>
                </c:pt>
                <c:pt idx="50">
                  <c:v>1.5096975868520142E-3</c:v>
                </c:pt>
              </c:numCache>
            </c:numRef>
          </c:val>
        </c:ser>
        <c:ser>
          <c:idx val="6"/>
          <c:order val="6"/>
          <c:tx>
            <c:v>PNC</c:v>
          </c:tx>
          <c:spPr>
            <a:solidFill>
              <a:schemeClr val="bg1"/>
            </a:solidFill>
            <a:ln>
              <a:solidFill>
                <a:schemeClr val="tx1">
                  <a:lumMod val="75000"/>
                  <a:lumOff val="25000"/>
                </a:schemeClr>
              </a:solidFill>
            </a:ln>
          </c:spPr>
          <c:invertIfNegative val="0"/>
          <c:val>
            <c:numRef>
              <c:f>'4.1.2.8'!$DD$7:$DD$57</c:f>
              <c:numCache>
                <c:formatCode>0.0%</c:formatCode>
                <c:ptCount val="51"/>
                <c:pt idx="0">
                  <c:v>0</c:v>
                </c:pt>
                <c:pt idx="1">
                  <c:v>2.8996034067440427E-6</c:v>
                </c:pt>
                <c:pt idx="2">
                  <c:v>5.8288263148192811E-6</c:v>
                </c:pt>
                <c:pt idx="3">
                  <c:v>1.7570176382608161E-5</c:v>
                </c:pt>
                <c:pt idx="4">
                  <c:v>1.1713459497053333E-5</c:v>
                </c:pt>
                <c:pt idx="5">
                  <c:v>1.4557047248536107E-5</c:v>
                </c:pt>
                <c:pt idx="6">
                  <c:v>3.1763724094517291E-5</c:v>
                </c:pt>
                <c:pt idx="7">
                  <c:v>2.006306969265527E-5</c:v>
                </c:pt>
                <c:pt idx="8">
                  <c:v>4.8416909463227355E-5</c:v>
                </c:pt>
                <c:pt idx="9">
                  <c:v>4.5579727846293766E-5</c:v>
                </c:pt>
                <c:pt idx="10">
                  <c:v>8.9070989578694215E-5</c:v>
                </c:pt>
                <c:pt idx="11">
                  <c:v>1.2225606095337896E-4</c:v>
                </c:pt>
                <c:pt idx="12">
                  <c:v>1.7095364871825292E-4</c:v>
                </c:pt>
                <c:pt idx="13">
                  <c:v>1.9702904088651129E-4</c:v>
                </c:pt>
                <c:pt idx="14">
                  <c:v>2.9034884960610097E-4</c:v>
                </c:pt>
                <c:pt idx="15">
                  <c:v>3.0631459887720382E-4</c:v>
                </c:pt>
                <c:pt idx="16">
                  <c:v>4.0329617062530293E-4</c:v>
                </c:pt>
                <c:pt idx="17">
                  <c:v>4.7531471893869461E-4</c:v>
                </c:pt>
                <c:pt idx="18">
                  <c:v>5.1122334948745861E-4</c:v>
                </c:pt>
                <c:pt idx="19">
                  <c:v>7.0732897307889851E-4</c:v>
                </c:pt>
                <c:pt idx="20">
                  <c:v>6.5929546598347442E-4</c:v>
                </c:pt>
                <c:pt idx="21">
                  <c:v>8.0878306693710678E-4</c:v>
                </c:pt>
                <c:pt idx="22">
                  <c:v>9.4406345365159814E-4</c:v>
                </c:pt>
                <c:pt idx="23">
                  <c:v>1.113863612719634E-3</c:v>
                </c:pt>
                <c:pt idx="24">
                  <c:v>1.3219135566336635E-3</c:v>
                </c:pt>
                <c:pt idx="25">
                  <c:v>1.3475986585562393E-3</c:v>
                </c:pt>
                <c:pt idx="26">
                  <c:v>1.649872521305953E-3</c:v>
                </c:pt>
                <c:pt idx="27">
                  <c:v>1.9138422387422326E-3</c:v>
                </c:pt>
                <c:pt idx="28">
                  <c:v>2.2919814143118489E-3</c:v>
                </c:pt>
                <c:pt idx="29">
                  <c:v>2.5628944220513834E-3</c:v>
                </c:pt>
                <c:pt idx="30">
                  <c:v>2.7457980240266958E-3</c:v>
                </c:pt>
                <c:pt idx="31">
                  <c:v>2.7888776246809753E-3</c:v>
                </c:pt>
                <c:pt idx="32">
                  <c:v>3.1387097068141388E-3</c:v>
                </c:pt>
                <c:pt idx="33">
                  <c:v>3.5809610159781148E-3</c:v>
                </c:pt>
                <c:pt idx="34">
                  <c:v>3.7850025116529015E-3</c:v>
                </c:pt>
                <c:pt idx="35">
                  <c:v>4.0122868203273394E-3</c:v>
                </c:pt>
                <c:pt idx="36">
                  <c:v>4.3560694749520557E-3</c:v>
                </c:pt>
                <c:pt idx="37">
                  <c:v>4.5550066564710801E-3</c:v>
                </c:pt>
                <c:pt idx="38">
                  <c:v>4.8547789786291921E-3</c:v>
                </c:pt>
                <c:pt idx="39">
                  <c:v>5.1302413514598853E-3</c:v>
                </c:pt>
                <c:pt idx="40">
                  <c:v>4.5959261286697972E-3</c:v>
                </c:pt>
                <c:pt idx="41">
                  <c:v>3.7955238342826081E-3</c:v>
                </c:pt>
                <c:pt idx="42">
                  <c:v>3.3585832885037583E-3</c:v>
                </c:pt>
                <c:pt idx="43">
                  <c:v>2.6053578886656987E-3</c:v>
                </c:pt>
                <c:pt idx="44">
                  <c:v>1.925263609589137E-3</c:v>
                </c:pt>
                <c:pt idx="45">
                  <c:v>1.2127158198258217E-3</c:v>
                </c:pt>
                <c:pt idx="46">
                  <c:v>6.645048110148318E-4</c:v>
                </c:pt>
                <c:pt idx="47">
                  <c:v>5.0047055111599489E-4</c:v>
                </c:pt>
                <c:pt idx="48">
                  <c:v>5.2420619706528178E-4</c:v>
                </c:pt>
                <c:pt idx="49">
                  <c:v>4.358272976987172E-4</c:v>
                </c:pt>
                <c:pt idx="50">
                  <c:v>3.9074525777346247E-4</c:v>
                </c:pt>
              </c:numCache>
            </c:numRef>
          </c:val>
        </c:ser>
        <c:dLbls>
          <c:showLegendKey val="0"/>
          <c:showVal val="0"/>
          <c:showCatName val="0"/>
          <c:showSerName val="0"/>
          <c:showPercent val="0"/>
          <c:showBubbleSize val="0"/>
        </c:dLbls>
        <c:gapWidth val="0"/>
        <c:overlap val="100"/>
        <c:axId val="266948608"/>
        <c:axId val="266949168"/>
      </c:barChart>
      <c:catAx>
        <c:axId val="266948608"/>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6949168"/>
        <c:crosses val="autoZero"/>
        <c:auto val="1"/>
        <c:lblAlgn val="ctr"/>
        <c:lblOffset val="100"/>
        <c:noMultiLvlLbl val="0"/>
      </c:catAx>
      <c:valAx>
        <c:axId val="266949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6948608"/>
        <c:crosses val="autoZero"/>
        <c:crossBetween val="between"/>
      </c:valAx>
      <c:spPr>
        <a:noFill/>
        <a:ln>
          <a:noFill/>
        </a:ln>
        <a:effectLst/>
      </c:spPr>
    </c:plotArea>
    <c:legend>
      <c:legendPos val="t"/>
      <c:layout>
        <c:manualLayout>
          <c:xMode val="edge"/>
          <c:yMode val="edge"/>
          <c:x val="0.13757247010790319"/>
          <c:y val="1.9444446145620835E-2"/>
          <c:w val="0.81559580052493441"/>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'4.1.2.9'!$CZ$6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'4.1.2.9'!$CN$7:$CN$57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'4.1.2.9'!$CZ$7:$CZ$57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4.6923389745675225E-5</c:v>
                </c:pt>
                <c:pt idx="17">
                  <c:v>2.035506873016176E-4</c:v>
                </c:pt>
                <c:pt idx="18">
                  <c:v>4.173767868943689E-4</c:v>
                </c:pt>
                <c:pt idx="19">
                  <c:v>9.9931256439606095E-4</c:v>
                </c:pt>
                <c:pt idx="20">
                  <c:v>1.9682935009592574E-3</c:v>
                </c:pt>
                <c:pt idx="21">
                  <c:v>2.9505618415665274E-3</c:v>
                </c:pt>
                <c:pt idx="22">
                  <c:v>4.737303104827807E-3</c:v>
                </c:pt>
                <c:pt idx="23">
                  <c:v>6.0818478988363331E-3</c:v>
                </c:pt>
                <c:pt idx="24">
                  <c:v>7.8020404202686008E-3</c:v>
                </c:pt>
                <c:pt idx="25">
                  <c:v>1.0156222926388514E-2</c:v>
                </c:pt>
                <c:pt idx="26">
                  <c:v>1.2505545036277545E-2</c:v>
                </c:pt>
                <c:pt idx="27">
                  <c:v>1.4994005712528338E-2</c:v>
                </c:pt>
                <c:pt idx="28">
                  <c:v>1.6900404889485875E-2</c:v>
                </c:pt>
                <c:pt idx="29">
                  <c:v>1.9177181439471395E-2</c:v>
                </c:pt>
                <c:pt idx="30">
                  <c:v>2.2879330882025734E-2</c:v>
                </c:pt>
                <c:pt idx="31">
                  <c:v>2.3052571653551686E-2</c:v>
                </c:pt>
                <c:pt idx="32">
                  <c:v>2.4765410917579535E-2</c:v>
                </c:pt>
                <c:pt idx="33">
                  <c:v>2.5985898282993764E-2</c:v>
                </c:pt>
                <c:pt idx="34">
                  <c:v>2.7883582210915765E-2</c:v>
                </c:pt>
                <c:pt idx="35">
                  <c:v>2.8924110383172118E-2</c:v>
                </c:pt>
                <c:pt idx="36">
                  <c:v>3.2181588172240302E-2</c:v>
                </c:pt>
                <c:pt idx="37">
                  <c:v>3.3338531989542106E-2</c:v>
                </c:pt>
                <c:pt idx="38">
                  <c:v>3.3788333231315422E-2</c:v>
                </c:pt>
                <c:pt idx="39">
                  <c:v>3.5935326620981839E-2</c:v>
                </c:pt>
                <c:pt idx="40">
                  <c:v>3.7258641177041502E-2</c:v>
                </c:pt>
                <c:pt idx="41">
                  <c:v>3.8995036331241351E-2</c:v>
                </c:pt>
                <c:pt idx="42">
                  <c:v>4.033499883428894E-2</c:v>
                </c:pt>
                <c:pt idx="43">
                  <c:v>4.1345472953386107E-2</c:v>
                </c:pt>
                <c:pt idx="44">
                  <c:v>4.2158390413509751E-2</c:v>
                </c:pt>
                <c:pt idx="45">
                  <c:v>3.2591130156943607E-2</c:v>
                </c:pt>
                <c:pt idx="46">
                  <c:v>1.6021472075978115E-2</c:v>
                </c:pt>
                <c:pt idx="47">
                  <c:v>1.1319519923440319E-2</c:v>
                </c:pt>
                <c:pt idx="48">
                  <c:v>7.9881202314506638E-3</c:v>
                </c:pt>
                <c:pt idx="49">
                  <c:v>4.5070783558776254E-3</c:v>
                </c:pt>
                <c:pt idx="50">
                  <c:v>3.151999970123223E-3</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'4.1.2.9'!$CN$7:$CN$57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'4.1.2.9'!$DA$7:$DA$57</c:f>
              <c:numCache>
                <c:formatCode>0.0%</c:formatCode>
                <c:ptCount val="51"/>
                <c:pt idx="0">
                  <c:v>0</c:v>
                </c:pt>
                <c:pt idx="1">
                  <c:v>0</c:v>
                </c:pt>
                <c:pt idx="2">
                  <c:v>0</c:v>
                </c:pt>
                <c:pt idx="3">
                  <c:v>0</c:v>
                </c:pt>
                <c:pt idx="4">
                  <c:v>0</c:v>
                </c:pt>
                <c:pt idx="5">
                  <c:v>2.8433202587990099E-6</c:v>
                </c:pt>
                <c:pt idx="6">
                  <c:v>0</c:v>
                </c:pt>
                <c:pt idx="7">
                  <c:v>0</c:v>
                </c:pt>
                <c:pt idx="8">
                  <c:v>0</c:v>
                </c:pt>
                <c:pt idx="9">
                  <c:v>0</c:v>
                </c:pt>
                <c:pt idx="10">
                  <c:v>0</c:v>
                </c:pt>
                <c:pt idx="11">
                  <c:v>2.8881450310908815E-6</c:v>
                </c:pt>
                <c:pt idx="12">
                  <c:v>0</c:v>
                </c:pt>
                <c:pt idx="13">
                  <c:v>2.9875136865470766E-6</c:v>
                </c:pt>
                <c:pt idx="14">
                  <c:v>3.0373280018102475E-6</c:v>
                </c:pt>
                <c:pt idx="15">
                  <c:v>6.1665635051980274E-6</c:v>
                </c:pt>
                <c:pt idx="16">
                  <c:v>6.25645196609003E-6</c:v>
                </c:pt>
                <c:pt idx="17">
                  <c:v>6.3609589781755499E-6</c:v>
                </c:pt>
                <c:pt idx="18">
                  <c:v>6.4709579363468044E-6</c:v>
                </c:pt>
                <c:pt idx="19">
                  <c:v>6.5314546692552998E-6</c:v>
                </c:pt>
                <c:pt idx="20">
                  <c:v>1.3056673306529071E-5</c:v>
                </c:pt>
                <c:pt idx="21">
                  <c:v>1.6247587233295857E-5</c:v>
                </c:pt>
                <c:pt idx="22">
                  <c:v>2.2666522032668933E-5</c:v>
                </c:pt>
                <c:pt idx="23">
                  <c:v>2.5866445077453838E-5</c:v>
                </c:pt>
                <c:pt idx="24">
                  <c:v>3.2754157935636444E-5</c:v>
                </c:pt>
                <c:pt idx="25">
                  <c:v>3.7189897533380048E-5</c:v>
                </c:pt>
                <c:pt idx="26">
                  <c:v>1.7638286369926016E-5</c:v>
                </c:pt>
                <c:pt idx="27">
                  <c:v>4.0514385369150503E-5</c:v>
                </c:pt>
                <c:pt idx="28">
                  <c:v>6.162408346211804E-5</c:v>
                </c:pt>
                <c:pt idx="29">
                  <c:v>1.0023615638444174E-4</c:v>
                </c:pt>
                <c:pt idx="30">
                  <c:v>9.5209808266074163E-5</c:v>
                </c:pt>
                <c:pt idx="31">
                  <c:v>8.0871281650199777E-5</c:v>
                </c:pt>
                <c:pt idx="32">
                  <c:v>1.3163754917210952E-4</c:v>
                </c:pt>
                <c:pt idx="33">
                  <c:v>2.0365124046233356E-4</c:v>
                </c:pt>
                <c:pt idx="34">
                  <c:v>1.7656659290364924E-4</c:v>
                </c:pt>
                <c:pt idx="35">
                  <c:v>2.6566347079836619E-4</c:v>
                </c:pt>
                <c:pt idx="36">
                  <c:v>3.3799117360192363E-4</c:v>
                </c:pt>
                <c:pt idx="37">
                  <c:v>3.6840870770821541E-4</c:v>
                </c:pt>
                <c:pt idx="38">
                  <c:v>5.0967317207840468E-4</c:v>
                </c:pt>
                <c:pt idx="39">
                  <c:v>8.98383165524546E-4</c:v>
                </c:pt>
                <c:pt idx="40">
                  <c:v>1.0439974083682425E-3</c:v>
                </c:pt>
                <c:pt idx="41">
                  <c:v>1.1147623486311017E-3</c:v>
                </c:pt>
                <c:pt idx="42">
                  <c:v>1.7199473405733064E-3</c:v>
                </c:pt>
                <c:pt idx="43">
                  <c:v>2.1171743510384681E-3</c:v>
                </c:pt>
                <c:pt idx="44">
                  <c:v>2.8304219712250362E-3</c:v>
                </c:pt>
                <c:pt idx="45">
                  <c:v>1.2731390719923243E-2</c:v>
                </c:pt>
                <c:pt idx="46">
                  <c:v>2.5391682746901081E-2</c:v>
                </c:pt>
                <c:pt idx="47">
                  <c:v>2.9920102342667058E-2</c:v>
                </c:pt>
                <c:pt idx="48">
                  <c:v>3.1747657330124433E-2</c:v>
                </c:pt>
                <c:pt idx="49">
                  <c:v>3.6640482179062024E-2</c:v>
                </c:pt>
                <c:pt idx="50">
                  <c:v>3.8884625223842416E-2</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'4.1.2.9'!$CY$6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'4.1.2.9'!$CN$7:$CN$57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'4.1.2.9'!$CY$7:$CY$57</c:f>
              <c:numCache>
                <c:formatCode>0.0%</c:formatCode>
                <c:ptCount val="51"/>
                <c:pt idx="0">
                  <c:v>0</c:v>
                </c:pt>
                <c:pt idx="1">
                  <c:v>0</c:v>
                </c:pt>
                <c:pt idx="2">
                  <c:v>0</c:v>
                </c:pt>
                <c:pt idx="3">
                  <c:v>0</c:v>
                </c:pt>
                <c:pt idx="4">
                  <c:v>4.282450446695269E-5</c:v>
                </c:pt>
                <c:pt idx="5">
                  <c:v>2.303089409627198E-4</c:v>
                </c:pt>
                <c:pt idx="6">
                  <c:v>5.3396618214179771E-4</c:v>
                </c:pt>
                <c:pt idx="7">
                  <c:v>1.0113986027247359E-3</c:v>
                </c:pt>
                <c:pt idx="8">
                  <c:v>1.5021031542068329E-3</c:v>
                </c:pt>
                <c:pt idx="9">
                  <c:v>2.3901063064301433E-3</c:v>
                </c:pt>
                <c:pt idx="10">
                  <c:v>3.6031559557484745E-3</c:v>
                </c:pt>
                <c:pt idx="11">
                  <c:v>4.6441372099941371E-3</c:v>
                </c:pt>
                <c:pt idx="12">
                  <c:v>6.0264626910710994E-3</c:v>
                </c:pt>
                <c:pt idx="13">
                  <c:v>7.5733471953968387E-3</c:v>
                </c:pt>
                <c:pt idx="14">
                  <c:v>9.0299761493818666E-3</c:v>
                </c:pt>
                <c:pt idx="15">
                  <c:v>1.1167646507913628E-2</c:v>
                </c:pt>
                <c:pt idx="16">
                  <c:v>1.3410704789313979E-2</c:v>
                </c:pt>
                <c:pt idx="17">
                  <c:v>1.4410752565056709E-2</c:v>
                </c:pt>
                <c:pt idx="18">
                  <c:v>1.6416820284511843E-2</c:v>
                </c:pt>
                <c:pt idx="19">
                  <c:v>1.7791682519051437E-2</c:v>
                </c:pt>
                <c:pt idx="20">
                  <c:v>1.9072535532512341E-2</c:v>
                </c:pt>
                <c:pt idx="21">
                  <c:v>1.9419116261235207E-2</c:v>
                </c:pt>
                <c:pt idx="22">
                  <c:v>2.1147865056480118E-2</c:v>
                </c:pt>
                <c:pt idx="23">
                  <c:v>2.1152285462087875E-2</c:v>
                </c:pt>
                <c:pt idx="24">
                  <c:v>2.1417943874112669E-2</c:v>
                </c:pt>
                <c:pt idx="25">
                  <c:v>2.1658043963530233E-2</c:v>
                </c:pt>
                <c:pt idx="26">
                  <c:v>2.1762117723214718E-2</c:v>
                </c:pt>
                <c:pt idx="27">
                  <c:v>2.2154002545040026E-2</c:v>
                </c:pt>
                <c:pt idx="28">
                  <c:v>2.1214090731834136E-2</c:v>
                </c:pt>
                <c:pt idx="29">
                  <c:v>2.2364691212496641E-2</c:v>
                </c:pt>
                <c:pt idx="30">
                  <c:v>2.24695147507935E-2</c:v>
                </c:pt>
                <c:pt idx="31">
                  <c:v>2.2060834357525552E-2</c:v>
                </c:pt>
                <c:pt idx="32">
                  <c:v>2.2439814215538936E-2</c:v>
                </c:pt>
                <c:pt idx="33">
                  <c:v>2.1844989726926313E-2</c:v>
                </c:pt>
                <c:pt idx="34">
                  <c:v>2.2047591666521465E-2</c:v>
                </c:pt>
                <c:pt idx="35">
                  <c:v>2.307477003505809E-2</c:v>
                </c:pt>
                <c:pt idx="36">
                  <c:v>2.3466244338647843E-2</c:v>
                </c:pt>
                <c:pt idx="37">
                  <c:v>2.4010423510370089E-2</c:v>
                </c:pt>
                <c:pt idx="38">
                  <c:v>2.3210116512786177E-2</c:v>
                </c:pt>
                <c:pt idx="39">
                  <c:v>2.4598343606038565E-2</c:v>
                </c:pt>
                <c:pt idx="40">
                  <c:v>2.4730672276622588E-2</c:v>
                </c:pt>
                <c:pt idx="41">
                  <c:v>2.509297577962339E-2</c:v>
                </c:pt>
                <c:pt idx="42">
                  <c:v>2.502858435210896E-2</c:v>
                </c:pt>
                <c:pt idx="43">
                  <c:v>2.5302252598514229E-2</c:v>
                </c:pt>
                <c:pt idx="44">
                  <c:v>2.6719183408364343E-2</c:v>
                </c:pt>
                <c:pt idx="45">
                  <c:v>2.3211723950236868E-2</c:v>
                </c:pt>
                <c:pt idx="46">
                  <c:v>1.5970650594373109E-2</c:v>
                </c:pt>
                <c:pt idx="47">
                  <c:v>1.280598796684387E-2</c:v>
                </c:pt>
                <c:pt idx="48">
                  <c:v>9.6949835287691803E-3</c:v>
                </c:pt>
                <c:pt idx="49">
                  <c:v>7.4121146421305024E-3</c:v>
                </c:pt>
                <c:pt idx="50">
                  <c:v>5.9081326454205434E-3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'4.1.2.9'!$CN$7:$CN$57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'4.1.2.9'!$DB$7:$DB$57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3.6831259426500459E-6</c:v>
                </c:pt>
                <c:pt idx="28">
                  <c:v>3.8515052163823775E-6</c:v>
                </c:pt>
                <c:pt idx="29">
                  <c:v>8.0188925107553397E-6</c:v>
                </c:pt>
                <c:pt idx="30">
                  <c:v>4.1395568811336592E-6</c:v>
                </c:pt>
                <c:pt idx="31">
                  <c:v>8.5127664894947138E-6</c:v>
                </c:pt>
                <c:pt idx="32">
                  <c:v>0</c:v>
                </c:pt>
                <c:pt idx="33">
                  <c:v>1.3576749364155572E-5</c:v>
                </c:pt>
                <c:pt idx="34">
                  <c:v>4.181840358244324E-5</c:v>
                </c:pt>
                <c:pt idx="35">
                  <c:v>2.3719952749854123E-5</c:v>
                </c:pt>
                <c:pt idx="36">
                  <c:v>2.8970672023022027E-5</c:v>
                </c:pt>
                <c:pt idx="37">
                  <c:v>8.3505973747195487E-5</c:v>
                </c:pt>
                <c:pt idx="38">
                  <c:v>2.7482376925796331E-4</c:v>
                </c:pt>
                <c:pt idx="39">
                  <c:v>7.0441407296810996E-4</c:v>
                </c:pt>
                <c:pt idx="40">
                  <c:v>3.7772770554026863E-4</c:v>
                </c:pt>
                <c:pt idx="41">
                  <c:v>3.3551099813169076E-4</c:v>
                </c:pt>
                <c:pt idx="42">
                  <c:v>4.4115532436782859E-4</c:v>
                </c:pt>
                <c:pt idx="43">
                  <c:v>6.4611315345043175E-4</c:v>
                </c:pt>
                <c:pt idx="44">
                  <c:v>1.2751795828255953E-3</c:v>
                </c:pt>
                <c:pt idx="45">
                  <c:v>6.8085263415241688E-3</c:v>
                </c:pt>
                <c:pt idx="46">
                  <c:v>1.7965393747369593E-2</c:v>
                </c:pt>
                <c:pt idx="47">
                  <c:v>2.2619307970198288E-2</c:v>
                </c:pt>
                <c:pt idx="48">
                  <c:v>2.7070851895471693E-2</c:v>
                </c:pt>
                <c:pt idx="49">
                  <c:v>3.4319301224850163E-2</c:v>
                </c:pt>
                <c:pt idx="50">
                  <c:v>4.970001848625575E-2</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'4.1.2.9'!$CX$6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'4.1.2.9'!$CN$7:$CN$57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'4.1.2.9'!$CX$7:$CX$57</c:f>
              <c:numCache>
                <c:formatCode>0.0%</c:formatCode>
                <c:ptCount val="51"/>
                <c:pt idx="0">
                  <c:v>1.6502019399662127E-4</c:v>
                </c:pt>
                <c:pt idx="1">
                  <c:v>5.1783432678723204E-4</c:v>
                </c:pt>
                <c:pt idx="2">
                  <c:v>9.7437451670740719E-4</c:v>
                </c:pt>
                <c:pt idx="3">
                  <c:v>1.4365655821404115E-3</c:v>
                </c:pt>
                <c:pt idx="4">
                  <c:v>2.106965619774072E-3</c:v>
                </c:pt>
                <c:pt idx="5">
                  <c:v>2.5447716316251141E-3</c:v>
                </c:pt>
                <c:pt idx="6">
                  <c:v>3.263126668644319E-3</c:v>
                </c:pt>
                <c:pt idx="7">
                  <c:v>3.2758076966028947E-3</c:v>
                </c:pt>
                <c:pt idx="8">
                  <c:v>3.3958160692869554E-3</c:v>
                </c:pt>
                <c:pt idx="9">
                  <c:v>4.1209696762275596E-3</c:v>
                </c:pt>
                <c:pt idx="10">
                  <c:v>4.3101581882003031E-3</c:v>
                </c:pt>
                <c:pt idx="11">
                  <c:v>4.7827681714864992E-3</c:v>
                </c:pt>
                <c:pt idx="12">
                  <c:v>4.7459862128513145E-3</c:v>
                </c:pt>
                <c:pt idx="13">
                  <c:v>5.004085424966353E-3</c:v>
                </c:pt>
                <c:pt idx="14">
                  <c:v>5.1421963070647494E-3</c:v>
                </c:pt>
                <c:pt idx="15">
                  <c:v>5.0072495662207986E-3</c:v>
                </c:pt>
                <c:pt idx="16">
                  <c:v>5.027059154753339E-3</c:v>
                </c:pt>
                <c:pt idx="17">
                  <c:v>5.3145812262656716E-3</c:v>
                </c:pt>
                <c:pt idx="18">
                  <c:v>5.2026501808228312E-3</c:v>
                </c:pt>
                <c:pt idx="19">
                  <c:v>5.153317734042432E-3</c:v>
                </c:pt>
                <c:pt idx="20">
                  <c:v>5.6339545317672943E-3</c:v>
                </c:pt>
                <c:pt idx="21">
                  <c:v>5.3876999265609054E-3</c:v>
                </c:pt>
                <c:pt idx="22">
                  <c:v>5.9418668471353563E-3</c:v>
                </c:pt>
                <c:pt idx="23">
                  <c:v>6.0365816199507887E-3</c:v>
                </c:pt>
                <c:pt idx="24">
                  <c:v>6.2331162551516146E-3</c:v>
                </c:pt>
                <c:pt idx="25">
                  <c:v>6.3425679793291789E-3</c:v>
                </c:pt>
                <c:pt idx="26">
                  <c:v>7.2493356980395923E-3</c:v>
                </c:pt>
                <c:pt idx="27">
                  <c:v>8.2538852374787527E-3</c:v>
                </c:pt>
                <c:pt idx="28">
                  <c:v>9.1242158576098527E-3</c:v>
                </c:pt>
                <c:pt idx="29">
                  <c:v>1.0276210752532967E-2</c:v>
                </c:pt>
                <c:pt idx="30">
                  <c:v>1.1375502309355296E-2</c:v>
                </c:pt>
                <c:pt idx="31">
                  <c:v>1.2062590115614009E-2</c:v>
                </c:pt>
                <c:pt idx="32">
                  <c:v>1.3418254178943696E-2</c:v>
                </c:pt>
                <c:pt idx="33">
                  <c:v>1.3368572540571853E-2</c:v>
                </c:pt>
                <c:pt idx="34">
                  <c:v>1.4938463057506114E-2</c:v>
                </c:pt>
                <c:pt idx="35">
                  <c:v>1.5555545013354334E-2</c:v>
                </c:pt>
                <c:pt idx="36">
                  <c:v>1.6696763975935027E-2</c:v>
                </c:pt>
                <c:pt idx="37">
                  <c:v>1.7875190498002611E-2</c:v>
                </c:pt>
                <c:pt idx="38">
                  <c:v>1.8443173315111683E-2</c:v>
                </c:pt>
                <c:pt idx="39">
                  <c:v>1.9652131745849444E-2</c:v>
                </c:pt>
                <c:pt idx="40">
                  <c:v>1.9825458322731603E-2</c:v>
                </c:pt>
                <c:pt idx="41">
                  <c:v>1.9968315856547403E-2</c:v>
                </c:pt>
                <c:pt idx="42">
                  <c:v>2.2258799024432466E-2</c:v>
                </c:pt>
                <c:pt idx="43">
                  <c:v>2.21063000359112E-2</c:v>
                </c:pt>
                <c:pt idx="44">
                  <c:v>2.3441852704840619E-2</c:v>
                </c:pt>
                <c:pt idx="45">
                  <c:v>2.025951740648655E-2</c:v>
                </c:pt>
                <c:pt idx="46">
                  <c:v>1.5487846519125553E-2</c:v>
                </c:pt>
                <c:pt idx="47">
                  <c:v>1.3832045554325966E-2</c:v>
                </c:pt>
                <c:pt idx="48">
                  <c:v>1.1784184204687046E-2</c:v>
                </c:pt>
                <c:pt idx="49">
                  <c:v>1.078708326880664E-2</c:v>
                </c:pt>
                <c:pt idx="50">
                  <c:v>9.7995828455015848E-3</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'4.1.2.9'!$CN$7:$CN$57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'4.1.2.9'!$DC$7:$DC$57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5.781404481511038E-3</c:v>
                </c:pt>
                <c:pt idx="46">
                  <c:v>1.1631766602345729E-2</c:v>
                </c:pt>
                <c:pt idx="47">
                  <c:v>1.3989900567784751E-2</c:v>
                </c:pt>
                <c:pt idx="48">
                  <c:v>1.8714049191800228E-2</c:v>
                </c:pt>
                <c:pt idx="49">
                  <c:v>1.780046744027498E-2</c:v>
                </c:pt>
                <c:pt idx="50">
                  <c:v>1.0905023593317312E-2</c:v>
                </c:pt>
              </c:numCache>
            </c:numRef>
          </c:val>
        </c:ser>
        <c:ser>
          <c:idx val="6"/>
          <c:order val="6"/>
          <c:tx>
            <c:v>PNC</c:v>
          </c:tx>
          <c:spPr>
            <a:solidFill>
              <a:schemeClr val="bg1"/>
            </a:solidFill>
            <a:ln>
              <a:solidFill>
                <a:schemeClr val="tx1">
                  <a:lumMod val="75000"/>
                  <a:lumOff val="25000"/>
                </a:schemeClr>
              </a:solidFill>
            </a:ln>
          </c:spPr>
          <c:invertIfNegative val="0"/>
          <c:val>
            <c:numRef>
              <c:f>'4.1.2.9'!$DD$7:$DD$57</c:f>
              <c:numCache>
                <c:formatCode>0.0%</c:formatCode>
                <c:ptCount val="51"/>
                <c:pt idx="0">
                  <c:v>0</c:v>
                </c:pt>
                <c:pt idx="1">
                  <c:v>0</c:v>
                </c:pt>
                <c:pt idx="2">
                  <c:v>0</c:v>
                </c:pt>
                <c:pt idx="3">
                  <c:v>0</c:v>
                </c:pt>
                <c:pt idx="4">
                  <c:v>0</c:v>
                </c:pt>
                <c:pt idx="5">
                  <c:v>2.8433202587990099E-6</c:v>
                </c:pt>
                <c:pt idx="6">
                  <c:v>0</c:v>
                </c:pt>
                <c:pt idx="7">
                  <c:v>0</c:v>
                </c:pt>
                <c:pt idx="8">
                  <c:v>2.7972125776663556E-6</c:v>
                </c:pt>
                <c:pt idx="9">
                  <c:v>0</c:v>
                </c:pt>
                <c:pt idx="10">
                  <c:v>2.8393663953888691E-6</c:v>
                </c:pt>
                <c:pt idx="11">
                  <c:v>5.7762900621817629E-6</c:v>
                </c:pt>
                <c:pt idx="12">
                  <c:v>2.9368726564673976E-6</c:v>
                </c:pt>
                <c:pt idx="13">
                  <c:v>5.9750273730941533E-6</c:v>
                </c:pt>
                <c:pt idx="14">
                  <c:v>2.1261296012671733E-5</c:v>
                </c:pt>
                <c:pt idx="15">
                  <c:v>9.2498452577970412E-6</c:v>
                </c:pt>
                <c:pt idx="16">
                  <c:v>1.8769355898270093E-5</c:v>
                </c:pt>
                <c:pt idx="17">
                  <c:v>2.8624315401789974E-5</c:v>
                </c:pt>
                <c:pt idx="18">
                  <c:v>1.9412873809040414E-5</c:v>
                </c:pt>
                <c:pt idx="19">
                  <c:v>2.6125818677021199E-5</c:v>
                </c:pt>
                <c:pt idx="20">
                  <c:v>2.2849178286425873E-5</c:v>
                </c:pt>
                <c:pt idx="21">
                  <c:v>2.5996139573273369E-5</c:v>
                </c:pt>
                <c:pt idx="22">
                  <c:v>2.5904596608764495E-5</c:v>
                </c:pt>
                <c:pt idx="23">
                  <c:v>4.849958452022594E-5</c:v>
                </c:pt>
                <c:pt idx="24">
                  <c:v>7.2059147458400168E-5</c:v>
                </c:pt>
                <c:pt idx="25">
                  <c:v>6.4237095739474632E-5</c:v>
                </c:pt>
                <c:pt idx="26">
                  <c:v>9.5246746397600494E-5</c:v>
                </c:pt>
                <c:pt idx="27">
                  <c:v>1.1417690422215142E-4</c:v>
                </c:pt>
                <c:pt idx="28">
                  <c:v>1.6561472430444226E-4</c:v>
                </c:pt>
                <c:pt idx="29">
                  <c:v>1.4834951144897379E-4</c:v>
                </c:pt>
                <c:pt idx="30">
                  <c:v>2.2353607158121758E-4</c:v>
                </c:pt>
                <c:pt idx="31">
                  <c:v>1.8728086276888372E-4</c:v>
                </c:pt>
                <c:pt idx="32">
                  <c:v>2.8521468987290397E-4</c:v>
                </c:pt>
                <c:pt idx="33">
                  <c:v>2.2627915606925953E-4</c:v>
                </c:pt>
                <c:pt idx="34">
                  <c:v>2.8808233579016455E-4</c:v>
                </c:pt>
                <c:pt idx="35">
                  <c:v>3.7477525344769511E-4</c:v>
                </c:pt>
                <c:pt idx="36">
                  <c:v>4.1524629899664908E-4</c:v>
                </c:pt>
                <c:pt idx="37">
                  <c:v>6.3857509336090663E-4</c:v>
                </c:pt>
                <c:pt idx="38">
                  <c:v>8.0948092035981929E-4</c:v>
                </c:pt>
                <c:pt idx="39">
                  <c:v>1.3628880976991693E-3</c:v>
                </c:pt>
                <c:pt idx="40">
                  <c:v>1.2538461336683918E-3</c:v>
                </c:pt>
                <c:pt idx="41">
                  <c:v>1.1201738163429031E-3</c:v>
                </c:pt>
                <c:pt idx="42">
                  <c:v>1.133601656286952E-3</c:v>
                </c:pt>
                <c:pt idx="43">
                  <c:v>1.2691508371347766E-3</c:v>
                </c:pt>
                <c:pt idx="44">
                  <c:v>1.5016133405235982E-3</c:v>
                </c:pt>
                <c:pt idx="45">
                  <c:v>1.2116347689975261E-3</c:v>
                </c:pt>
                <c:pt idx="46">
                  <c:v>6.7338463126632834E-4</c:v>
                </c:pt>
                <c:pt idx="47">
                  <c:v>7.4323402170177575E-4</c:v>
                </c:pt>
                <c:pt idx="48">
                  <c:v>4.9840408281700719E-4</c:v>
                </c:pt>
                <c:pt idx="49">
                  <c:v>4.9129290135158945E-4</c:v>
                </c:pt>
                <c:pt idx="50">
                  <c:v>2.5395260422793738E-4</c:v>
                </c:pt>
              </c:numCache>
            </c:numRef>
          </c:val>
        </c:ser>
        <c:dLbls>
          <c:showLegendKey val="0"/>
          <c:showVal val="0"/>
          <c:showCatName val="0"/>
          <c:showSerName val="0"/>
          <c:showPercent val="0"/>
          <c:showBubbleSize val="0"/>
        </c:dLbls>
        <c:gapWidth val="0"/>
        <c:overlap val="100"/>
        <c:axId val="267545488"/>
        <c:axId val="267546048"/>
      </c:barChart>
      <c:catAx>
        <c:axId val="267545488"/>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7546048"/>
        <c:crosses val="autoZero"/>
        <c:auto val="1"/>
        <c:lblAlgn val="ctr"/>
        <c:lblOffset val="100"/>
        <c:noMultiLvlLbl val="0"/>
      </c:catAx>
      <c:valAx>
        <c:axId val="267546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7545488"/>
        <c:crosses val="autoZero"/>
        <c:crossBetween val="between"/>
      </c:valAx>
      <c:spPr>
        <a:noFill/>
        <a:ln>
          <a:noFill/>
        </a:ln>
        <a:effectLst/>
      </c:spPr>
    </c:plotArea>
    <c:legend>
      <c:legendPos val="t"/>
      <c:layout>
        <c:manualLayout>
          <c:xMode val="edge"/>
          <c:yMode val="edge"/>
          <c:x val="0.14312802566345875"/>
          <c:y val="2.3333328229805723E-2"/>
          <c:w val="0.7804106153397492"/>
          <c:h val="0.1536386365619780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'4.1.2.10'!$CZ$6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'4.1.2.10'!$CN$7:$CN$57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'4.1.2.10'!$CZ$7:$CZ$57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1.5511391177896269E-5</c:v>
                </c:pt>
                <c:pt idx="17">
                  <c:v>5.036447352992791E-5</c:v>
                </c:pt>
                <c:pt idx="18">
                  <c:v>7.6683502423118799E-5</c:v>
                </c:pt>
                <c:pt idx="19">
                  <c:v>2.5078027227342763E-4</c:v>
                </c:pt>
                <c:pt idx="20">
                  <c:v>4.0645885524223907E-4</c:v>
                </c:pt>
                <c:pt idx="21">
                  <c:v>6.8508683317025513E-4</c:v>
                </c:pt>
                <c:pt idx="22">
                  <c:v>1.0667917026263058E-3</c:v>
                </c:pt>
                <c:pt idx="23">
                  <c:v>1.4549061233557019E-3</c:v>
                </c:pt>
                <c:pt idx="24">
                  <c:v>1.981292872472412E-3</c:v>
                </c:pt>
                <c:pt idx="25">
                  <c:v>2.7891404928291393E-3</c:v>
                </c:pt>
                <c:pt idx="26">
                  <c:v>3.3736700842997491E-3</c:v>
                </c:pt>
                <c:pt idx="27">
                  <c:v>4.1902338269001159E-3</c:v>
                </c:pt>
                <c:pt idx="28">
                  <c:v>4.3775758766240527E-3</c:v>
                </c:pt>
                <c:pt idx="29">
                  <c:v>5.1744988258084221E-3</c:v>
                </c:pt>
                <c:pt idx="30">
                  <c:v>5.9036583041134991E-3</c:v>
                </c:pt>
                <c:pt idx="31">
                  <c:v>6.0471702951003323E-3</c:v>
                </c:pt>
                <c:pt idx="32">
                  <c:v>6.6986140065426912E-3</c:v>
                </c:pt>
                <c:pt idx="33">
                  <c:v>6.8541507018953932E-3</c:v>
                </c:pt>
                <c:pt idx="34">
                  <c:v>7.1706893823457879E-3</c:v>
                </c:pt>
                <c:pt idx="35">
                  <c:v>7.5720600894899417E-3</c:v>
                </c:pt>
                <c:pt idx="36">
                  <c:v>7.9236903749377897E-3</c:v>
                </c:pt>
                <c:pt idx="37">
                  <c:v>8.2078139268778397E-3</c:v>
                </c:pt>
                <c:pt idx="38">
                  <c:v>8.4780801394192945E-3</c:v>
                </c:pt>
                <c:pt idx="39">
                  <c:v>8.8662482459267149E-3</c:v>
                </c:pt>
                <c:pt idx="40">
                  <c:v>7.5599988475611515E-3</c:v>
                </c:pt>
                <c:pt idx="41">
                  <c:v>5.0859074043438186E-3</c:v>
                </c:pt>
                <c:pt idx="42">
                  <c:v>3.7705307337026323E-3</c:v>
                </c:pt>
                <c:pt idx="43">
                  <c:v>3.2020047333983013E-3</c:v>
                </c:pt>
                <c:pt idx="44">
                  <c:v>2.2461408778539933E-3</c:v>
                </c:pt>
                <c:pt idx="45">
                  <c:v>1.353245120835681E-3</c:v>
                </c:pt>
                <c:pt idx="46">
                  <c:v>1.4884907766732232E-3</c:v>
                </c:pt>
                <c:pt idx="47">
                  <c:v>1.1913375075478575E-3</c:v>
                </c:pt>
                <c:pt idx="48">
                  <c:v>9.8706911575058374E-4</c:v>
                </c:pt>
                <c:pt idx="49">
                  <c:v>9.9781512894179993E-4</c:v>
                </c:pt>
                <c:pt idx="50">
                  <c:v>7.9333128093399957E-4</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'4.1.2.10'!$CN$7:$CN$57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'4.1.2.10'!$DA$7:$DA$57</c:f>
              <c:numCache>
                <c:formatCode>0.0%</c:formatCode>
                <c:ptCount val="51"/>
                <c:pt idx="0">
                  <c:v>0</c:v>
                </c:pt>
                <c:pt idx="1">
                  <c:v>0</c:v>
                </c:pt>
                <c:pt idx="2">
                  <c:v>0</c:v>
                </c:pt>
                <c:pt idx="3">
                  <c:v>0</c:v>
                </c:pt>
                <c:pt idx="4">
                  <c:v>0</c:v>
                </c:pt>
                <c:pt idx="5">
                  <c:v>0</c:v>
                </c:pt>
                <c:pt idx="6">
                  <c:v>0</c:v>
                </c:pt>
                <c:pt idx="7">
                  <c:v>0</c:v>
                </c:pt>
                <c:pt idx="8">
                  <c:v>0</c:v>
                </c:pt>
                <c:pt idx="9">
                  <c:v>0</c:v>
                </c:pt>
                <c:pt idx="10">
                  <c:v>0</c:v>
                </c:pt>
                <c:pt idx="11">
                  <c:v>2.9108585941280704E-6</c:v>
                </c:pt>
                <c:pt idx="12">
                  <c:v>0</c:v>
                </c:pt>
                <c:pt idx="13">
                  <c:v>2.9852884982804738E-6</c:v>
                </c:pt>
                <c:pt idx="14">
                  <c:v>0</c:v>
                </c:pt>
                <c:pt idx="15">
                  <c:v>0</c:v>
                </c:pt>
                <c:pt idx="16">
                  <c:v>3.1022782355792535E-6</c:v>
                </c:pt>
                <c:pt idx="17">
                  <c:v>6.2955591912409887E-6</c:v>
                </c:pt>
                <c:pt idx="18">
                  <c:v>6.3902918685932333E-6</c:v>
                </c:pt>
                <c:pt idx="19">
                  <c:v>3.2151316958131752E-6</c:v>
                </c:pt>
                <c:pt idx="20">
                  <c:v>3.2004634271042449E-6</c:v>
                </c:pt>
                <c:pt idx="21">
                  <c:v>6.3433966034282884E-6</c:v>
                </c:pt>
                <c:pt idx="22">
                  <c:v>9.4406345365159818E-6</c:v>
                </c:pt>
                <c:pt idx="23">
                  <c:v>6.2576607456159222E-6</c:v>
                </c:pt>
                <c:pt idx="24">
                  <c:v>3.1549249561662615E-6</c:v>
                </c:pt>
                <c:pt idx="25">
                  <c:v>3.2394198522986518E-6</c:v>
                </c:pt>
                <c:pt idx="26">
                  <c:v>1.6801145838146163E-5</c:v>
                </c:pt>
                <c:pt idx="27">
                  <c:v>2.4402360056822639E-5</c:v>
                </c:pt>
                <c:pt idx="28">
                  <c:v>1.0862471157876061E-5</c:v>
                </c:pt>
                <c:pt idx="29">
                  <c:v>2.9975373357326121E-5</c:v>
                </c:pt>
                <c:pt idx="30">
                  <c:v>1.5404196488228307E-5</c:v>
                </c:pt>
                <c:pt idx="31">
                  <c:v>4.3391306748926063E-5</c:v>
                </c:pt>
                <c:pt idx="32">
                  <c:v>4.8599376105509245E-5</c:v>
                </c:pt>
                <c:pt idx="33">
                  <c:v>5.40679363620389E-5</c:v>
                </c:pt>
                <c:pt idx="34">
                  <c:v>7.2216658471491946E-5</c:v>
                </c:pt>
                <c:pt idx="35">
                  <c:v>1.077413217058899E-4</c:v>
                </c:pt>
                <c:pt idx="36">
                  <c:v>8.2765320024089068E-5</c:v>
                </c:pt>
                <c:pt idx="37">
                  <c:v>1.188262606035934E-4</c:v>
                </c:pt>
                <c:pt idx="38">
                  <c:v>1.5560189034067922E-4</c:v>
                </c:pt>
                <c:pt idx="39">
                  <c:v>1.1731422615475551E-4</c:v>
                </c:pt>
                <c:pt idx="40">
                  <c:v>1.4935607479328128E-3</c:v>
                </c:pt>
                <c:pt idx="41">
                  <c:v>2.9683548791151655E-3</c:v>
                </c:pt>
                <c:pt idx="42">
                  <c:v>3.8189951390201465E-3</c:v>
                </c:pt>
                <c:pt idx="43">
                  <c:v>4.3754101947057538E-3</c:v>
                </c:pt>
                <c:pt idx="44">
                  <c:v>5.587339099786464E-3</c:v>
                </c:pt>
                <c:pt idx="45">
                  <c:v>6.2509515004755874E-3</c:v>
                </c:pt>
                <c:pt idx="46">
                  <c:v>6.2888735314443681E-3</c:v>
                </c:pt>
                <c:pt idx="47">
                  <c:v>7.3873805262556639E-3</c:v>
                </c:pt>
                <c:pt idx="48">
                  <c:v>8.381722491373601E-3</c:v>
                </c:pt>
                <c:pt idx="49">
                  <c:v>9.7774413496883265E-3</c:v>
                </c:pt>
                <c:pt idx="50">
                  <c:v>1.089350415610865E-2</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'4.1.2.10'!$CY$6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'4.1.2.10'!$CN$7:$CN$57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'4.1.2.10'!$CY$7:$CY$57</c:f>
              <c:numCache>
                <c:formatCode>0.0%</c:formatCode>
                <c:ptCount val="51"/>
                <c:pt idx="0">
                  <c:v>0</c:v>
                </c:pt>
                <c:pt idx="1">
                  <c:v>0</c:v>
                </c:pt>
                <c:pt idx="2">
                  <c:v>0</c:v>
                </c:pt>
                <c:pt idx="3">
                  <c:v>0</c:v>
                </c:pt>
                <c:pt idx="4">
                  <c:v>2.3426918994106666E-5</c:v>
                </c:pt>
                <c:pt idx="5">
                  <c:v>1.2519060633741052E-4</c:v>
                </c:pt>
                <c:pt idx="6">
                  <c:v>1.8480712200446425E-4</c:v>
                </c:pt>
                <c:pt idx="7">
                  <c:v>3.7546601853397717E-4</c:v>
                </c:pt>
                <c:pt idx="8">
                  <c:v>5.89547074052239E-4</c:v>
                </c:pt>
                <c:pt idx="9">
                  <c:v>8.489224311372213E-4</c:v>
                </c:pt>
                <c:pt idx="10">
                  <c:v>1.2268810500033042E-3</c:v>
                </c:pt>
                <c:pt idx="11">
                  <c:v>1.609704802552823E-3</c:v>
                </c:pt>
                <c:pt idx="12">
                  <c:v>2.0042841573864136E-3</c:v>
                </c:pt>
                <c:pt idx="13">
                  <c:v>2.722583110431792E-3</c:v>
                </c:pt>
                <c:pt idx="14">
                  <c:v>3.2513022221516514E-3</c:v>
                </c:pt>
                <c:pt idx="15">
                  <c:v>3.9943423693587377E-3</c:v>
                </c:pt>
                <c:pt idx="16">
                  <c:v>4.650315075133301E-3</c:v>
                </c:pt>
                <c:pt idx="17">
                  <c:v>5.1088462836920622E-3</c:v>
                </c:pt>
                <c:pt idx="18">
                  <c:v>5.8471170597628082E-3</c:v>
                </c:pt>
                <c:pt idx="19">
                  <c:v>6.6167410299835146E-3</c:v>
                </c:pt>
                <c:pt idx="20">
                  <c:v>6.9610079539517318E-3</c:v>
                </c:pt>
                <c:pt idx="21">
                  <c:v>7.0221400399951154E-3</c:v>
                </c:pt>
                <c:pt idx="22">
                  <c:v>7.8986642288850373E-3</c:v>
                </c:pt>
                <c:pt idx="23">
                  <c:v>7.9660021291690693E-3</c:v>
                </c:pt>
                <c:pt idx="24">
                  <c:v>7.8557631408539916E-3</c:v>
                </c:pt>
                <c:pt idx="25">
                  <c:v>8.5196742115454544E-3</c:v>
                </c:pt>
                <c:pt idx="26">
                  <c:v>8.4677775024256663E-3</c:v>
                </c:pt>
                <c:pt idx="27">
                  <c:v>8.7604472603993264E-3</c:v>
                </c:pt>
                <c:pt idx="28">
                  <c:v>8.7841183430024412E-3</c:v>
                </c:pt>
                <c:pt idx="29">
                  <c:v>9.8056940095153072E-3</c:v>
                </c:pt>
                <c:pt idx="30">
                  <c:v>1.0247641713793882E-2</c:v>
                </c:pt>
                <c:pt idx="31">
                  <c:v>1.0208791078747332E-2</c:v>
                </c:pt>
                <c:pt idx="32">
                  <c:v>1.0108670229945924E-2</c:v>
                </c:pt>
                <c:pt idx="33">
                  <c:v>1.0996586441633142E-2</c:v>
                </c:pt>
                <c:pt idx="34">
                  <c:v>1.087922719679358E-2</c:v>
                </c:pt>
                <c:pt idx="35">
                  <c:v>1.1144762317257251E-2</c:v>
                </c:pt>
                <c:pt idx="36">
                  <c:v>1.0977295076879182E-2</c:v>
                </c:pt>
                <c:pt idx="37">
                  <c:v>1.202785815665262E-2</c:v>
                </c:pt>
                <c:pt idx="38">
                  <c:v>1.2741571934753905E-2</c:v>
                </c:pt>
                <c:pt idx="39">
                  <c:v>1.3590401891466292E-2</c:v>
                </c:pt>
                <c:pt idx="40">
                  <c:v>1.0892851998040853E-2</c:v>
                </c:pt>
                <c:pt idx="41">
                  <c:v>7.6146810672842865E-3</c:v>
                </c:pt>
                <c:pt idx="42">
                  <c:v>6.2325225238323715E-3</c:v>
                </c:pt>
                <c:pt idx="43">
                  <c:v>5.0665261231876849E-3</c:v>
                </c:pt>
                <c:pt idx="44">
                  <c:v>3.9727661785172669E-3</c:v>
                </c:pt>
                <c:pt idx="45">
                  <c:v>3.3414744906788735E-3</c:v>
                </c:pt>
                <c:pt idx="46">
                  <c:v>3.0779862846207007E-3</c:v>
                </c:pt>
                <c:pt idx="47">
                  <c:v>2.82330669596958E-3</c:v>
                </c:pt>
                <c:pt idx="48">
                  <c:v>2.5596877069464291E-3</c:v>
                </c:pt>
                <c:pt idx="49">
                  <c:v>2.1561982096673375E-3</c:v>
                </c:pt>
                <c:pt idx="50">
                  <c:v>2.0484524119639093E-3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'4.1.2.10'!$CN$7:$CN$57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'4.1.2.10'!$DB$7:$DB$57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3.3602291676292325E-6</c:v>
                </c:pt>
                <c:pt idx="27">
                  <c:v>0</c:v>
                </c:pt>
                <c:pt idx="28">
                  <c:v>0</c:v>
                </c:pt>
                <c:pt idx="29">
                  <c:v>0</c:v>
                </c:pt>
                <c:pt idx="30">
                  <c:v>0</c:v>
                </c:pt>
                <c:pt idx="31">
                  <c:v>0</c:v>
                </c:pt>
                <c:pt idx="32">
                  <c:v>8.0998960175848741E-6</c:v>
                </c:pt>
                <c:pt idx="33">
                  <c:v>2.0795360139245733E-5</c:v>
                </c:pt>
                <c:pt idx="34">
                  <c:v>4.2480387336171732E-6</c:v>
                </c:pt>
                <c:pt idx="35">
                  <c:v>1.2928958604706787E-5</c:v>
                </c:pt>
                <c:pt idx="36">
                  <c:v>1.7424277899808225E-5</c:v>
                </c:pt>
                <c:pt idx="37">
                  <c:v>2.2004863074739516E-5</c:v>
                </c:pt>
                <c:pt idx="38">
                  <c:v>2.2228841477239889E-5</c:v>
                </c:pt>
                <c:pt idx="39">
                  <c:v>3.1584599349357255E-5</c:v>
                </c:pt>
                <c:pt idx="40">
                  <c:v>5.3657552796104761E-3</c:v>
                </c:pt>
                <c:pt idx="41">
                  <c:v>1.4009878760664571E-2</c:v>
                </c:pt>
                <c:pt idx="42">
                  <c:v>1.9143440100418248E-2</c:v>
                </c:pt>
                <c:pt idx="43">
                  <c:v>2.4114476641276028E-2</c:v>
                </c:pt>
                <c:pt idx="44">
                  <c:v>2.7213448322843278E-2</c:v>
                </c:pt>
                <c:pt idx="45">
                  <c:v>3.0994518056063385E-2</c:v>
                </c:pt>
                <c:pt idx="46">
                  <c:v>3.2087608314284193E-2</c:v>
                </c:pt>
                <c:pt idx="47">
                  <c:v>3.3547846616655878E-2</c:v>
                </c:pt>
                <c:pt idx="48">
                  <c:v>3.4201666027674181E-2</c:v>
                </c:pt>
                <c:pt idx="49">
                  <c:v>3.4453294797024907E-2</c:v>
                </c:pt>
                <c:pt idx="50">
                  <c:v>3.5279560470788833E-2</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'4.1.2.10'!$CX$6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'4.1.2.10'!$CN$7:$CN$57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'4.1.2.10'!$CX$7:$CX$57</c:f>
              <c:numCache>
                <c:formatCode>0.0%</c:formatCode>
                <c:ptCount val="51"/>
                <c:pt idx="0">
                  <c:v>8.9438083601527373E-5</c:v>
                </c:pt>
                <c:pt idx="1">
                  <c:v>2.7256272023393999E-4</c:v>
                </c:pt>
                <c:pt idx="2">
                  <c:v>4.7213493150036174E-4</c:v>
                </c:pt>
                <c:pt idx="3">
                  <c:v>6.7352342799997952E-4</c:v>
                </c:pt>
                <c:pt idx="4">
                  <c:v>7.3501958344009664E-4</c:v>
                </c:pt>
                <c:pt idx="5">
                  <c:v>1.039373173545478E-3</c:v>
                </c:pt>
                <c:pt idx="6">
                  <c:v>1.2214595719982559E-3</c:v>
                </c:pt>
                <c:pt idx="7">
                  <c:v>1.3872179616064499E-3</c:v>
                </c:pt>
                <c:pt idx="8">
                  <c:v>1.7088320987021419E-3</c:v>
                </c:pt>
                <c:pt idx="9">
                  <c:v>1.8659201087076508E-3</c:v>
                </c:pt>
                <c:pt idx="10">
                  <c:v>1.9681815439163077E-3</c:v>
                </c:pt>
                <c:pt idx="11">
                  <c:v>2.2006090971608211E-3</c:v>
                </c:pt>
                <c:pt idx="12">
                  <c:v>2.1722903294026275E-3</c:v>
                </c:pt>
                <c:pt idx="13">
                  <c:v>2.4121131066106227E-3</c:v>
                </c:pt>
                <c:pt idx="14">
                  <c:v>2.4800630903854455E-3</c:v>
                </c:pt>
                <c:pt idx="15">
                  <c:v>2.6373686963327252E-3</c:v>
                </c:pt>
                <c:pt idx="16">
                  <c:v>2.484924866698982E-3</c:v>
                </c:pt>
                <c:pt idx="17">
                  <c:v>2.6189526235562513E-3</c:v>
                </c:pt>
                <c:pt idx="18">
                  <c:v>2.7190691900864207E-3</c:v>
                </c:pt>
                <c:pt idx="19">
                  <c:v>2.8550369458820997E-3</c:v>
                </c:pt>
                <c:pt idx="20">
                  <c:v>3.0820462803013877E-3</c:v>
                </c:pt>
                <c:pt idx="21">
                  <c:v>3.0194567832318654E-3</c:v>
                </c:pt>
                <c:pt idx="22">
                  <c:v>3.2381376460249816E-3</c:v>
                </c:pt>
                <c:pt idx="23">
                  <c:v>3.4761305441896448E-3</c:v>
                </c:pt>
                <c:pt idx="24">
                  <c:v>3.5776849002925404E-3</c:v>
                </c:pt>
                <c:pt idx="25">
                  <c:v>3.7253328301434497E-3</c:v>
                </c:pt>
                <c:pt idx="26">
                  <c:v>4.0053931678140451E-3</c:v>
                </c:pt>
                <c:pt idx="27">
                  <c:v>4.6120460507394784E-3</c:v>
                </c:pt>
                <c:pt idx="28">
                  <c:v>5.1162239153596245E-3</c:v>
                </c:pt>
                <c:pt idx="29">
                  <c:v>5.6953209378919631E-3</c:v>
                </c:pt>
                <c:pt idx="30">
                  <c:v>6.6430597355484578E-3</c:v>
                </c:pt>
                <c:pt idx="31">
                  <c:v>7.5343087173135263E-3</c:v>
                </c:pt>
                <c:pt idx="32">
                  <c:v>7.4843039202484238E-3</c:v>
                </c:pt>
                <c:pt idx="33">
                  <c:v>7.8356917004677919E-3</c:v>
                </c:pt>
                <c:pt idx="34">
                  <c:v>8.5555500095049874E-3</c:v>
                </c:pt>
                <c:pt idx="35">
                  <c:v>8.9640779659300399E-3</c:v>
                </c:pt>
                <c:pt idx="36">
                  <c:v>9.4221782743212964E-3</c:v>
                </c:pt>
                <c:pt idx="37">
                  <c:v>9.3080570806148167E-3</c:v>
                </c:pt>
                <c:pt idx="38">
                  <c:v>9.7273410304401751E-3</c:v>
                </c:pt>
                <c:pt idx="39">
                  <c:v>9.9671971375328815E-3</c:v>
                </c:pt>
                <c:pt idx="40">
                  <c:v>9.5053156241896915E-3</c:v>
                </c:pt>
                <c:pt idx="41">
                  <c:v>8.4087632642450318E-3</c:v>
                </c:pt>
                <c:pt idx="42">
                  <c:v>6.9934136873173501E-3</c:v>
                </c:pt>
                <c:pt idx="43">
                  <c:v>5.2504922336469046E-3</c:v>
                </c:pt>
                <c:pt idx="44">
                  <c:v>4.3547629264516193E-3</c:v>
                </c:pt>
                <c:pt idx="45">
                  <c:v>4.0076874732441316E-3</c:v>
                </c:pt>
                <c:pt idx="46">
                  <c:v>3.381000478443464E-3</c:v>
                </c:pt>
                <c:pt idx="47">
                  <c:v>3.5685726253488334E-3</c:v>
                </c:pt>
                <c:pt idx="48">
                  <c:v>3.8646265379387265E-3</c:v>
                </c:pt>
                <c:pt idx="49">
                  <c:v>3.6185134848406649E-3</c:v>
                </c:pt>
                <c:pt idx="50">
                  <c:v>3.9784971700570727E-3</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'4.1.2.10'!$CN$7:$CN$57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'4.1.2.10'!$DC$7:$DC$57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7.2867044968075127E-5</c:v>
                </c:pt>
                <c:pt idx="46">
                  <c:v>1.9137738557227155E-4</c:v>
                </c:pt>
                <c:pt idx="47">
                  <c:v>2.2847568637904115E-4</c:v>
                </c:pt>
                <c:pt idx="48">
                  <c:v>4.2940294865985847E-4</c:v>
                </c:pt>
                <c:pt idx="49">
                  <c:v>5.7919154036276891E-4</c:v>
                </c:pt>
                <c:pt idx="50">
                  <c:v>6.6900324436971602E-4</c:v>
                </c:pt>
              </c:numCache>
            </c:numRef>
          </c:val>
        </c:ser>
        <c:ser>
          <c:idx val="6"/>
          <c:order val="6"/>
          <c:tx>
            <c:v>PNC</c:v>
          </c:tx>
          <c:spPr>
            <a:solidFill>
              <a:schemeClr val="bg1"/>
            </a:solidFill>
            <a:ln>
              <a:solidFill>
                <a:schemeClr val="tx1">
                  <a:lumMod val="75000"/>
                  <a:lumOff val="25000"/>
                </a:schemeClr>
              </a:solidFill>
            </a:ln>
          </c:spPr>
          <c:invertIfNegative val="0"/>
          <c:val>
            <c:numRef>
              <c:f>'4.1.2.10'!$DD$7:$DD$57</c:f>
              <c:numCache>
                <c:formatCode>0.0%</c:formatCode>
                <c:ptCount val="51"/>
                <c:pt idx="0">
                  <c:v>0</c:v>
                </c:pt>
                <c:pt idx="1">
                  <c:v>0</c:v>
                </c:pt>
                <c:pt idx="2">
                  <c:v>0</c:v>
                </c:pt>
                <c:pt idx="3">
                  <c:v>2.9283627304346934E-6</c:v>
                </c:pt>
                <c:pt idx="4">
                  <c:v>0</c:v>
                </c:pt>
                <c:pt idx="5">
                  <c:v>5.8228188994144427E-6</c:v>
                </c:pt>
                <c:pt idx="6">
                  <c:v>0</c:v>
                </c:pt>
                <c:pt idx="7">
                  <c:v>5.7323056264729341E-6</c:v>
                </c:pt>
                <c:pt idx="8">
                  <c:v>2.8480534978369034E-6</c:v>
                </c:pt>
                <c:pt idx="9">
                  <c:v>0</c:v>
                </c:pt>
                <c:pt idx="10">
                  <c:v>0</c:v>
                </c:pt>
                <c:pt idx="11">
                  <c:v>2.9108585941280704E-6</c:v>
                </c:pt>
                <c:pt idx="12">
                  <c:v>0</c:v>
                </c:pt>
                <c:pt idx="13">
                  <c:v>0</c:v>
                </c:pt>
                <c:pt idx="14">
                  <c:v>0</c:v>
                </c:pt>
                <c:pt idx="15">
                  <c:v>6.1262919775440765E-6</c:v>
                </c:pt>
                <c:pt idx="16">
                  <c:v>1.5511391177896269E-5</c:v>
                </c:pt>
                <c:pt idx="17">
                  <c:v>3.1477795956204944E-6</c:v>
                </c:pt>
                <c:pt idx="18">
                  <c:v>3.1951459342966166E-6</c:v>
                </c:pt>
                <c:pt idx="19">
                  <c:v>1.2860526783252701E-5</c:v>
                </c:pt>
                <c:pt idx="20">
                  <c:v>1.6002317135521224E-5</c:v>
                </c:pt>
                <c:pt idx="21">
                  <c:v>1.5858491508570721E-5</c:v>
                </c:pt>
                <c:pt idx="22">
                  <c:v>2.8321903609547944E-5</c:v>
                </c:pt>
                <c:pt idx="23">
                  <c:v>2.5030642982463689E-5</c:v>
                </c:pt>
                <c:pt idx="24">
                  <c:v>3.785909947399514E-5</c:v>
                </c:pt>
                <c:pt idx="25">
                  <c:v>5.8309557341375735E-5</c:v>
                </c:pt>
                <c:pt idx="26">
                  <c:v>6.0484125017326182E-5</c:v>
                </c:pt>
                <c:pt idx="27">
                  <c:v>7.669313160715686E-5</c:v>
                </c:pt>
                <c:pt idx="28">
                  <c:v>9.0520592982300504E-5</c:v>
                </c:pt>
                <c:pt idx="29">
                  <c:v>1.1615457175963873E-4</c:v>
                </c:pt>
                <c:pt idx="30">
                  <c:v>1.5404196488228307E-4</c:v>
                </c:pt>
                <c:pt idx="31">
                  <c:v>1.4595257724638768E-4</c:v>
                </c:pt>
                <c:pt idx="32">
                  <c:v>1.9034755641324455E-4</c:v>
                </c:pt>
                <c:pt idx="33">
                  <c:v>2.1211267342030645E-4</c:v>
                </c:pt>
                <c:pt idx="34">
                  <c:v>2.6762644021788192E-4</c:v>
                </c:pt>
                <c:pt idx="35">
                  <c:v>3.189143122494341E-4</c:v>
                </c:pt>
                <c:pt idx="36">
                  <c:v>4.3996301697015768E-4</c:v>
                </c:pt>
                <c:pt idx="37">
                  <c:v>3.6968169965562387E-4</c:v>
                </c:pt>
                <c:pt idx="38">
                  <c:v>4.8014297590838158E-4</c:v>
                </c:pt>
                <c:pt idx="39">
                  <c:v>4.3767230526966481E-4</c:v>
                </c:pt>
                <c:pt idx="40">
                  <c:v>6.0848771212077555E-4</c:v>
                </c:pt>
                <c:pt idx="41">
                  <c:v>5.3884149079479117E-4</c:v>
                </c:pt>
                <c:pt idx="42">
                  <c:v>5.8641930434192603E-4</c:v>
                </c:pt>
                <c:pt idx="43">
                  <c:v>4.7234541874664385E-4</c:v>
                </c:pt>
                <c:pt idx="44">
                  <c:v>4.4311622760384898E-4</c:v>
                </c:pt>
                <c:pt idx="45">
                  <c:v>2.7585381309342728E-4</c:v>
                </c:pt>
                <c:pt idx="46">
                  <c:v>2.7111796289405136E-4</c:v>
                </c:pt>
                <c:pt idx="47">
                  <c:v>4.7871096193703863E-4</c:v>
                </c:pt>
                <c:pt idx="48">
                  <c:v>4.6286291868530201E-4</c:v>
                </c:pt>
                <c:pt idx="49">
                  <c:v>4.5303100681840338E-4</c:v>
                </c:pt>
                <c:pt idx="50">
                  <c:v>3.9074525777346247E-4</c:v>
                </c:pt>
              </c:numCache>
            </c:numRef>
          </c:val>
        </c:ser>
        <c:dLbls>
          <c:showLegendKey val="0"/>
          <c:showVal val="0"/>
          <c:showCatName val="0"/>
          <c:showSerName val="0"/>
          <c:showPercent val="0"/>
          <c:showBubbleSize val="0"/>
        </c:dLbls>
        <c:gapWidth val="0"/>
        <c:overlap val="100"/>
        <c:axId val="267552208"/>
        <c:axId val="267552768"/>
      </c:barChart>
      <c:catAx>
        <c:axId val="267552208"/>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7552768"/>
        <c:crosses val="autoZero"/>
        <c:auto val="1"/>
        <c:lblAlgn val="ctr"/>
        <c:lblOffset val="100"/>
        <c:noMultiLvlLbl val="0"/>
      </c:catAx>
      <c:valAx>
        <c:axId val="267552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7552208"/>
        <c:crosses val="autoZero"/>
        <c:crossBetween val="between"/>
      </c:valAx>
      <c:spPr>
        <a:noFill/>
        <a:ln>
          <a:noFill/>
        </a:ln>
        <a:effectLst/>
      </c:spPr>
    </c:plotArea>
    <c:legend>
      <c:legendPos val="t"/>
      <c:layout>
        <c:manualLayout>
          <c:xMode val="edge"/>
          <c:yMode val="edge"/>
          <c:x val="0.14312802566345875"/>
          <c:y val="2.4561400115844713E-2"/>
          <c:w val="0.7804106153397492"/>
          <c:h val="0.16172489362367359"/>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'4.1.2.11'!$CZ$6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'4.1.2.11'!$CN$7:$CN$57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'4.1.2.11'!$CZ$7:$CZ$57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3.7538711796540185E-5</c:v>
                </c:pt>
                <c:pt idx="17">
                  <c:v>2.2263356423614424E-4</c:v>
                </c:pt>
                <c:pt idx="18">
                  <c:v>5.9209265117573259E-4</c:v>
                </c:pt>
                <c:pt idx="19">
                  <c:v>1.1919904771390923E-3</c:v>
                </c:pt>
                <c:pt idx="20">
                  <c:v>2.0890677290446515E-3</c:v>
                </c:pt>
                <c:pt idx="21">
                  <c:v>3.8181829998245259E-3</c:v>
                </c:pt>
                <c:pt idx="22">
                  <c:v>5.3622514980142507E-3</c:v>
                </c:pt>
                <c:pt idx="23">
                  <c:v>7.3396037907275261E-3</c:v>
                </c:pt>
                <c:pt idx="24">
                  <c:v>9.3938924959405309E-3</c:v>
                </c:pt>
                <c:pt idx="25">
                  <c:v>1.1593105331087289E-2</c:v>
                </c:pt>
                <c:pt idx="26">
                  <c:v>1.3690837880336574E-2</c:v>
                </c:pt>
                <c:pt idx="27">
                  <c:v>1.6776638668770959E-2</c:v>
                </c:pt>
                <c:pt idx="28">
                  <c:v>1.757441830235279E-2</c:v>
                </c:pt>
                <c:pt idx="29">
                  <c:v>1.9602182742541427E-2</c:v>
                </c:pt>
                <c:pt idx="30">
                  <c:v>2.1517416668132758E-2</c:v>
                </c:pt>
                <c:pt idx="31">
                  <c:v>2.2439652466308066E-2</c:v>
                </c:pt>
                <c:pt idx="32">
                  <c:v>2.2790847679997894E-2</c:v>
                </c:pt>
                <c:pt idx="33">
                  <c:v>2.3682376474208702E-2</c:v>
                </c:pt>
                <c:pt idx="34">
                  <c:v>2.4933061513710046E-2</c:v>
                </c:pt>
                <c:pt idx="35">
                  <c:v>2.6727642758535626E-2</c:v>
                </c:pt>
                <c:pt idx="36">
                  <c:v>2.7720104680694909E-2</c:v>
                </c:pt>
                <c:pt idx="37">
                  <c:v>2.9423575455629469E-2</c:v>
                </c:pt>
                <c:pt idx="38">
                  <c:v>3.0065720356821188E-2</c:v>
                </c:pt>
                <c:pt idx="39">
                  <c:v>3.1734364432193768E-2</c:v>
                </c:pt>
                <c:pt idx="40">
                  <c:v>3.2878049036400882E-2</c:v>
                </c:pt>
                <c:pt idx="41">
                  <c:v>3.2284816368607534E-2</c:v>
                </c:pt>
                <c:pt idx="42">
                  <c:v>3.4722832998976688E-2</c:v>
                </c:pt>
                <c:pt idx="43">
                  <c:v>3.3436355691059842E-2</c:v>
                </c:pt>
                <c:pt idx="44">
                  <c:v>3.5550099958586455E-2</c:v>
                </c:pt>
                <c:pt idx="45">
                  <c:v>2.3057963192749872E-2</c:v>
                </c:pt>
                <c:pt idx="46">
                  <c:v>8.1250843716003211E-3</c:v>
                </c:pt>
                <c:pt idx="47">
                  <c:v>4.6106818514419891E-3</c:v>
                </c:pt>
                <c:pt idx="48">
                  <c:v>3.1269735606875245E-3</c:v>
                </c:pt>
                <c:pt idx="49">
                  <c:v>1.7658063700752781E-3</c:v>
                </c:pt>
                <c:pt idx="50">
                  <c:v>1.2772322153816852E-3</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'4.1.2.11'!$CN$7:$CN$57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'4.1.2.11'!$DA$7:$DA$57</c:f>
              <c:numCache>
                <c:formatCode>0.0%</c:formatCode>
                <c:ptCount val="51"/>
                <c:pt idx="0">
                  <c:v>0</c:v>
                </c:pt>
                <c:pt idx="1">
                  <c:v>0</c:v>
                </c:pt>
                <c:pt idx="2">
                  <c:v>0</c:v>
                </c:pt>
                <c:pt idx="3">
                  <c:v>2.8503285359928801E-6</c:v>
                </c:pt>
                <c:pt idx="4">
                  <c:v>0</c:v>
                </c:pt>
                <c:pt idx="5">
                  <c:v>2.8433202587990099E-6</c:v>
                </c:pt>
                <c:pt idx="6">
                  <c:v>8.4756536847904394E-6</c:v>
                </c:pt>
                <c:pt idx="7">
                  <c:v>8.4283216893728E-6</c:v>
                </c:pt>
                <c:pt idx="8">
                  <c:v>1.3986062888331778E-5</c:v>
                </c:pt>
                <c:pt idx="9">
                  <c:v>5.6105781841083175E-6</c:v>
                </c:pt>
                <c:pt idx="10">
                  <c:v>2.8393663953888689E-5</c:v>
                </c:pt>
                <c:pt idx="11">
                  <c:v>1.1552580124363526E-5</c:v>
                </c:pt>
                <c:pt idx="12">
                  <c:v>3.2305599221141371E-5</c:v>
                </c:pt>
                <c:pt idx="13">
                  <c:v>2.3900109492376613E-5</c:v>
                </c:pt>
                <c:pt idx="14">
                  <c:v>3.6447936021722972E-5</c:v>
                </c:pt>
                <c:pt idx="15">
                  <c:v>2.7749535773391125E-5</c:v>
                </c:pt>
                <c:pt idx="16">
                  <c:v>5.9436293677855287E-5</c:v>
                </c:pt>
                <c:pt idx="17">
                  <c:v>7.9511987227194367E-5</c:v>
                </c:pt>
                <c:pt idx="18">
                  <c:v>7.1180537299814849E-5</c:v>
                </c:pt>
                <c:pt idx="19">
                  <c:v>1.371605480543613E-4</c:v>
                </c:pt>
                <c:pt idx="20">
                  <c:v>1.3383090139192297E-4</c:v>
                </c:pt>
                <c:pt idx="21">
                  <c:v>1.787234595662544E-4</c:v>
                </c:pt>
                <c:pt idx="22">
                  <c:v>1.8133217626135147E-4</c:v>
                </c:pt>
                <c:pt idx="23">
                  <c:v>1.648985873687682E-4</c:v>
                </c:pt>
                <c:pt idx="24">
                  <c:v>1.7687245285243679E-4</c:v>
                </c:pt>
                <c:pt idx="25">
                  <c:v>2.1637758564875664E-4</c:v>
                </c:pt>
                <c:pt idx="26">
                  <c:v>2.5751898100091986E-4</c:v>
                </c:pt>
                <c:pt idx="27">
                  <c:v>3.1306570512525388E-4</c:v>
                </c:pt>
                <c:pt idx="28">
                  <c:v>3.0041740687782547E-4</c:v>
                </c:pt>
                <c:pt idx="29">
                  <c:v>3.0872736166408059E-4</c:v>
                </c:pt>
                <c:pt idx="30">
                  <c:v>3.5600189177749467E-4</c:v>
                </c:pt>
                <c:pt idx="31">
                  <c:v>3.7456172553776743E-4</c:v>
                </c:pt>
                <c:pt idx="32">
                  <c:v>4.4317974887943539E-4</c:v>
                </c:pt>
                <c:pt idx="33">
                  <c:v>6.1095372138700072E-4</c:v>
                </c:pt>
                <c:pt idx="34">
                  <c:v>6.458620108844011E-4</c:v>
                </c:pt>
                <c:pt idx="35">
                  <c:v>7.2108656359556531E-4</c:v>
                </c:pt>
                <c:pt idx="36">
                  <c:v>1.0526010835031337E-3</c:v>
                </c:pt>
                <c:pt idx="37">
                  <c:v>1.1052261231246463E-3</c:v>
                </c:pt>
                <c:pt idx="38">
                  <c:v>1.5839842700868067E-3</c:v>
                </c:pt>
                <c:pt idx="39">
                  <c:v>1.8273930298737925E-3</c:v>
                </c:pt>
                <c:pt idx="40">
                  <c:v>2.0984872530014926E-3</c:v>
                </c:pt>
                <c:pt idx="41">
                  <c:v>2.6137389048001072E-3</c:v>
                </c:pt>
                <c:pt idx="42">
                  <c:v>3.5627480626161346E-3</c:v>
                </c:pt>
                <c:pt idx="43">
                  <c:v>4.320881713699762E-3</c:v>
                </c:pt>
                <c:pt idx="44">
                  <c:v>4.9040784890909579E-3</c:v>
                </c:pt>
                <c:pt idx="45">
                  <c:v>1.4348953888686438E-2</c:v>
                </c:pt>
                <c:pt idx="46">
                  <c:v>2.1796062923346911E-2</c:v>
                </c:pt>
                <c:pt idx="47">
                  <c:v>2.5513316550276E-2</c:v>
                </c:pt>
                <c:pt idx="48">
                  <c:v>2.7596565791045795E-2</c:v>
                </c:pt>
                <c:pt idx="49">
                  <c:v>3.177027428740279E-2</c:v>
                </c:pt>
                <c:pt idx="50">
                  <c:v>3.2423772204514006E-2</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'4.1.2.11'!$CY$6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'4.1.2.11'!$CN$7:$CN$57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'4.1.2.11'!$CY$7:$CY$57</c:f>
              <c:numCache>
                <c:formatCode>0.0%</c:formatCode>
                <c:ptCount val="51"/>
                <c:pt idx="0">
                  <c:v>0</c:v>
                </c:pt>
                <c:pt idx="1">
                  <c:v>0</c:v>
                </c:pt>
                <c:pt idx="2">
                  <c:v>0</c:v>
                </c:pt>
                <c:pt idx="3">
                  <c:v>0</c:v>
                </c:pt>
                <c:pt idx="4">
                  <c:v>2.5694702680171611E-4</c:v>
                </c:pt>
                <c:pt idx="5">
                  <c:v>1.3790103255175198E-3</c:v>
                </c:pt>
                <c:pt idx="6">
                  <c:v>3.2574762328544588E-3</c:v>
                </c:pt>
                <c:pt idx="7">
                  <c:v>6.0487255324065455E-3</c:v>
                </c:pt>
                <c:pt idx="8">
                  <c:v>9.2783541201193007E-3</c:v>
                </c:pt>
                <c:pt idx="9">
                  <c:v>1.3493440532780504E-2</c:v>
                </c:pt>
                <c:pt idx="10">
                  <c:v>1.8254286555955037E-2</c:v>
                </c:pt>
                <c:pt idx="11">
                  <c:v>2.3737664010535953E-2</c:v>
                </c:pt>
                <c:pt idx="12">
                  <c:v>2.8564023456801906E-2</c:v>
                </c:pt>
                <c:pt idx="13">
                  <c:v>3.3749942116922324E-2</c:v>
                </c:pt>
                <c:pt idx="14">
                  <c:v>3.8552804326977469E-2</c:v>
                </c:pt>
                <c:pt idx="15">
                  <c:v>4.3397190667831119E-2</c:v>
                </c:pt>
                <c:pt idx="16">
                  <c:v>4.7908780930334405E-2</c:v>
                </c:pt>
                <c:pt idx="17">
                  <c:v>5.0130717707001504E-2</c:v>
                </c:pt>
                <c:pt idx="18">
                  <c:v>5.259594610662683E-2</c:v>
                </c:pt>
                <c:pt idx="19">
                  <c:v>5.658199179975866E-2</c:v>
                </c:pt>
                <c:pt idx="20">
                  <c:v>5.9306674326581675E-2</c:v>
                </c:pt>
                <c:pt idx="21">
                  <c:v>5.8185859399879115E-2</c:v>
                </c:pt>
                <c:pt idx="22">
                  <c:v>6.0785135942465894E-2</c:v>
                </c:pt>
                <c:pt idx="23">
                  <c:v>5.8946395025882614E-2</c:v>
                </c:pt>
                <c:pt idx="24">
                  <c:v>5.8937831789384214E-2</c:v>
                </c:pt>
                <c:pt idx="25">
                  <c:v>5.7498962486381311E-2</c:v>
                </c:pt>
                <c:pt idx="26">
                  <c:v>5.6647120505654396E-2</c:v>
                </c:pt>
                <c:pt idx="27">
                  <c:v>5.59245843131983E-2</c:v>
                </c:pt>
                <c:pt idx="28">
                  <c:v>5.2923533178310257E-2</c:v>
                </c:pt>
                <c:pt idx="29">
                  <c:v>5.3141200668775639E-2</c:v>
                </c:pt>
                <c:pt idx="30">
                  <c:v>5.4277869825424541E-2</c:v>
                </c:pt>
                <c:pt idx="31">
                  <c:v>5.2047054316770681E-2</c:v>
                </c:pt>
                <c:pt idx="32">
                  <c:v>5.0548818882090056E-2</c:v>
                </c:pt>
                <c:pt idx="33">
                  <c:v>4.8301548654544141E-2</c:v>
                </c:pt>
                <c:pt idx="34">
                  <c:v>4.8737026130694125E-2</c:v>
                </c:pt>
                <c:pt idx="35">
                  <c:v>4.8654367080500777E-2</c:v>
                </c:pt>
                <c:pt idx="36">
                  <c:v>4.9819898988923549E-2</c:v>
                </c:pt>
                <c:pt idx="37">
                  <c:v>5.0879698592555936E-2</c:v>
                </c:pt>
                <c:pt idx="38">
                  <c:v>4.9898002905636764E-2</c:v>
                </c:pt>
                <c:pt idx="39">
                  <c:v>4.9921519084261706E-2</c:v>
                </c:pt>
                <c:pt idx="40">
                  <c:v>5.0584035233600978E-2</c:v>
                </c:pt>
                <c:pt idx="41">
                  <c:v>5.2864628076588503E-2</c:v>
                </c:pt>
                <c:pt idx="42">
                  <c:v>5.1363881943484652E-2</c:v>
                </c:pt>
                <c:pt idx="43">
                  <c:v>5.1729434348125193E-2</c:v>
                </c:pt>
                <c:pt idx="44">
                  <c:v>5.1495803527003718E-2</c:v>
                </c:pt>
                <c:pt idx="45">
                  <c:v>4.0186911576801189E-2</c:v>
                </c:pt>
                <c:pt idx="46">
                  <c:v>2.130690616289873E-2</c:v>
                </c:pt>
                <c:pt idx="47">
                  <c:v>1.4430579147023857E-2</c:v>
                </c:pt>
                <c:pt idx="48">
                  <c:v>8.6503831908102471E-3</c:v>
                </c:pt>
                <c:pt idx="49">
                  <c:v>6.1660819213112533E-3</c:v>
                </c:pt>
                <c:pt idx="50">
                  <c:v>4.5636776818608754E-3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'4.1.2.11'!$CN$7:$CN$57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'4.1.2.11'!$DB$7:$DB$57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3.2641683266322679E-6</c:v>
                </c:pt>
                <c:pt idx="21">
                  <c:v>0</c:v>
                </c:pt>
                <c:pt idx="22">
                  <c:v>0</c:v>
                </c:pt>
                <c:pt idx="23">
                  <c:v>6.4666112693634595E-6</c:v>
                </c:pt>
                <c:pt idx="24">
                  <c:v>0</c:v>
                </c:pt>
                <c:pt idx="25">
                  <c:v>3.3808997757618225E-6</c:v>
                </c:pt>
                <c:pt idx="26">
                  <c:v>1.0582971821955609E-5</c:v>
                </c:pt>
                <c:pt idx="27">
                  <c:v>3.6831259426500459E-6</c:v>
                </c:pt>
                <c:pt idx="28">
                  <c:v>1.540602086552951E-5</c:v>
                </c:pt>
                <c:pt idx="29">
                  <c:v>2.8066123787643688E-5</c:v>
                </c:pt>
                <c:pt idx="30">
                  <c:v>3.3116455049069273E-5</c:v>
                </c:pt>
                <c:pt idx="31">
                  <c:v>4.2563832447473569E-5</c:v>
                </c:pt>
                <c:pt idx="32">
                  <c:v>2.1939591528684919E-5</c:v>
                </c:pt>
                <c:pt idx="33">
                  <c:v>5.4306997456622288E-5</c:v>
                </c:pt>
                <c:pt idx="34">
                  <c:v>5.1111382156319514E-5</c:v>
                </c:pt>
                <c:pt idx="35">
                  <c:v>9.9623801549387307E-5</c:v>
                </c:pt>
                <c:pt idx="36">
                  <c:v>1.400249147779398E-4</c:v>
                </c:pt>
                <c:pt idx="37">
                  <c:v>1.3753925087773373E-4</c:v>
                </c:pt>
                <c:pt idx="38">
                  <c:v>4.1973084759398035E-4</c:v>
                </c:pt>
                <c:pt idx="39">
                  <c:v>6.8910072355575969E-4</c:v>
                </c:pt>
                <c:pt idx="40">
                  <c:v>5.8233021270791415E-4</c:v>
                </c:pt>
                <c:pt idx="41">
                  <c:v>5.5196970660374939E-4</c:v>
                </c:pt>
                <c:pt idx="42">
                  <c:v>8.878948933479082E-4</c:v>
                </c:pt>
                <c:pt idx="43">
                  <c:v>1.5806696789769491E-3</c:v>
                </c:pt>
                <c:pt idx="44">
                  <c:v>2.2345436614934497E-3</c:v>
                </c:pt>
                <c:pt idx="45">
                  <c:v>2.0038101915705278E-2</c:v>
                </c:pt>
                <c:pt idx="46">
                  <c:v>4.6469892242577283E-2</c:v>
                </c:pt>
                <c:pt idx="47">
                  <c:v>5.521636824943723E-2</c:v>
                </c:pt>
                <c:pt idx="48">
                  <c:v>5.9685595780633927E-2</c:v>
                </c:pt>
                <c:pt idx="49">
                  <c:v>6.2408438845604083E-2</c:v>
                </c:pt>
                <c:pt idx="50">
                  <c:v>7.515503246298548E-2</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'4.1.2.11'!$CX$6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'4.1.2.11'!$CN$7:$CN$57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'4.1.2.11'!$CX$7:$CX$57</c:f>
              <c:numCache>
                <c:formatCode>0.0%</c:formatCode>
                <c:ptCount val="51"/>
                <c:pt idx="0">
                  <c:v>4.2401798999809805E-3</c:v>
                </c:pt>
                <c:pt idx="1">
                  <c:v>9.7206508952342348E-3</c:v>
                </c:pt>
                <c:pt idx="2">
                  <c:v>1.628678334612672E-2</c:v>
                </c:pt>
                <c:pt idx="3">
                  <c:v>2.3449652865613423E-2</c:v>
                </c:pt>
                <c:pt idx="4">
                  <c:v>3.1341827335880437E-2</c:v>
                </c:pt>
                <c:pt idx="5">
                  <c:v>3.7273085272596221E-2</c:v>
                </c:pt>
                <c:pt idx="6">
                  <c:v>4.2883982427144696E-2</c:v>
                </c:pt>
                <c:pt idx="7">
                  <c:v>4.6114157403121712E-2</c:v>
                </c:pt>
                <c:pt idx="8">
                  <c:v>4.6204357357892863E-2</c:v>
                </c:pt>
                <c:pt idx="9">
                  <c:v>4.834354692336932E-2</c:v>
                </c:pt>
                <c:pt idx="10">
                  <c:v>4.9538425500349599E-2</c:v>
                </c:pt>
                <c:pt idx="11">
                  <c:v>4.8321554515181532E-2</c:v>
                </c:pt>
                <c:pt idx="12">
                  <c:v>4.5025194696301667E-2</c:v>
                </c:pt>
                <c:pt idx="13">
                  <c:v>4.3154635202172519E-2</c:v>
                </c:pt>
                <c:pt idx="14">
                  <c:v>4.0475432952123358E-2</c:v>
                </c:pt>
                <c:pt idx="15">
                  <c:v>4.0452656594099058E-2</c:v>
                </c:pt>
                <c:pt idx="16">
                  <c:v>3.7035067413269937E-2</c:v>
                </c:pt>
                <c:pt idx="17">
                  <c:v>3.4915303831205592E-2</c:v>
                </c:pt>
                <c:pt idx="18">
                  <c:v>3.3723397285271371E-2</c:v>
                </c:pt>
                <c:pt idx="19">
                  <c:v>3.4832247751138516E-2</c:v>
                </c:pt>
                <c:pt idx="20">
                  <c:v>3.3545857892799819E-2</c:v>
                </c:pt>
                <c:pt idx="21">
                  <c:v>3.116937134835477E-2</c:v>
                </c:pt>
                <c:pt idx="22">
                  <c:v>3.2633315577891071E-2</c:v>
                </c:pt>
                <c:pt idx="23">
                  <c:v>3.0380139743469529E-2</c:v>
                </c:pt>
                <c:pt idx="24">
                  <c:v>2.9619585021196035E-2</c:v>
                </c:pt>
                <c:pt idx="25">
                  <c:v>2.834546371998712E-2</c:v>
                </c:pt>
                <c:pt idx="26">
                  <c:v>2.7653305370770008E-2</c:v>
                </c:pt>
                <c:pt idx="27">
                  <c:v>2.8418999773487753E-2</c:v>
                </c:pt>
                <c:pt idx="28">
                  <c:v>2.6906615441647293E-2</c:v>
                </c:pt>
                <c:pt idx="29">
                  <c:v>2.7484754080613925E-2</c:v>
                </c:pt>
                <c:pt idx="30">
                  <c:v>2.6898840613606517E-2</c:v>
                </c:pt>
                <c:pt idx="31">
                  <c:v>2.707059743659319E-2</c:v>
                </c:pt>
                <c:pt idx="32">
                  <c:v>2.627485481475306E-2</c:v>
                </c:pt>
                <c:pt idx="33">
                  <c:v>2.5936116868658526E-2</c:v>
                </c:pt>
                <c:pt idx="34">
                  <c:v>2.5857712881810737E-2</c:v>
                </c:pt>
                <c:pt idx="35">
                  <c:v>2.566498887534216E-2</c:v>
                </c:pt>
                <c:pt idx="36">
                  <c:v>2.6604733807808562E-2</c:v>
                </c:pt>
                <c:pt idx="37">
                  <c:v>2.6230699988824935E-2</c:v>
                </c:pt>
                <c:pt idx="38">
                  <c:v>2.5908386247318907E-2</c:v>
                </c:pt>
                <c:pt idx="39">
                  <c:v>2.6093947398644769E-2</c:v>
                </c:pt>
                <c:pt idx="40">
                  <c:v>2.6398969642758775E-2</c:v>
                </c:pt>
                <c:pt idx="41">
                  <c:v>2.6088685838594857E-2</c:v>
                </c:pt>
                <c:pt idx="42">
                  <c:v>2.6257118166804178E-2</c:v>
                </c:pt>
                <c:pt idx="43">
                  <c:v>2.7113676975152046E-2</c:v>
                </c:pt>
                <c:pt idx="44">
                  <c:v>2.6313986157746865E-2</c:v>
                </c:pt>
                <c:pt idx="45">
                  <c:v>1.963217351593961E-2</c:v>
                </c:pt>
                <c:pt idx="46">
                  <c:v>1.2298798548411432E-2</c:v>
                </c:pt>
                <c:pt idx="47">
                  <c:v>9.5304964375740979E-3</c:v>
                </c:pt>
                <c:pt idx="48">
                  <c:v>7.4009592571730931E-3</c:v>
                </c:pt>
                <c:pt idx="49">
                  <c:v>6.7072161314956132E-3</c:v>
                </c:pt>
                <c:pt idx="50">
                  <c:v>5.5944264872566209E-3</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'4.1.2.11'!$CN$7:$CN$57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'4.1.2.11'!$DC$7:$DC$57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9.7607328852744868E-3</c:v>
                </c:pt>
                <c:pt idx="46">
                  <c:v>1.8321144118604634E-2</c:v>
                </c:pt>
                <c:pt idx="47">
                  <c:v>1.9212270596379529E-2</c:v>
                </c:pt>
                <c:pt idx="48">
                  <c:v>2.1363101029238569E-2</c:v>
                </c:pt>
                <c:pt idx="49">
                  <c:v>2.1745051025039916E-2</c:v>
                </c:pt>
                <c:pt idx="50">
                  <c:v>1.1188852974513242E-2</c:v>
                </c:pt>
              </c:numCache>
            </c:numRef>
          </c:val>
        </c:ser>
        <c:ser>
          <c:idx val="6"/>
          <c:order val="6"/>
          <c:tx>
            <c:v>PNC</c:v>
          </c:tx>
          <c:spPr>
            <a:solidFill>
              <a:schemeClr val="bg1"/>
            </a:solidFill>
            <a:ln>
              <a:solidFill>
                <a:schemeClr val="tx1">
                  <a:lumMod val="75000"/>
                  <a:lumOff val="25000"/>
                </a:schemeClr>
              </a:solidFill>
            </a:ln>
          </c:spPr>
          <c:invertIfNegative val="0"/>
          <c:val>
            <c:numRef>
              <c:f>'4.1.2.11'!$DD$7:$DD$57</c:f>
              <c:numCache>
                <c:formatCode>0.0%</c:formatCode>
                <c:ptCount val="51"/>
                <c:pt idx="0">
                  <c:v>2.7969524406206997E-6</c:v>
                </c:pt>
                <c:pt idx="1">
                  <c:v>8.4429509802266084E-6</c:v>
                </c:pt>
                <c:pt idx="2">
                  <c:v>1.4162420300979756E-5</c:v>
                </c:pt>
                <c:pt idx="3">
                  <c:v>5.130591364787184E-5</c:v>
                </c:pt>
                <c:pt idx="4">
                  <c:v>3.4259603573562148E-5</c:v>
                </c:pt>
                <c:pt idx="5">
                  <c:v>7.961296724637228E-5</c:v>
                </c:pt>
                <c:pt idx="6">
                  <c:v>7.0630447373253656E-5</c:v>
                </c:pt>
                <c:pt idx="7">
                  <c:v>7.8664335767479458E-5</c:v>
                </c:pt>
                <c:pt idx="8">
                  <c:v>9.7902440218322446E-5</c:v>
                </c:pt>
                <c:pt idx="9">
                  <c:v>1.0940627459011219E-4</c:v>
                </c:pt>
                <c:pt idx="10">
                  <c:v>1.3912895337405459E-4</c:v>
                </c:pt>
                <c:pt idx="11">
                  <c:v>1.7040055683436201E-4</c:v>
                </c:pt>
                <c:pt idx="12">
                  <c:v>1.5859112344923946E-4</c:v>
                </c:pt>
                <c:pt idx="13">
                  <c:v>1.7626330750627751E-4</c:v>
                </c:pt>
                <c:pt idx="14">
                  <c:v>2.1868761613033782E-4</c:v>
                </c:pt>
                <c:pt idx="15">
                  <c:v>2.6207894897091618E-4</c:v>
                </c:pt>
                <c:pt idx="16">
                  <c:v>2.5651453060969123E-4</c:v>
                </c:pt>
                <c:pt idx="17">
                  <c:v>3.3713082584330416E-4</c:v>
                </c:pt>
                <c:pt idx="18">
                  <c:v>4.1090582895802211E-4</c:v>
                </c:pt>
                <c:pt idx="19">
                  <c:v>4.2781028083622216E-4</c:v>
                </c:pt>
                <c:pt idx="20">
                  <c:v>4.7656857568831112E-4</c:v>
                </c:pt>
                <c:pt idx="21">
                  <c:v>5.2967134380544484E-4</c:v>
                </c:pt>
                <c:pt idx="22">
                  <c:v>5.9904379657767899E-4</c:v>
                </c:pt>
                <c:pt idx="23">
                  <c:v>5.2379551281844024E-4</c:v>
                </c:pt>
                <c:pt idx="24">
                  <c:v>6.9438814823549256E-4</c:v>
                </c:pt>
                <c:pt idx="25">
                  <c:v>7.6070244954641001E-4</c:v>
                </c:pt>
                <c:pt idx="26">
                  <c:v>8.14888830290582E-4</c:v>
                </c:pt>
                <c:pt idx="27">
                  <c:v>9.3183086349046167E-4</c:v>
                </c:pt>
                <c:pt idx="28">
                  <c:v>8.3577663195497597E-4</c:v>
                </c:pt>
                <c:pt idx="29">
                  <c:v>9.1816319248148642E-4</c:v>
                </c:pt>
                <c:pt idx="30">
                  <c:v>1.0431683340456821E-3</c:v>
                </c:pt>
                <c:pt idx="31">
                  <c:v>1.000250062515629E-3</c:v>
                </c:pt>
                <c:pt idx="32">
                  <c:v>1.0223849652367173E-3</c:v>
                </c:pt>
                <c:pt idx="33">
                  <c:v>1.0861399491324457E-3</c:v>
                </c:pt>
                <c:pt idx="34">
                  <c:v>1.1430363645867818E-3</c:v>
                </c:pt>
                <c:pt idx="35">
                  <c:v>1.2619014862922393E-3</c:v>
                </c:pt>
                <c:pt idx="36">
                  <c:v>1.5982154066033819E-3</c:v>
                </c:pt>
                <c:pt idx="37">
                  <c:v>1.532580224066176E-3</c:v>
                </c:pt>
                <c:pt idx="38">
                  <c:v>1.8638048351494604E-3</c:v>
                </c:pt>
                <c:pt idx="39">
                  <c:v>2.2918979620484155E-3</c:v>
                </c:pt>
                <c:pt idx="40">
                  <c:v>2.1299645617965149E-3</c:v>
                </c:pt>
                <c:pt idx="41">
                  <c:v>2.2349361649740048E-3</c:v>
                </c:pt>
                <c:pt idx="42">
                  <c:v>2.5073258309006967E-3</c:v>
                </c:pt>
                <c:pt idx="43">
                  <c:v>2.6017592161262921E-3</c:v>
                </c:pt>
                <c:pt idx="44">
                  <c:v>2.4848125515807163E-3</c:v>
                </c:pt>
                <c:pt idx="45">
                  <c:v>1.8574299504429078E-3</c:v>
                </c:pt>
                <c:pt idx="46">
                  <c:v>1.2197155585201419E-3</c:v>
                </c:pt>
                <c:pt idx="47">
                  <c:v>9.9317112634485076E-4</c:v>
                </c:pt>
                <c:pt idx="48">
                  <c:v>7.5784730400942188E-4</c:v>
                </c:pt>
                <c:pt idx="49">
                  <c:v>4.9129290135158945E-4</c:v>
                </c:pt>
                <c:pt idx="50">
                  <c:v>2.3154502150194293E-4</c:v>
                </c:pt>
              </c:numCache>
            </c:numRef>
          </c:val>
        </c:ser>
        <c:dLbls>
          <c:showLegendKey val="0"/>
          <c:showVal val="0"/>
          <c:showCatName val="0"/>
          <c:showSerName val="0"/>
          <c:showPercent val="0"/>
          <c:showBubbleSize val="0"/>
        </c:dLbls>
        <c:gapWidth val="0"/>
        <c:overlap val="100"/>
        <c:axId val="268042432"/>
        <c:axId val="268042992"/>
      </c:barChart>
      <c:catAx>
        <c:axId val="268042432"/>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8042992"/>
        <c:crosses val="autoZero"/>
        <c:auto val="1"/>
        <c:lblAlgn val="ctr"/>
        <c:lblOffset val="100"/>
        <c:noMultiLvlLbl val="0"/>
      </c:catAx>
      <c:valAx>
        <c:axId val="268042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8042432"/>
        <c:crosses val="autoZero"/>
        <c:crossBetween val="between"/>
      </c:valAx>
      <c:spPr>
        <a:noFill/>
        <a:ln>
          <a:noFill/>
        </a:ln>
        <a:effectLst/>
      </c:spPr>
    </c:plotArea>
    <c:legend>
      <c:legendPos val="t"/>
      <c:layout>
        <c:manualLayout>
          <c:xMode val="edge"/>
          <c:yMode val="edge"/>
          <c:x val="0.14868358121901429"/>
          <c:y val="2.3333328229805723E-2"/>
          <c:w val="0.7804106153397492"/>
          <c:h val="0.1536386365619780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21327768282492798"/>
          <c:w val="0.83922797150356221"/>
          <c:h val="0.63167311875159693"/>
        </c:manualLayout>
      </c:layout>
      <c:barChart>
        <c:barDir val="col"/>
        <c:grouping val="stacked"/>
        <c:varyColors val="0"/>
        <c:ser>
          <c:idx val="0"/>
          <c:order val="0"/>
          <c:tx>
            <c:strRef>
              <c:f>'4.1.1.2'!$DF$7</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'4.1.1.2'!$CN$8:$CN$58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'4.1.1.2'!$DF$8:$DF$58</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5.1497818710615612E-4</c:v>
                </c:pt>
                <c:pt idx="17">
                  <c:v>2.8015238401022397E-3</c:v>
                </c:pt>
                <c:pt idx="18">
                  <c:v>6.613952083993996E-3</c:v>
                </c:pt>
                <c:pt idx="19">
                  <c:v>1.4914995936877319E-2</c:v>
                </c:pt>
                <c:pt idx="20">
                  <c:v>2.7892038767213492E-2</c:v>
                </c:pt>
                <c:pt idx="21">
                  <c:v>4.1850559091118136E-2</c:v>
                </c:pt>
                <c:pt idx="22">
                  <c:v>6.1820421823285482E-2</c:v>
                </c:pt>
                <c:pt idx="23">
                  <c:v>7.6875362259891597E-2</c:v>
                </c:pt>
                <c:pt idx="24">
                  <c:v>9.3928425794981937E-2</c:v>
                </c:pt>
                <c:pt idx="25">
                  <c:v>0.10901619628940654</c:v>
                </c:pt>
                <c:pt idx="26">
                  <c:v>0.12399245628551868</c:v>
                </c:pt>
                <c:pt idx="27">
                  <c:v>0.13602921311103947</c:v>
                </c:pt>
                <c:pt idx="28">
                  <c:v>0.13973482897491765</c:v>
                </c:pt>
                <c:pt idx="29">
                  <c:v>0.14871532106903423</c:v>
                </c:pt>
                <c:pt idx="30">
                  <c:v>0.15621395658712325</c:v>
                </c:pt>
                <c:pt idx="31">
                  <c:v>0.15435471209867971</c:v>
                </c:pt>
                <c:pt idx="32">
                  <c:v>0.15381702537393677</c:v>
                </c:pt>
                <c:pt idx="33">
                  <c:v>0.15035045380674664</c:v>
                </c:pt>
                <c:pt idx="34">
                  <c:v>0.15114521814209902</c:v>
                </c:pt>
                <c:pt idx="35">
                  <c:v>0.15010951905351402</c:v>
                </c:pt>
                <c:pt idx="36">
                  <c:v>0.15567721089583658</c:v>
                </c:pt>
                <c:pt idx="37">
                  <c:v>0.15049125856814355</c:v>
                </c:pt>
                <c:pt idx="38">
                  <c:v>0.13872575389115871</c:v>
                </c:pt>
                <c:pt idx="39">
                  <c:v>0.1389587008803079</c:v>
                </c:pt>
                <c:pt idx="40">
                  <c:v>0.1038116914921202</c:v>
                </c:pt>
                <c:pt idx="41">
                  <c:v>6.86077564814596E-2</c:v>
                </c:pt>
                <c:pt idx="42">
                  <c:v>5.4590306149648389E-2</c:v>
                </c:pt>
                <c:pt idx="43">
                  <c:v>4.4743541297905767E-2</c:v>
                </c:pt>
                <c:pt idx="44">
                  <c:v>3.6055399715030426E-2</c:v>
                </c:pt>
                <c:pt idx="45">
                  <c:v>2.8678386983863852E-2</c:v>
                </c:pt>
                <c:pt idx="46">
                  <c:v>2.1109988836319173E-2</c:v>
                </c:pt>
                <c:pt idx="47">
                  <c:v>1.6629766030017354E-2</c:v>
                </c:pt>
                <c:pt idx="48">
                  <c:v>1.3222264821721097E-2</c:v>
                </c:pt>
                <c:pt idx="49">
                  <c:v>1.0413978587116715E-2</c:v>
                </c:pt>
                <c:pt idx="50">
                  <c:v>7.4419210457763989E-3</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 con ap</c:v>
          </c:tx>
          <c:spPr>
            <a:solidFill>
              <a:schemeClr val="accent2">
                <a:lumMod val="75000"/>
              </a:schemeClr>
            </a:solidFill>
            <a:ln w="3175">
              <a:solidFill>
                <a:schemeClr val="tx1">
                  <a:lumMod val="75000"/>
                  <a:lumOff val="25000"/>
                </a:schemeClr>
              </a:solidFill>
            </a:ln>
            <a:effectLst/>
          </c:spPr>
          <c:invertIfNegative val="0"/>
          <c:cat>
            <c:numRef>
              <c:f>'4.1.1.2'!$CN$8:$CN$58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'4.1.1.2'!$DH$8:$DH$58</c:f>
              <c:numCache>
                <c:formatCode>0%</c:formatCode>
                <c:ptCount val="51"/>
                <c:pt idx="0">
                  <c:v>0</c:v>
                </c:pt>
                <c:pt idx="1">
                  <c:v>0</c:v>
                </c:pt>
                <c:pt idx="2">
                  <c:v>0</c:v>
                </c:pt>
                <c:pt idx="3">
                  <c:v>0</c:v>
                </c:pt>
                <c:pt idx="4">
                  <c:v>8.785094622789999E-6</c:v>
                </c:pt>
                <c:pt idx="5">
                  <c:v>5.8228188994144427E-6</c:v>
                </c:pt>
                <c:pt idx="6">
                  <c:v>1.4438056406598769E-5</c:v>
                </c:pt>
                <c:pt idx="7">
                  <c:v>2.866152813236467E-5</c:v>
                </c:pt>
                <c:pt idx="8">
                  <c:v>2.5632481480532132E-5</c:v>
                </c:pt>
                <c:pt idx="9">
                  <c:v>3.9882261865507043E-5</c:v>
                </c:pt>
                <c:pt idx="10">
                  <c:v>4.884538138186457E-5</c:v>
                </c:pt>
                <c:pt idx="11">
                  <c:v>8.7325757823842113E-5</c:v>
                </c:pt>
                <c:pt idx="12">
                  <c:v>8.5476824359126459E-5</c:v>
                </c:pt>
                <c:pt idx="13">
                  <c:v>1.4329384791746274E-4</c:v>
                </c:pt>
                <c:pt idx="14">
                  <c:v>1.6029676072003491E-4</c:v>
                </c:pt>
                <c:pt idx="15">
                  <c:v>2.1135707322527064E-4</c:v>
                </c:pt>
                <c:pt idx="16">
                  <c:v>2.7610276296655356E-4</c:v>
                </c:pt>
                <c:pt idx="17">
                  <c:v>3.4940353511387484E-4</c:v>
                </c:pt>
                <c:pt idx="18">
                  <c:v>4.4732043080152631E-4</c:v>
                </c:pt>
                <c:pt idx="19">
                  <c:v>5.0156054454685527E-4</c:v>
                </c:pt>
                <c:pt idx="20">
                  <c:v>6.4649361227505741E-4</c:v>
                </c:pt>
                <c:pt idx="21">
                  <c:v>6.1848116883425814E-4</c:v>
                </c:pt>
                <c:pt idx="22">
                  <c:v>8.05600813782697E-4</c:v>
                </c:pt>
                <c:pt idx="23">
                  <c:v>8.447842006581495E-4</c:v>
                </c:pt>
                <c:pt idx="24">
                  <c:v>1.1199983594390227E-3</c:v>
                </c:pt>
                <c:pt idx="25">
                  <c:v>1.0366143527355686E-3</c:v>
                </c:pt>
                <c:pt idx="26">
                  <c:v>1.3407314378840636E-3</c:v>
                </c:pt>
                <c:pt idx="27">
                  <c:v>1.7918304384581195E-3</c:v>
                </c:pt>
                <c:pt idx="28">
                  <c:v>1.7452370326987538E-3</c:v>
                </c:pt>
                <c:pt idx="29">
                  <c:v>2.4804621453187368E-3</c:v>
                </c:pt>
                <c:pt idx="30">
                  <c:v>2.9190952345192643E-3</c:v>
                </c:pt>
                <c:pt idx="31">
                  <c:v>3.4949725254134994E-3</c:v>
                </c:pt>
                <c:pt idx="32">
                  <c:v>4.0944974368891541E-3</c:v>
                </c:pt>
                <c:pt idx="33">
                  <c:v>4.7455011837758757E-3</c:v>
                </c:pt>
                <c:pt idx="34">
                  <c:v>5.2760641071525286E-3</c:v>
                </c:pt>
                <c:pt idx="35">
                  <c:v>5.9214630409557085E-3</c:v>
                </c:pt>
                <c:pt idx="36">
                  <c:v>6.7431955472257825E-3</c:v>
                </c:pt>
                <c:pt idx="37">
                  <c:v>1.2894849761797358E-2</c:v>
                </c:pt>
                <c:pt idx="38">
                  <c:v>2.5247518149849067E-2</c:v>
                </c:pt>
                <c:pt idx="39">
                  <c:v>3.0330239546625636E-2</c:v>
                </c:pt>
                <c:pt idx="40">
                  <c:v>5.5861015874845141E-2</c:v>
                </c:pt>
                <c:pt idx="41">
                  <c:v>7.9271145983503891E-2</c:v>
                </c:pt>
                <c:pt idx="42">
                  <c:v>9.0240722701212098E-2</c:v>
                </c:pt>
                <c:pt idx="43">
                  <c:v>9.6099918458264558E-2</c:v>
                </c:pt>
                <c:pt idx="44">
                  <c:v>0.11141062485754705</c:v>
                </c:pt>
                <c:pt idx="45">
                  <c:v>0.11718061788651739</c:v>
                </c:pt>
                <c:pt idx="46">
                  <c:v>0.11821806389878263</c:v>
                </c:pt>
                <c:pt idx="47">
                  <c:v>0.12469332579000908</c:v>
                </c:pt>
                <c:pt idx="48">
                  <c:v>0.12974103377365725</c:v>
                </c:pt>
                <c:pt idx="49">
                  <c:v>0.13606413542759818</c:v>
                </c:pt>
                <c:pt idx="50">
                  <c:v>0.14294764013545835</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'4.1.1.2'!$DE$7</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'4.1.1.2'!$CN$8:$CN$58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'4.1.1.2'!$DE$8:$DE$58</c:f>
              <c:numCache>
                <c:formatCode>0%</c:formatCode>
                <c:ptCount val="51"/>
                <c:pt idx="0">
                  <c:v>0</c:v>
                </c:pt>
                <c:pt idx="1">
                  <c:v>0</c:v>
                </c:pt>
                <c:pt idx="2">
                  <c:v>0</c:v>
                </c:pt>
                <c:pt idx="3">
                  <c:v>0</c:v>
                </c:pt>
                <c:pt idx="4">
                  <c:v>2.9430066986346499E-3</c:v>
                </c:pt>
                <c:pt idx="5">
                  <c:v>1.2711213657421729E-2</c:v>
                </c:pt>
                <c:pt idx="6">
                  <c:v>2.8809697753727184E-2</c:v>
                </c:pt>
                <c:pt idx="7">
                  <c:v>5.1160827716270937E-2</c:v>
                </c:pt>
                <c:pt idx="8">
                  <c:v>7.842969722343264E-2</c:v>
                </c:pt>
                <c:pt idx="9">
                  <c:v>0.1161798775472124</c:v>
                </c:pt>
                <c:pt idx="10">
                  <c:v>0.16696213333639814</c:v>
                </c:pt>
                <c:pt idx="11">
                  <c:v>0.20891523215916574</c:v>
                </c:pt>
                <c:pt idx="12">
                  <c:v>0.23995702578968428</c:v>
                </c:pt>
                <c:pt idx="13">
                  <c:v>0.28090370653419944</c:v>
                </c:pt>
                <c:pt idx="14">
                  <c:v>0.31007140010903206</c:v>
                </c:pt>
                <c:pt idx="15">
                  <c:v>0.34712795603160246</c:v>
                </c:pt>
                <c:pt idx="16">
                  <c:v>0.35746311197285507</c:v>
                </c:pt>
                <c:pt idx="17">
                  <c:v>0.36391794682928097</c:v>
                </c:pt>
                <c:pt idx="18">
                  <c:v>0.37116093231163216</c:v>
                </c:pt>
                <c:pt idx="19">
                  <c:v>0.38706970485894815</c:v>
                </c:pt>
                <c:pt idx="20">
                  <c:v>0.3925080351634917</c:v>
                </c:pt>
                <c:pt idx="21">
                  <c:v>0.36934109553631039</c:v>
                </c:pt>
                <c:pt idx="22">
                  <c:v>0.36873859748359888</c:v>
                </c:pt>
                <c:pt idx="23">
                  <c:v>0.34433716901863454</c:v>
                </c:pt>
                <c:pt idx="24">
                  <c:v>0.32828887123883649</c:v>
                </c:pt>
                <c:pt idx="25">
                  <c:v>0.30720714227289037</c:v>
                </c:pt>
                <c:pt idx="26">
                  <c:v>0.29754829279356854</c:v>
                </c:pt>
                <c:pt idx="27">
                  <c:v>0.28615253218061232</c:v>
                </c:pt>
                <c:pt idx="28">
                  <c:v>0.26953411766409802</c:v>
                </c:pt>
                <c:pt idx="29">
                  <c:v>0.2683095669214261</c:v>
                </c:pt>
                <c:pt idx="30">
                  <c:v>0.26417811872399344</c:v>
                </c:pt>
                <c:pt idx="31">
                  <c:v>0.2507228597237946</c:v>
                </c:pt>
                <c:pt idx="32">
                  <c:v>0.23879708444242848</c:v>
                </c:pt>
                <c:pt idx="33">
                  <c:v>0.22817085051983202</c:v>
                </c:pt>
                <c:pt idx="34">
                  <c:v>0.2209702308065645</c:v>
                </c:pt>
                <c:pt idx="35">
                  <c:v>0.21331057836618905</c:v>
                </c:pt>
                <c:pt idx="36">
                  <c:v>0.21157429439842135</c:v>
                </c:pt>
                <c:pt idx="37">
                  <c:v>0.21139631858640759</c:v>
                </c:pt>
                <c:pt idx="38">
                  <c:v>0.20560344635958264</c:v>
                </c:pt>
                <c:pt idx="39">
                  <c:v>0.20830945688025376</c:v>
                </c:pt>
                <c:pt idx="40">
                  <c:v>0.15062836728226109</c:v>
                </c:pt>
                <c:pt idx="41">
                  <c:v>8.3808758537565281E-2</c:v>
                </c:pt>
                <c:pt idx="42">
                  <c:v>6.0168559201694317E-2</c:v>
                </c:pt>
                <c:pt idx="43">
                  <c:v>4.2893936079234703E-2</c:v>
                </c:pt>
                <c:pt idx="44">
                  <c:v>3.3610620528250569E-2</c:v>
                </c:pt>
                <c:pt idx="45">
                  <c:v>2.6174883510317843E-2</c:v>
                </c:pt>
                <c:pt idx="46">
                  <c:v>2.0387007601935039E-2</c:v>
                </c:pt>
                <c:pt idx="47">
                  <c:v>1.8261735218439077E-2</c:v>
                </c:pt>
                <c:pt idx="48">
                  <c:v>1.5441776166742183E-2</c:v>
                </c:pt>
                <c:pt idx="49">
                  <c:v>1.311496091890745E-2</c:v>
                </c:pt>
                <c:pt idx="50">
                  <c:v>1.2178227200606247E-2</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 con ap</c:v>
          </c:tx>
          <c:spPr>
            <a:solidFill>
              <a:schemeClr val="accent2">
                <a:lumMod val="60000"/>
                <a:lumOff val="40000"/>
              </a:schemeClr>
            </a:solidFill>
            <a:ln>
              <a:solidFill>
                <a:schemeClr val="tx1">
                  <a:lumMod val="75000"/>
                  <a:lumOff val="25000"/>
                </a:schemeClr>
              </a:solidFill>
            </a:ln>
            <a:effectLst/>
          </c:spPr>
          <c:invertIfNegative val="0"/>
          <c:cat>
            <c:numRef>
              <c:f>'4.1.1.2'!$CN$8:$CN$58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'4.1.1.2'!$DI$8:$DI$58</c:f>
              <c:numCache>
                <c:formatCode>0%</c:formatCode>
                <c:ptCount val="51"/>
                <c:pt idx="0">
                  <c:v>0</c:v>
                </c:pt>
                <c:pt idx="1">
                  <c:v>0</c:v>
                </c:pt>
                <c:pt idx="2">
                  <c:v>0</c:v>
                </c:pt>
                <c:pt idx="3">
                  <c:v>0</c:v>
                </c:pt>
                <c:pt idx="4">
                  <c:v>0</c:v>
                </c:pt>
                <c:pt idx="5">
                  <c:v>0</c:v>
                </c:pt>
                <c:pt idx="6">
                  <c:v>0</c:v>
                </c:pt>
                <c:pt idx="7">
                  <c:v>0</c:v>
                </c:pt>
                <c:pt idx="8">
                  <c:v>0</c:v>
                </c:pt>
                <c:pt idx="9">
                  <c:v>0</c:v>
                </c:pt>
                <c:pt idx="10">
                  <c:v>2.873257728344975E-6</c:v>
                </c:pt>
                <c:pt idx="11">
                  <c:v>0</c:v>
                </c:pt>
                <c:pt idx="12">
                  <c:v>0</c:v>
                </c:pt>
                <c:pt idx="13">
                  <c:v>0</c:v>
                </c:pt>
                <c:pt idx="14">
                  <c:v>0</c:v>
                </c:pt>
                <c:pt idx="15">
                  <c:v>0</c:v>
                </c:pt>
                <c:pt idx="16">
                  <c:v>0</c:v>
                </c:pt>
                <c:pt idx="17">
                  <c:v>0</c:v>
                </c:pt>
                <c:pt idx="18">
                  <c:v>3.1951459342966166E-6</c:v>
                </c:pt>
                <c:pt idx="19">
                  <c:v>0</c:v>
                </c:pt>
                <c:pt idx="20">
                  <c:v>0</c:v>
                </c:pt>
                <c:pt idx="21">
                  <c:v>9.515094905142433E-6</c:v>
                </c:pt>
                <c:pt idx="22">
                  <c:v>6.2937563576773203E-6</c:v>
                </c:pt>
                <c:pt idx="23">
                  <c:v>3.1288303728079611E-6</c:v>
                </c:pt>
                <c:pt idx="24">
                  <c:v>1.5774624780831307E-5</c:v>
                </c:pt>
                <c:pt idx="25">
                  <c:v>6.4788397045973036E-6</c:v>
                </c:pt>
                <c:pt idx="26">
                  <c:v>2.0161375005775394E-5</c:v>
                </c:pt>
                <c:pt idx="27">
                  <c:v>2.0916308620133692E-5</c:v>
                </c:pt>
                <c:pt idx="28">
                  <c:v>3.6208237192920202E-5</c:v>
                </c:pt>
                <c:pt idx="29">
                  <c:v>4.1216138366323417E-5</c:v>
                </c:pt>
                <c:pt idx="30">
                  <c:v>5.7765736830856149E-5</c:v>
                </c:pt>
                <c:pt idx="31">
                  <c:v>9.0727277747754497E-5</c:v>
                </c:pt>
                <c:pt idx="32">
                  <c:v>1.0529864822860337E-4</c:v>
                </c:pt>
                <c:pt idx="33">
                  <c:v>1.6220380908611671E-4</c:v>
                </c:pt>
                <c:pt idx="34">
                  <c:v>1.911617430127728E-4</c:v>
                </c:pt>
                <c:pt idx="35">
                  <c:v>2.3703090775295776E-4</c:v>
                </c:pt>
                <c:pt idx="36">
                  <c:v>2.570080990221713E-4</c:v>
                </c:pt>
                <c:pt idx="37">
                  <c:v>4.1369142580510292E-4</c:v>
                </c:pt>
                <c:pt idx="38">
                  <c:v>5.7350411011278918E-4</c:v>
                </c:pt>
                <c:pt idx="39">
                  <c:v>1.1460697478195346E-3</c:v>
                </c:pt>
                <c:pt idx="40">
                  <c:v>9.5103863551240314E-2</c:v>
                </c:pt>
                <c:pt idx="41">
                  <c:v>0.22313709734596932</c:v>
                </c:pt>
                <c:pt idx="42">
                  <c:v>0.32525431696690366</c:v>
                </c:pt>
                <c:pt idx="43">
                  <c:v>0.41711580915256258</c:v>
                </c:pt>
                <c:pt idx="44">
                  <c:v>0.45959302066475072</c:v>
                </c:pt>
                <c:pt idx="45">
                  <c:v>0.33878491600121269</c:v>
                </c:pt>
                <c:pt idx="46">
                  <c:v>0.30150975493062571</c:v>
                </c:pt>
                <c:pt idx="47">
                  <c:v>0.29739374520609052</c:v>
                </c:pt>
                <c:pt idx="48">
                  <c:v>0.30173643302777875</c:v>
                </c:pt>
                <c:pt idx="49">
                  <c:v>0.31155343758781062</c:v>
                </c:pt>
                <c:pt idx="50">
                  <c:v>0.32234115613233238</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'4.1.1.2'!$DD$7</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'4.1.1.2'!$CN$8:$CN$58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'4.1.1.2'!$DD$8:$DD$58</c:f>
              <c:numCache>
                <c:formatCode>0%</c:formatCode>
                <c:ptCount val="51"/>
                <c:pt idx="0">
                  <c:v>1.5686285823919493E-2</c:v>
                </c:pt>
                <c:pt idx="1">
                  <c:v>4.0951098913446116E-2</c:v>
                </c:pt>
                <c:pt idx="2">
                  <c:v>7.7817745715994813E-2</c:v>
                </c:pt>
                <c:pt idx="3">
                  <c:v>0.13005737394679603</c:v>
                </c:pt>
                <c:pt idx="4">
                  <c:v>0.18006515611845236</c:v>
                </c:pt>
                <c:pt idx="5">
                  <c:v>0.22891539080212969</c:v>
                </c:pt>
                <c:pt idx="6">
                  <c:v>0.26682394522778924</c:v>
                </c:pt>
                <c:pt idx="7">
                  <c:v>0.29043872917650415</c:v>
                </c:pt>
                <c:pt idx="8">
                  <c:v>0.29739374624412945</c:v>
                </c:pt>
                <c:pt idx="9">
                  <c:v>0.30748939025006888</c:v>
                </c:pt>
                <c:pt idx="10">
                  <c:v>0.32241686947077464</c:v>
                </c:pt>
                <c:pt idx="11">
                  <c:v>0.3124923135140249</c:v>
                </c:pt>
                <c:pt idx="12">
                  <c:v>0.28761772406165237</c:v>
                </c:pt>
                <c:pt idx="13">
                  <c:v>0.28208588077951852</c:v>
                </c:pt>
                <c:pt idx="14">
                  <c:v>0.27196311359823128</c:v>
                </c:pt>
                <c:pt idx="15">
                  <c:v>0.26996424542844605</c:v>
                </c:pt>
                <c:pt idx="16">
                  <c:v>0.25110150266602038</c:v>
                </c:pt>
                <c:pt idx="17">
                  <c:v>0.23632584870039985</c:v>
                </c:pt>
                <c:pt idx="18">
                  <c:v>0.23318814057683568</c:v>
                </c:pt>
                <c:pt idx="19">
                  <c:v>0.23782329153930057</c:v>
                </c:pt>
                <c:pt idx="20">
                  <c:v>0.23486280813461791</c:v>
                </c:pt>
                <c:pt idx="21">
                  <c:v>0.22043937536573646</c:v>
                </c:pt>
                <c:pt idx="22">
                  <c:v>0.22008951294979706</c:v>
                </c:pt>
                <c:pt idx="23">
                  <c:v>0.20799212786278201</c:v>
                </c:pt>
                <c:pt idx="24">
                  <c:v>0.20289637885600845</c:v>
                </c:pt>
                <c:pt idx="25">
                  <c:v>0.19295604350216919</c:v>
                </c:pt>
                <c:pt idx="26">
                  <c:v>0.19101894749221898</c:v>
                </c:pt>
                <c:pt idx="27">
                  <c:v>0.1891601230576157</c:v>
                </c:pt>
                <c:pt idx="28">
                  <c:v>0.1794118152909196</c:v>
                </c:pt>
                <c:pt idx="29">
                  <c:v>0.1840263108839644</c:v>
                </c:pt>
                <c:pt idx="30">
                  <c:v>0.18038699192627553</c:v>
                </c:pt>
                <c:pt idx="31">
                  <c:v>0.17659472913962929</c:v>
                </c:pt>
                <c:pt idx="32">
                  <c:v>0.16596281945230529</c:v>
                </c:pt>
                <c:pt idx="33">
                  <c:v>0.15947545783584766</c:v>
                </c:pt>
                <c:pt idx="34">
                  <c:v>0.15637455382318177</c:v>
                </c:pt>
                <c:pt idx="35">
                  <c:v>0.14880369423443865</c:v>
                </c:pt>
                <c:pt idx="36">
                  <c:v>0.14895579569598555</c:v>
                </c:pt>
                <c:pt idx="37">
                  <c:v>0.14667121433836877</c:v>
                </c:pt>
                <c:pt idx="38">
                  <c:v>0.14348272596728803</c:v>
                </c:pt>
                <c:pt idx="39">
                  <c:v>0.14433259485531996</c:v>
                </c:pt>
                <c:pt idx="40">
                  <c:v>0.12193724970468754</c:v>
                </c:pt>
                <c:pt idx="41">
                  <c:v>9.3224304587242693E-2</c:v>
                </c:pt>
                <c:pt idx="42">
                  <c:v>7.4392862162384832E-2</c:v>
                </c:pt>
                <c:pt idx="43">
                  <c:v>5.0645373003719102E-2</c:v>
                </c:pt>
                <c:pt idx="44">
                  <c:v>3.4960342370951948E-2</c:v>
                </c:pt>
                <c:pt idx="45">
                  <c:v>2.7267889184838971E-2</c:v>
                </c:pt>
                <c:pt idx="46">
                  <c:v>2.1721333262452819E-2</c:v>
                </c:pt>
                <c:pt idx="47">
                  <c:v>1.9920903893334493E-2</c:v>
                </c:pt>
                <c:pt idx="48">
                  <c:v>1.926736607298456E-2</c:v>
                </c:pt>
                <c:pt idx="49">
                  <c:v>1.7931999472419587E-2</c:v>
                </c:pt>
                <c:pt idx="50">
                  <c:v>1.8436071707675184E-2</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 con ap</c:v>
          </c:tx>
          <c:spPr>
            <a:solidFill>
              <a:srgbClr val="FF0000"/>
            </a:solidFill>
            <a:ln w="9525">
              <a:solidFill>
                <a:schemeClr val="tx1">
                  <a:lumMod val="75000"/>
                  <a:lumOff val="25000"/>
                </a:schemeClr>
              </a:solidFill>
            </a:ln>
          </c:spPr>
          <c:invertIfNegative val="0"/>
          <c:cat>
            <c:numRef>
              <c:f>'4.1.1.2'!$CN$8:$CN$58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'4.1.1.2'!$DL$8:$DL$58</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1.0201386295530517E-3</c:v>
                </c:pt>
                <c:pt idx="46">
                  <c:v>2.6420711285949712E-3</c:v>
                </c:pt>
                <c:pt idx="47">
                  <c:v>3.0082632039907086E-3</c:v>
                </c:pt>
                <c:pt idx="48">
                  <c:v>3.7642466278623959E-3</c:v>
                </c:pt>
                <c:pt idx="49">
                  <c:v>4.2894581405084273E-3</c:v>
                </c:pt>
                <c:pt idx="50">
                  <c:v>4.3218793662822361E-3</c:v>
                </c:pt>
              </c:numCache>
            </c:numRef>
          </c:val>
        </c:ser>
        <c:ser>
          <c:idx val="6"/>
          <c:order val="6"/>
          <c:tx>
            <c:v>NO SIPA</c:v>
          </c:tx>
          <c:spPr>
            <a:solidFill>
              <a:schemeClr val="accent6">
                <a:lumMod val="75000"/>
              </a:schemeClr>
            </a:solidFill>
            <a:ln w="9525">
              <a:solidFill>
                <a:schemeClr val="tx1">
                  <a:lumMod val="75000"/>
                  <a:lumOff val="25000"/>
                </a:schemeClr>
              </a:solidFill>
            </a:ln>
          </c:spPr>
          <c:invertIfNegative val="0"/>
          <c:cat>
            <c:numRef>
              <c:f>'4.1.1.2'!$CN$8:$CN$58</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'4.1.1.2'!$DG$8:$DG$58</c:f>
              <c:numCache>
                <c:formatCode>0%</c:formatCode>
                <c:ptCount val="51"/>
                <c:pt idx="0">
                  <c:v>2.6571766128066681E-3</c:v>
                </c:pt>
                <c:pt idx="1">
                  <c:v>5.7934076066745973E-3</c:v>
                </c:pt>
                <c:pt idx="2">
                  <c:v>9.5651039826184399E-3</c:v>
                </c:pt>
                <c:pt idx="3">
                  <c:v>1.4911223023373459E-2</c:v>
                </c:pt>
                <c:pt idx="4">
                  <c:v>2.2404919652988763E-2</c:v>
                </c:pt>
                <c:pt idx="5">
                  <c:v>3.4034376467077417E-2</c:v>
                </c:pt>
                <c:pt idx="6">
                  <c:v>4.6236431836491898E-2</c:v>
                </c:pt>
                <c:pt idx="7">
                  <c:v>5.577819989839488E-2</c:v>
                </c:pt>
                <c:pt idx="8">
                  <c:v>6.26828094338924E-2</c:v>
                </c:pt>
                <c:pt idx="9">
                  <c:v>7.2562926731299673E-2</c:v>
                </c:pt>
                <c:pt idx="10">
                  <c:v>8.2629145751744792E-2</c:v>
                </c:pt>
                <c:pt idx="11">
                  <c:v>8.7765297471555453E-2</c:v>
                </c:pt>
                <c:pt idx="12">
                  <c:v>8.7130358788970241E-2</c:v>
                </c:pt>
                <c:pt idx="13">
                  <c:v>9.154984237676729E-2</c:v>
                </c:pt>
                <c:pt idx="14">
                  <c:v>9.4814021732308948E-2</c:v>
                </c:pt>
                <c:pt idx="15">
                  <c:v>9.9650265306731947E-2</c:v>
                </c:pt>
                <c:pt idx="16">
                  <c:v>0.10216732913233155</c:v>
                </c:pt>
                <c:pt idx="17">
                  <c:v>0.10359027871227484</c:v>
                </c:pt>
                <c:pt idx="18">
                  <c:v>0.1053886934968396</c:v>
                </c:pt>
                <c:pt idx="19">
                  <c:v>0.11286076791812989</c:v>
                </c:pt>
                <c:pt idx="20">
                  <c:v>0.11704094752920223</c:v>
                </c:pt>
                <c:pt idx="21">
                  <c:v>0.11423822943114005</c:v>
                </c:pt>
                <c:pt idx="22">
                  <c:v>0.12161110722122002</c:v>
                </c:pt>
                <c:pt idx="23">
                  <c:v>0.11787868429553994</c:v>
                </c:pt>
                <c:pt idx="24">
                  <c:v>0.11721492689644511</c:v>
                </c:pt>
                <c:pt idx="25">
                  <c:v>0.11685883175182156</c:v>
                </c:pt>
                <c:pt idx="26">
                  <c:v>0.11796756538795945</c:v>
                </c:pt>
                <c:pt idx="27">
                  <c:v>0.11852574884742424</c:v>
                </c:pt>
                <c:pt idx="28">
                  <c:v>0.11681863565551845</c:v>
                </c:pt>
                <c:pt idx="29">
                  <c:v>0.12095812534015023</c:v>
                </c:pt>
                <c:pt idx="30">
                  <c:v>0.12843248822060352</c:v>
                </c:pt>
                <c:pt idx="31">
                  <c:v>0.12945993601754588</c:v>
                </c:pt>
                <c:pt idx="32">
                  <c:v>0.12933508966078647</c:v>
                </c:pt>
                <c:pt idx="33">
                  <c:v>0.12886468771087795</c:v>
                </c:pt>
                <c:pt idx="34">
                  <c:v>0.12879203832580546</c:v>
                </c:pt>
                <c:pt idx="35">
                  <c:v>0.12758727316411481</c:v>
                </c:pt>
                <c:pt idx="36">
                  <c:v>0.13076484956858578</c:v>
                </c:pt>
                <c:pt idx="37">
                  <c:v>0.12873725093245608</c:v>
                </c:pt>
                <c:pt idx="38">
                  <c:v>0.12572632739526882</c:v>
                </c:pt>
                <c:pt idx="39">
                  <c:v>0.12292726066769843</c:v>
                </c:pt>
                <c:pt idx="40">
                  <c:v>0.1141652021089631</c:v>
                </c:pt>
                <c:pt idx="41">
                  <c:v>0.10605251341195378</c:v>
                </c:pt>
                <c:pt idx="42">
                  <c:v>0.10150385049700247</c:v>
                </c:pt>
                <c:pt idx="43">
                  <c:v>9.2405680077961849E-2</c:v>
                </c:pt>
                <c:pt idx="44">
                  <c:v>8.7971304404295167E-2</c:v>
                </c:pt>
                <c:pt idx="45">
                  <c:v>8.3942835803222551E-2</c:v>
                </c:pt>
                <c:pt idx="46">
                  <c:v>7.700281750039871E-2</c:v>
                </c:pt>
                <c:pt idx="47">
                  <c:v>7.0898181442334368E-2</c:v>
                </c:pt>
                <c:pt idx="48">
                  <c:v>6.3490293123279071E-2</c:v>
                </c:pt>
                <c:pt idx="49">
                  <c:v>6.0230185628021404E-2</c:v>
                </c:pt>
                <c:pt idx="50">
                  <c:v>5.6930399981054779E-2</c:v>
                </c:pt>
              </c:numCache>
            </c:numRef>
          </c:val>
        </c:ser>
        <c:ser>
          <c:idx val="7"/>
          <c:order val="7"/>
          <c:tx>
            <c:v>Jub sin ap</c:v>
          </c:tx>
          <c:spPr>
            <a:solidFill>
              <a:srgbClr val="FFC000"/>
            </a:solidFill>
            <a:ln>
              <a:solidFill>
                <a:schemeClr val="tx1">
                  <a:lumMod val="75000"/>
                  <a:lumOff val="25000"/>
                </a:schemeClr>
              </a:solidFill>
            </a:ln>
          </c:spPr>
          <c:invertIfNegative val="0"/>
          <c:val>
            <c:numRef>
              <c:f>'4.1.1.2'!$DQ$8:$DQ$58</c:f>
              <c:numCache>
                <c:formatCode>0%</c:formatCode>
                <c:ptCount val="51"/>
                <c:pt idx="0">
                  <c:v>0</c:v>
                </c:pt>
                <c:pt idx="1">
                  <c:v>0</c:v>
                </c:pt>
                <c:pt idx="2">
                  <c:v>0</c:v>
                </c:pt>
                <c:pt idx="3">
                  <c:v>0</c:v>
                </c:pt>
                <c:pt idx="4">
                  <c:v>5.8567297485266666E-6</c:v>
                </c:pt>
                <c:pt idx="5">
                  <c:v>0</c:v>
                </c:pt>
                <c:pt idx="6">
                  <c:v>2.8876112813197539E-6</c:v>
                </c:pt>
                <c:pt idx="7">
                  <c:v>2.866152813236467E-6</c:v>
                </c:pt>
                <c:pt idx="8">
                  <c:v>2.8480534978369034E-6</c:v>
                </c:pt>
                <c:pt idx="9">
                  <c:v>2.8487329903933604E-6</c:v>
                </c:pt>
                <c:pt idx="10">
                  <c:v>2.873257728344975E-6</c:v>
                </c:pt>
                <c:pt idx="11">
                  <c:v>0</c:v>
                </c:pt>
                <c:pt idx="12">
                  <c:v>5.8949534040776867E-6</c:v>
                </c:pt>
                <c:pt idx="13">
                  <c:v>5.9705769965609476E-6</c:v>
                </c:pt>
                <c:pt idx="14">
                  <c:v>9.0734015501906554E-6</c:v>
                </c:pt>
                <c:pt idx="15">
                  <c:v>6.1262919775440765E-6</c:v>
                </c:pt>
                <c:pt idx="16">
                  <c:v>6.204556471158507E-6</c:v>
                </c:pt>
                <c:pt idx="17">
                  <c:v>9.4433387868614822E-6</c:v>
                </c:pt>
                <c:pt idx="18">
                  <c:v>1.91708756057797E-5</c:v>
                </c:pt>
                <c:pt idx="19">
                  <c:v>1.2860526783252701E-5</c:v>
                </c:pt>
                <c:pt idx="20">
                  <c:v>1.9202780562625468E-5</c:v>
                </c:pt>
                <c:pt idx="21">
                  <c:v>2.8545284715427299E-5</c:v>
                </c:pt>
                <c:pt idx="22">
                  <c:v>1.5734390894193301E-5</c:v>
                </c:pt>
                <c:pt idx="23">
                  <c:v>2.8159473355271649E-5</c:v>
                </c:pt>
                <c:pt idx="24">
                  <c:v>2.2084474693163829E-5</c:v>
                </c:pt>
                <c:pt idx="25">
                  <c:v>1.9436519113791912E-5</c:v>
                </c:pt>
                <c:pt idx="26">
                  <c:v>3.3602291676292325E-5</c:v>
                </c:pt>
                <c:pt idx="27">
                  <c:v>4.1832617240267377E-5</c:v>
                </c:pt>
                <c:pt idx="28">
                  <c:v>6.5174826947256368E-5</c:v>
                </c:pt>
                <c:pt idx="29">
                  <c:v>5.2456903375320716E-5</c:v>
                </c:pt>
                <c:pt idx="30">
                  <c:v>9.6276228051426916E-5</c:v>
                </c:pt>
                <c:pt idx="31">
                  <c:v>1.301739202467782E-4</c:v>
                </c:pt>
                <c:pt idx="32">
                  <c:v>1.4174818030773529E-4</c:v>
                </c:pt>
                <c:pt idx="33">
                  <c:v>1.9963545733675902E-4</c:v>
                </c:pt>
                <c:pt idx="34">
                  <c:v>2.5488232401703039E-4</c:v>
                </c:pt>
                <c:pt idx="35">
                  <c:v>2.9736604790825611E-4</c:v>
                </c:pt>
                <c:pt idx="36">
                  <c:v>3.7462197484587677E-4</c:v>
                </c:pt>
                <c:pt idx="37">
                  <c:v>5.2371574117880053E-4</c:v>
                </c:pt>
                <c:pt idx="38">
                  <c:v>5.6461257352189321E-4</c:v>
                </c:pt>
                <c:pt idx="39">
                  <c:v>7.5803038438457412E-4</c:v>
                </c:pt>
                <c:pt idx="40">
                  <c:v>2.766314212452102E-2</c:v>
                </c:pt>
                <c:pt idx="41">
                  <c:v>7.0063573842554294E-2</c:v>
                </c:pt>
                <c:pt idx="42">
                  <c:v>9.3124354817604213E-2</c:v>
                </c:pt>
                <c:pt idx="43">
                  <c:v>9.6263996340566024E-2</c:v>
                </c:pt>
                <c:pt idx="44">
                  <c:v>0.11723734858603904</c:v>
                </c:pt>
                <c:pt idx="45">
                  <c:v>0.31394245845602536</c:v>
                </c:pt>
                <c:pt idx="46">
                  <c:v>0.38702355005050237</c:v>
                </c:pt>
                <c:pt idx="47">
                  <c:v>0.40971130465056821</c:v>
                </c:pt>
                <c:pt idx="48">
                  <c:v>0.39295946464047959</c:v>
                </c:pt>
                <c:pt idx="49">
                  <c:v>0.38046002718186039</c:v>
                </c:pt>
                <c:pt idx="50">
                  <c:v>0.37696852724560115</c:v>
                </c:pt>
              </c:numCache>
            </c:numRef>
          </c:val>
        </c:ser>
        <c:ser>
          <c:idx val="8"/>
          <c:order val="8"/>
          <c:tx>
            <c:v>PUAM sin ap</c:v>
          </c:tx>
          <c:spPr>
            <a:ln>
              <a:solidFill>
                <a:schemeClr val="tx1">
                  <a:lumMod val="75000"/>
                  <a:lumOff val="25000"/>
                </a:schemeClr>
              </a:solidFill>
            </a:ln>
          </c:spPr>
          <c:invertIfNegative val="0"/>
          <c:val>
            <c:numRef>
              <c:f>'4.1.1.2'!$DM$8:$DM$58</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3.2998361792685449E-3</c:v>
                </c:pt>
                <c:pt idx="46">
                  <c:v>5.1778214874275688E-3</c:v>
                </c:pt>
                <c:pt idx="47">
                  <c:v>6.0056466133919396E-3</c:v>
                </c:pt>
                <c:pt idx="48">
                  <c:v>7.8184796626119685E-3</c:v>
                </c:pt>
                <c:pt idx="49">
                  <c:v>1.0236206926213291E-2</c:v>
                </c:pt>
                <c:pt idx="50">
                  <c:v>1.3480711393184455E-2</c:v>
                </c:pt>
              </c:numCache>
            </c:numRef>
          </c:val>
        </c:ser>
        <c:ser>
          <c:idx val="10"/>
          <c:order val="9"/>
          <c:tx>
            <c:v>PNC</c:v>
          </c:tx>
          <c:spPr>
            <a:solidFill>
              <a:schemeClr val="bg1"/>
            </a:solidFill>
            <a:ln>
              <a:solidFill>
                <a:schemeClr val="tx1">
                  <a:lumMod val="75000"/>
                  <a:lumOff val="25000"/>
                </a:schemeClr>
              </a:solidFill>
            </a:ln>
          </c:spPr>
          <c:invertIfNegative val="0"/>
          <c:val>
            <c:numRef>
              <c:f>'4.1.1.2'!$DR$8:$DR$58</c:f>
              <c:numCache>
                <c:formatCode>0%</c:formatCode>
                <c:ptCount val="51"/>
                <c:pt idx="0">
                  <c:v>1.8046297191211411E-2</c:v>
                </c:pt>
                <c:pt idx="1">
                  <c:v>1.8537164579314664E-2</c:v>
                </c:pt>
                <c:pt idx="2">
                  <c:v>1.9229298012588811E-2</c:v>
                </c:pt>
                <c:pt idx="3">
                  <c:v>1.9400403089129846E-2</c:v>
                </c:pt>
                <c:pt idx="4">
                  <c:v>2.0182290713422892E-2</c:v>
                </c:pt>
                <c:pt idx="5">
                  <c:v>2.0446828565293815E-2</c:v>
                </c:pt>
                <c:pt idx="6">
                  <c:v>2.0340333865616345E-2</c:v>
                </c:pt>
                <c:pt idx="7">
                  <c:v>2.145601995988819E-2</c:v>
                </c:pt>
                <c:pt idx="8">
                  <c:v>2.1086988097984431E-2</c:v>
                </c:pt>
                <c:pt idx="9">
                  <c:v>2.195803388995202E-2</c:v>
                </c:pt>
                <c:pt idx="10">
                  <c:v>2.4224435907676482E-2</c:v>
                </c:pt>
                <c:pt idx="11">
                  <c:v>2.4701546029770805E-2</c:v>
                </c:pt>
                <c:pt idx="12">
                  <c:v>2.4903230655526187E-2</c:v>
                </c:pt>
                <c:pt idx="13">
                  <c:v>2.7449727741688957E-2</c:v>
                </c:pt>
                <c:pt idx="14">
                  <c:v>2.8941126477924791E-2</c:v>
                </c:pt>
                <c:pt idx="15">
                  <c:v>3.1807707947408843E-2</c:v>
                </c:pt>
                <c:pt idx="16">
                  <c:v>3.283141056713524E-2</c:v>
                </c:pt>
                <c:pt idx="17">
                  <c:v>3.464446222939916E-2</c:v>
                </c:pt>
                <c:pt idx="18">
                  <c:v>3.81468473095673E-2</c:v>
                </c:pt>
                <c:pt idx="19">
                  <c:v>4.4709621361978008E-2</c:v>
                </c:pt>
                <c:pt idx="20">
                  <c:v>4.8547829725744285E-2</c:v>
                </c:pt>
                <c:pt idx="21">
                  <c:v>5.1134120020235437E-2</c:v>
                </c:pt>
                <c:pt idx="22">
                  <c:v>5.7232273438538719E-2</c:v>
                </c:pt>
                <c:pt idx="23">
                  <c:v>5.9087961590478341E-2</c:v>
                </c:pt>
                <c:pt idx="24">
                  <c:v>6.3098499123325227E-2</c:v>
                </c:pt>
                <c:pt idx="25">
                  <c:v>6.639514929271316E-2</c:v>
                </c:pt>
                <c:pt idx="26">
                  <c:v>7.2359174895727893E-2</c:v>
                </c:pt>
                <c:pt idx="27">
                  <c:v>8.1793224859032801E-2</c:v>
                </c:pt>
                <c:pt idx="28">
                  <c:v>8.3865518986241769E-2</c:v>
                </c:pt>
                <c:pt idx="29">
                  <c:v>9.0776671290992497E-2</c:v>
                </c:pt>
                <c:pt idx="30">
                  <c:v>9.7208181938964744E-2</c:v>
                </c:pt>
                <c:pt idx="31">
                  <c:v>0.10060077236526013</c:v>
                </c:pt>
                <c:pt idx="32">
                  <c:v>0.10339517266447093</c:v>
                </c:pt>
                <c:pt idx="33">
                  <c:v>0.10660949328985717</c:v>
                </c:pt>
                <c:pt idx="34">
                  <c:v>0.11417453704342877</c:v>
                </c:pt>
                <c:pt idx="35">
                  <c:v>0.11855424075229301</c:v>
                </c:pt>
                <c:pt idx="36">
                  <c:v>0.12426994998143226</c:v>
                </c:pt>
                <c:pt idx="37">
                  <c:v>0.12591622748627446</c:v>
                </c:pt>
                <c:pt idx="38">
                  <c:v>0.13050552831287537</c:v>
                </c:pt>
                <c:pt idx="39">
                  <c:v>0.13289445780523132</c:v>
                </c:pt>
                <c:pt idx="40">
                  <c:v>0.12171137169033969</c:v>
                </c:pt>
                <c:pt idx="41">
                  <c:v>0.10858601375463806</c:v>
                </c:pt>
                <c:pt idx="42">
                  <c:v>0.10070903424979524</c:v>
                </c:pt>
                <c:pt idx="43">
                  <c:v>9.113780553290507E-2</c:v>
                </c:pt>
                <c:pt idx="44">
                  <c:v>7.994427940770131E-2</c:v>
                </c:pt>
                <c:pt idx="45">
                  <c:v>5.2656849567286855E-2</c:v>
                </c:pt>
                <c:pt idx="46">
                  <c:v>3.097124023177928E-2</c:v>
                </c:pt>
                <c:pt idx="47">
                  <c:v>2.6497739722674035E-2</c:v>
                </c:pt>
                <c:pt idx="48">
                  <c:v>2.59872433864278E-2</c:v>
                </c:pt>
                <c:pt idx="49">
                  <c:v>2.4394859531715038E-2</c:v>
                </c:pt>
                <c:pt idx="50">
                  <c:v>2.2088947829587705E-2</c:v>
                </c:pt>
              </c:numCache>
            </c:numRef>
          </c:val>
        </c:ser>
        <c:dLbls>
          <c:showLegendKey val="0"/>
          <c:showVal val="0"/>
          <c:showCatName val="0"/>
          <c:showSerName val="0"/>
          <c:showPercent val="0"/>
          <c:showBubbleSize val="0"/>
        </c:dLbls>
        <c:gapWidth val="0"/>
        <c:overlap val="100"/>
        <c:axId val="261560816"/>
        <c:axId val="261561376"/>
      </c:barChart>
      <c:catAx>
        <c:axId val="261560816"/>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1561376"/>
        <c:crosses val="autoZero"/>
        <c:auto val="1"/>
        <c:lblAlgn val="ctr"/>
        <c:lblOffset val="100"/>
        <c:noMultiLvlLbl val="0"/>
      </c:catAx>
      <c:valAx>
        <c:axId val="261561376"/>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s-AR"/>
          </a:p>
        </c:txPr>
        <c:crossAx val="261560816"/>
        <c:crosses val="autoZero"/>
        <c:crossBetween val="between"/>
      </c:valAx>
      <c:spPr>
        <a:noFill/>
        <a:ln>
          <a:noFill/>
        </a:ln>
        <a:effectLst/>
      </c:spPr>
    </c:plotArea>
    <c:legend>
      <c:legendPos val="t"/>
      <c:layout>
        <c:manualLayout>
          <c:xMode val="edge"/>
          <c:yMode val="edge"/>
          <c:x val="6.2901574803149604E-2"/>
          <c:y val="1.7391304347826087E-2"/>
          <c:w val="0.8887448235637212"/>
          <c:h val="0.18669973099913453"/>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'4.1.2.12'!$CZ$6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'4.1.2.12'!$CN$7:$CN$57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'4.1.2.12'!$CZ$7:$CZ$57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6.204556471158507E-6</c:v>
                </c:pt>
                <c:pt idx="17">
                  <c:v>3.7773355147445929E-5</c:v>
                </c:pt>
                <c:pt idx="18">
                  <c:v>1.9490390199209361E-4</c:v>
                </c:pt>
                <c:pt idx="19">
                  <c:v>4.5976383250128402E-4</c:v>
                </c:pt>
                <c:pt idx="20">
                  <c:v>1.072155248079922E-3</c:v>
                </c:pt>
                <c:pt idx="21">
                  <c:v>1.7095453846239239E-3</c:v>
                </c:pt>
                <c:pt idx="22">
                  <c:v>2.8321903609547943E-3</c:v>
                </c:pt>
                <c:pt idx="23">
                  <c:v>3.8390748674353679E-3</c:v>
                </c:pt>
                <c:pt idx="24">
                  <c:v>5.3539076506141457E-3</c:v>
                </c:pt>
                <c:pt idx="25">
                  <c:v>6.472360864892706E-3</c:v>
                </c:pt>
                <c:pt idx="26">
                  <c:v>7.9234203772697298E-3</c:v>
                </c:pt>
                <c:pt idx="27">
                  <c:v>9.1125384555049115E-3</c:v>
                </c:pt>
                <c:pt idx="28">
                  <c:v>9.6494952119132345E-3</c:v>
                </c:pt>
                <c:pt idx="29">
                  <c:v>1.0970986648781361E-2</c:v>
                </c:pt>
                <c:pt idx="30">
                  <c:v>1.1067915176792039E-2</c:v>
                </c:pt>
                <c:pt idx="31">
                  <c:v>1.1510530281215115E-2</c:v>
                </c:pt>
                <c:pt idx="32">
                  <c:v>1.1971646313990444E-2</c:v>
                </c:pt>
                <c:pt idx="33">
                  <c:v>1.1915741359787804E-2</c:v>
                </c:pt>
                <c:pt idx="34">
                  <c:v>1.208142215840724E-2</c:v>
                </c:pt>
                <c:pt idx="35">
                  <c:v>1.2812597977264426E-2</c:v>
                </c:pt>
                <c:pt idx="36">
                  <c:v>1.3604004970275271E-2</c:v>
                </c:pt>
                <c:pt idx="37">
                  <c:v>1.3356951886366887E-2</c:v>
                </c:pt>
                <c:pt idx="38">
                  <c:v>1.3866351313502242E-2</c:v>
                </c:pt>
                <c:pt idx="39">
                  <c:v>1.4641717841237755E-2</c:v>
                </c:pt>
                <c:pt idx="40">
                  <c:v>1.0242876487366388E-2</c:v>
                </c:pt>
                <c:pt idx="41">
                  <c:v>4.8306666981778653E-3</c:v>
                </c:pt>
                <c:pt idx="42">
                  <c:v>3.2568080373369781E-3</c:v>
                </c:pt>
                <c:pt idx="43">
                  <c:v>2.3368668085360276E-3</c:v>
                </c:pt>
                <c:pt idx="44">
                  <c:v>1.4719608020403719E-3</c:v>
                </c:pt>
                <c:pt idx="45">
                  <c:v>1.1034152523737091E-3</c:v>
                </c:pt>
                <c:pt idx="46">
                  <c:v>8.3461804263462865E-4</c:v>
                </c:pt>
                <c:pt idx="47">
                  <c:v>5.8206901053708103E-4</c:v>
                </c:pt>
                <c:pt idx="48">
                  <c:v>6.3016276881251959E-4</c:v>
                </c:pt>
                <c:pt idx="49">
                  <c:v>5.3331498271027233E-4</c:v>
                </c:pt>
                <c:pt idx="50">
                  <c:v>4.6178985009591022E-4</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'4.1.2.12'!$CN$7:$CN$57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'4.1.2.12'!$DA$7:$DA$57</c:f>
              <c:numCache>
                <c:formatCode>0.0%</c:formatCode>
                <c:ptCount val="51"/>
                <c:pt idx="0">
                  <c:v>0</c:v>
                </c:pt>
                <c:pt idx="1">
                  <c:v>0</c:v>
                </c:pt>
                <c:pt idx="2">
                  <c:v>0</c:v>
                </c:pt>
                <c:pt idx="3">
                  <c:v>0</c:v>
                </c:pt>
                <c:pt idx="4">
                  <c:v>2.9283648742633333E-6</c:v>
                </c:pt>
                <c:pt idx="5">
                  <c:v>2.9114094497072213E-6</c:v>
                </c:pt>
                <c:pt idx="6">
                  <c:v>0</c:v>
                </c:pt>
                <c:pt idx="7">
                  <c:v>2.866152813236467E-6</c:v>
                </c:pt>
                <c:pt idx="8">
                  <c:v>8.5441604935107101E-6</c:v>
                </c:pt>
                <c:pt idx="9">
                  <c:v>2.8487329903933604E-6</c:v>
                </c:pt>
                <c:pt idx="10">
                  <c:v>5.74651545668995E-6</c:v>
                </c:pt>
                <c:pt idx="11">
                  <c:v>1.1643434376512282E-5</c:v>
                </c:pt>
                <c:pt idx="12">
                  <c:v>1.1789906808155373E-5</c:v>
                </c:pt>
                <c:pt idx="13">
                  <c:v>2.9852884982804738E-6</c:v>
                </c:pt>
                <c:pt idx="14">
                  <c:v>1.5122335916984425E-5</c:v>
                </c:pt>
                <c:pt idx="15">
                  <c:v>2.1442021921404269E-5</c:v>
                </c:pt>
                <c:pt idx="16">
                  <c:v>2.7920504120213283E-5</c:v>
                </c:pt>
                <c:pt idx="17">
                  <c:v>4.4068914338686923E-5</c:v>
                </c:pt>
                <c:pt idx="18">
                  <c:v>3.5146605277262785E-5</c:v>
                </c:pt>
                <c:pt idx="19">
                  <c:v>6.4302633916263498E-5</c:v>
                </c:pt>
                <c:pt idx="20">
                  <c:v>5.4407878260772162E-5</c:v>
                </c:pt>
                <c:pt idx="21">
                  <c:v>7.6120759241139464E-5</c:v>
                </c:pt>
                <c:pt idx="22">
                  <c:v>6.923131993445053E-5</c:v>
                </c:pt>
                <c:pt idx="23">
                  <c:v>7.1963098574583109E-5</c:v>
                </c:pt>
                <c:pt idx="24">
                  <c:v>8.5182973816489061E-5</c:v>
                </c:pt>
                <c:pt idx="25">
                  <c:v>1.0042201542125821E-4</c:v>
                </c:pt>
                <c:pt idx="26">
                  <c:v>1.2768870836991084E-4</c:v>
                </c:pt>
                <c:pt idx="27">
                  <c:v>1.7778862327113637E-4</c:v>
                </c:pt>
                <c:pt idx="28">
                  <c:v>1.1224553529805264E-4</c:v>
                </c:pt>
                <c:pt idx="29">
                  <c:v>1.9109300515295403E-4</c:v>
                </c:pt>
                <c:pt idx="30">
                  <c:v>2.2336084907931044E-4</c:v>
                </c:pt>
                <c:pt idx="31">
                  <c:v>2.2090119799453271E-4</c:v>
                </c:pt>
                <c:pt idx="32">
                  <c:v>3.3209573672097982E-4</c:v>
                </c:pt>
                <c:pt idx="33">
                  <c:v>2.7033968181019449E-4</c:v>
                </c:pt>
                <c:pt idx="34">
                  <c:v>3.9931564096001425E-4</c:v>
                </c:pt>
                <c:pt idx="35">
                  <c:v>3.2753361798590526E-4</c:v>
                </c:pt>
                <c:pt idx="36">
                  <c:v>5.4450868436900697E-4</c:v>
                </c:pt>
                <c:pt idx="37">
                  <c:v>5.8532935778807119E-4</c:v>
                </c:pt>
                <c:pt idx="38">
                  <c:v>7.3355176874891634E-4</c:v>
                </c:pt>
                <c:pt idx="39">
                  <c:v>9.3851380923804407E-4</c:v>
                </c:pt>
                <c:pt idx="40">
                  <c:v>2.8949263879685383E-3</c:v>
                </c:pt>
                <c:pt idx="41">
                  <c:v>4.4667123579041901E-3</c:v>
                </c:pt>
                <c:pt idx="42">
                  <c:v>5.3310845849266009E-3</c:v>
                </c:pt>
                <c:pt idx="43">
                  <c:v>5.792446450945685E-3</c:v>
                </c:pt>
                <c:pt idx="44">
                  <c:v>8.0321182865663206E-3</c:v>
                </c:pt>
                <c:pt idx="45">
                  <c:v>8.1611090364244136E-3</c:v>
                </c:pt>
                <c:pt idx="46">
                  <c:v>7.4477699218542344E-3</c:v>
                </c:pt>
                <c:pt idx="47">
                  <c:v>8.1435262502243949E-3</c:v>
                </c:pt>
                <c:pt idx="48">
                  <c:v>9.2572583737060409E-3</c:v>
                </c:pt>
                <c:pt idx="49">
                  <c:v>1.0012558707657371E-2</c:v>
                </c:pt>
                <c:pt idx="50">
                  <c:v>1.0591564638738248E-2</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'4.1.2.12'!$CY$6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'4.1.2.12'!$CN$7:$CN$57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'4.1.2.12'!$CY$7:$CY$57</c:f>
              <c:numCache>
                <c:formatCode>0.0%</c:formatCode>
                <c:ptCount val="51"/>
                <c:pt idx="0">
                  <c:v>0</c:v>
                </c:pt>
                <c:pt idx="1">
                  <c:v>0</c:v>
                </c:pt>
                <c:pt idx="2">
                  <c:v>0</c:v>
                </c:pt>
                <c:pt idx="3">
                  <c:v>0</c:v>
                </c:pt>
                <c:pt idx="4">
                  <c:v>1.2591968959332333E-4</c:v>
                </c:pt>
                <c:pt idx="5">
                  <c:v>6.5506712618412484E-4</c:v>
                </c:pt>
                <c:pt idx="6">
                  <c:v>1.6603764867588586E-3</c:v>
                </c:pt>
                <c:pt idx="7">
                  <c:v>3.1069096495483302E-3</c:v>
                </c:pt>
                <c:pt idx="8">
                  <c:v>5.391365271405258E-3</c:v>
                </c:pt>
                <c:pt idx="9">
                  <c:v>8.5689888351032275E-3</c:v>
                </c:pt>
                <c:pt idx="10">
                  <c:v>1.2998617963032666E-2</c:v>
                </c:pt>
                <c:pt idx="11">
                  <c:v>1.7601961918692441E-2</c:v>
                </c:pt>
                <c:pt idx="12">
                  <c:v>2.1372153566483653E-2</c:v>
                </c:pt>
                <c:pt idx="13">
                  <c:v>2.5727216278181125E-2</c:v>
                </c:pt>
                <c:pt idx="14">
                  <c:v>3.0138815482549958E-2</c:v>
                </c:pt>
                <c:pt idx="15">
                  <c:v>3.4950495731888957E-2</c:v>
                </c:pt>
                <c:pt idx="16">
                  <c:v>3.7066020358700921E-2</c:v>
                </c:pt>
                <c:pt idx="17">
                  <c:v>3.8906555801869309E-2</c:v>
                </c:pt>
                <c:pt idx="18">
                  <c:v>4.1035259234171444E-2</c:v>
                </c:pt>
                <c:pt idx="19">
                  <c:v>4.3774018038496378E-2</c:v>
                </c:pt>
                <c:pt idx="20">
                  <c:v>4.5363368615775564E-2</c:v>
                </c:pt>
                <c:pt idx="21">
                  <c:v>4.4901732857367142E-2</c:v>
                </c:pt>
                <c:pt idx="22">
                  <c:v>4.6935688037378617E-2</c:v>
                </c:pt>
                <c:pt idx="23">
                  <c:v>4.5324236780496123E-2</c:v>
                </c:pt>
                <c:pt idx="24">
                  <c:v>4.4711596478788258E-2</c:v>
                </c:pt>
                <c:pt idx="25">
                  <c:v>4.3469774997995606E-2</c:v>
                </c:pt>
                <c:pt idx="26">
                  <c:v>4.4223976075168328E-2</c:v>
                </c:pt>
                <c:pt idx="27">
                  <c:v>4.2672755636509414E-2</c:v>
                </c:pt>
                <c:pt idx="28">
                  <c:v>4.1042036858175049E-2</c:v>
                </c:pt>
                <c:pt idx="29">
                  <c:v>4.1680756653361975E-2</c:v>
                </c:pt>
                <c:pt idx="30">
                  <c:v>4.2488624963655727E-2</c:v>
                </c:pt>
                <c:pt idx="31">
                  <c:v>4.1071844169983475E-2</c:v>
                </c:pt>
                <c:pt idx="32">
                  <c:v>3.9831238666473617E-2</c:v>
                </c:pt>
                <c:pt idx="33">
                  <c:v>4.0318044237969627E-2</c:v>
                </c:pt>
                <c:pt idx="34">
                  <c:v>4.0441328744035492E-2</c:v>
                </c:pt>
                <c:pt idx="35">
                  <c:v>4.131664204777466E-2</c:v>
                </c:pt>
                <c:pt idx="36">
                  <c:v>4.2598003395556153E-2</c:v>
                </c:pt>
                <c:pt idx="37">
                  <c:v>4.4507036054968148E-2</c:v>
                </c:pt>
                <c:pt idx="38">
                  <c:v>4.5057861674365256E-2</c:v>
                </c:pt>
                <c:pt idx="39">
                  <c:v>4.7521285763918654E-2</c:v>
                </c:pt>
                <c:pt idx="40">
                  <c:v>3.2153043879109167E-2</c:v>
                </c:pt>
                <c:pt idx="41">
                  <c:v>1.4997754827121689E-2</c:v>
                </c:pt>
                <c:pt idx="42">
                  <c:v>1.0812408826337496E-2</c:v>
                </c:pt>
                <c:pt idx="43">
                  <c:v>7.9801515482985624E-3</c:v>
                </c:pt>
                <c:pt idx="44">
                  <c:v>6.6212769641954446E-3</c:v>
                </c:pt>
                <c:pt idx="45">
                  <c:v>4.7519722897037568E-3</c:v>
                </c:pt>
                <c:pt idx="46">
                  <c:v>3.8062835574929565E-3</c:v>
                </c:pt>
                <c:pt idx="47">
                  <c:v>3.4978539605172256E-3</c:v>
                </c:pt>
                <c:pt idx="48">
                  <c:v>2.8775574221881427E-3</c:v>
                </c:pt>
                <c:pt idx="49">
                  <c:v>2.4257229858757547E-3</c:v>
                </c:pt>
                <c:pt idx="50">
                  <c:v>2.5694460889951927E-3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'4.1.2.12'!$CN$7:$CN$57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'4.1.2.12'!$DB$7:$DB$57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3.1716983017141442E-6</c:v>
                </c:pt>
                <c:pt idx="22">
                  <c:v>3.1468781788386602E-6</c:v>
                </c:pt>
                <c:pt idx="23">
                  <c:v>0</c:v>
                </c:pt>
                <c:pt idx="24">
                  <c:v>6.309849912332523E-6</c:v>
                </c:pt>
                <c:pt idx="25">
                  <c:v>3.2394198522986518E-6</c:v>
                </c:pt>
                <c:pt idx="26">
                  <c:v>0</c:v>
                </c:pt>
                <c:pt idx="27">
                  <c:v>3.4860514366889482E-6</c:v>
                </c:pt>
                <c:pt idx="28">
                  <c:v>7.2416474385840408E-6</c:v>
                </c:pt>
                <c:pt idx="29">
                  <c:v>1.1240765008997296E-5</c:v>
                </c:pt>
                <c:pt idx="30">
                  <c:v>7.7020982441141533E-6</c:v>
                </c:pt>
                <c:pt idx="31">
                  <c:v>1.5778656999609478E-5</c:v>
                </c:pt>
                <c:pt idx="32">
                  <c:v>1.6199792035169748E-5</c:v>
                </c:pt>
                <c:pt idx="33">
                  <c:v>5.40679363620389E-5</c:v>
                </c:pt>
                <c:pt idx="34">
                  <c:v>6.7968619737874772E-5</c:v>
                </c:pt>
                <c:pt idx="35">
                  <c:v>3.8786875814120362E-5</c:v>
                </c:pt>
                <c:pt idx="36">
                  <c:v>5.2272833699424672E-5</c:v>
                </c:pt>
                <c:pt idx="37">
                  <c:v>1.320291784484371E-4</c:v>
                </c:pt>
                <c:pt idx="38">
                  <c:v>1.022526707953035E-4</c:v>
                </c:pt>
                <c:pt idx="39">
                  <c:v>1.6694716798945977E-4</c:v>
                </c:pt>
                <c:pt idx="40">
                  <c:v>3.0110922239188685E-2</c:v>
                </c:pt>
                <c:pt idx="41">
                  <c:v>6.7638787133977737E-2</c:v>
                </c:pt>
                <c:pt idx="42">
                  <c:v>0.10065087696341422</c:v>
                </c:pt>
                <c:pt idx="43">
                  <c:v>0.13165509834728825</c:v>
                </c:pt>
                <c:pt idx="44">
                  <c:v>0.15596163224663748</c:v>
                </c:pt>
                <c:pt idx="45">
                  <c:v>9.2666062043686395E-2</c:v>
                </c:pt>
                <c:pt idx="46">
                  <c:v>7.6885864653660096E-2</c:v>
                </c:pt>
                <c:pt idx="47">
                  <c:v>7.6822229596305219E-2</c:v>
                </c:pt>
                <c:pt idx="48">
                  <c:v>7.6812937855076507E-2</c:v>
                </c:pt>
                <c:pt idx="49">
                  <c:v>8.0754210607807048E-2</c:v>
                </c:pt>
                <c:pt idx="50">
                  <c:v>8.1061879839912851E-2</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'4.1.2.12'!$CX$6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'4.1.2.12'!$CN$7:$CN$57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'4.1.2.12'!$CX$7:$CX$57</c:f>
              <c:numCache>
                <c:formatCode>0.0%</c:formatCode>
                <c:ptCount val="51"/>
                <c:pt idx="0">
                  <c:v>2.5417726339659876E-3</c:v>
                </c:pt>
                <c:pt idx="1">
                  <c:v>5.1091012026830028E-3</c:v>
                </c:pt>
                <c:pt idx="2">
                  <c:v>9.3028067984515725E-3</c:v>
                </c:pt>
                <c:pt idx="3">
                  <c:v>1.4797016876886506E-2</c:v>
                </c:pt>
                <c:pt idx="4">
                  <c:v>2.1374135217248069E-2</c:v>
                </c:pt>
                <c:pt idx="5">
                  <c:v>2.9542071686179176E-2</c:v>
                </c:pt>
                <c:pt idx="6">
                  <c:v>3.6632236714822394E-2</c:v>
                </c:pt>
                <c:pt idx="7">
                  <c:v>4.2482116997790913E-2</c:v>
                </c:pt>
                <c:pt idx="8">
                  <c:v>4.5007789426316586E-2</c:v>
                </c:pt>
                <c:pt idx="9">
                  <c:v>4.8018243286070482E-2</c:v>
                </c:pt>
                <c:pt idx="10">
                  <c:v>5.0175699710088298E-2</c:v>
                </c:pt>
                <c:pt idx="11">
                  <c:v>4.9665069333013137E-2</c:v>
                </c:pt>
                <c:pt idx="12">
                  <c:v>4.5859790007022366E-2</c:v>
                </c:pt>
                <c:pt idx="13">
                  <c:v>4.3674770729843333E-2</c:v>
                </c:pt>
                <c:pt idx="14">
                  <c:v>4.169832905749285E-2</c:v>
                </c:pt>
                <c:pt idx="15">
                  <c:v>4.1848700498603592E-2</c:v>
                </c:pt>
                <c:pt idx="16">
                  <c:v>3.8440329617062528E-2</c:v>
                </c:pt>
                <c:pt idx="17">
                  <c:v>3.687623796269409E-2</c:v>
                </c:pt>
                <c:pt idx="18">
                  <c:v>3.6542884050550402E-2</c:v>
                </c:pt>
                <c:pt idx="19">
                  <c:v>3.7372690832132349E-2</c:v>
                </c:pt>
                <c:pt idx="20">
                  <c:v>3.7736664268986149E-2</c:v>
                </c:pt>
                <c:pt idx="21">
                  <c:v>3.5224881338837284E-2</c:v>
                </c:pt>
                <c:pt idx="22">
                  <c:v>3.5912173776906794E-2</c:v>
                </c:pt>
                <c:pt idx="23">
                  <c:v>3.3910263580492685E-2</c:v>
                </c:pt>
                <c:pt idx="24">
                  <c:v>3.3628345107776181E-2</c:v>
                </c:pt>
                <c:pt idx="25">
                  <c:v>3.152603400257048E-2</c:v>
                </c:pt>
                <c:pt idx="26">
                  <c:v>3.0779699175483767E-2</c:v>
                </c:pt>
                <c:pt idx="27">
                  <c:v>3.140235134169405E-2</c:v>
                </c:pt>
                <c:pt idx="28">
                  <c:v>2.962557967124731E-2</c:v>
                </c:pt>
                <c:pt idx="29">
                  <c:v>3.1017017581493205E-2</c:v>
                </c:pt>
                <c:pt idx="30">
                  <c:v>3.0592734225621417E-2</c:v>
                </c:pt>
                <c:pt idx="31">
                  <c:v>3.1139179588729304E-2</c:v>
                </c:pt>
                <c:pt idx="32">
                  <c:v>3.074315533474339E-2</c:v>
                </c:pt>
                <c:pt idx="33">
                  <c:v>2.9338094084447878E-2</c:v>
                </c:pt>
                <c:pt idx="34">
                  <c:v>2.9982657381870007E-2</c:v>
                </c:pt>
                <c:pt idx="35">
                  <c:v>3.0292550010828003E-2</c:v>
                </c:pt>
                <c:pt idx="36">
                  <c:v>3.1158964954332055E-2</c:v>
                </c:pt>
                <c:pt idx="37">
                  <c:v>3.1356929881503813E-2</c:v>
                </c:pt>
                <c:pt idx="38">
                  <c:v>3.2489674703133825E-2</c:v>
                </c:pt>
                <c:pt idx="39">
                  <c:v>3.3777472961326917E-2</c:v>
                </c:pt>
                <c:pt idx="40">
                  <c:v>2.8907776081131695E-2</c:v>
                </c:pt>
                <c:pt idx="41">
                  <c:v>2.1284238886394254E-2</c:v>
                </c:pt>
                <c:pt idx="42">
                  <c:v>1.7311485579416197E-2</c:v>
                </c:pt>
                <c:pt idx="43">
                  <c:v>1.1679361985640698E-2</c:v>
                </c:pt>
                <c:pt idx="44">
                  <c:v>7.8436665575853728E-3</c:v>
                </c:pt>
                <c:pt idx="45">
                  <c:v>5.9126402202666671E-3</c:v>
                </c:pt>
                <c:pt idx="46">
                  <c:v>4.4707883685077884E-3</c:v>
                </c:pt>
                <c:pt idx="47">
                  <c:v>3.9874447170437418E-3</c:v>
                </c:pt>
                <c:pt idx="48">
                  <c:v>4.0988463281168312E-3</c:v>
                </c:pt>
                <c:pt idx="49">
                  <c:v>3.9855259460606371E-3</c:v>
                </c:pt>
                <c:pt idx="50">
                  <c:v>3.9074525777346245E-3</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'4.1.2.12'!$CN$7:$CN$57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'4.1.2.12'!$DC$7:$DC$57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1.7175803456760566E-4</c:v>
                </c:pt>
                <c:pt idx="46">
                  <c:v>4.1465100207325502E-4</c:v>
                </c:pt>
                <c:pt idx="47">
                  <c:v>4.4607157816860417E-4</c:v>
                </c:pt>
                <c:pt idx="48">
                  <c:v>6.4131609215433414E-4</c:v>
                </c:pt>
                <c:pt idx="49">
                  <c:v>8.8312373481055852E-4</c:v>
                </c:pt>
                <c:pt idx="50">
                  <c:v>7.8741089824046226E-4</c:v>
                </c:pt>
              </c:numCache>
            </c:numRef>
          </c:val>
        </c:ser>
        <c:ser>
          <c:idx val="6"/>
          <c:order val="6"/>
          <c:tx>
            <c:v>PNC</c:v>
          </c:tx>
          <c:spPr>
            <a:solidFill>
              <a:schemeClr val="bg1"/>
            </a:solidFill>
            <a:ln>
              <a:solidFill>
                <a:schemeClr val="tx1">
                  <a:lumMod val="75000"/>
                  <a:lumOff val="25000"/>
                </a:schemeClr>
              </a:solidFill>
            </a:ln>
          </c:spPr>
          <c:invertIfNegative val="0"/>
          <c:val>
            <c:numRef>
              <c:f>'4.1.2.12'!$DD$7:$DD$57</c:f>
              <c:numCache>
                <c:formatCode>0.0%</c:formatCode>
                <c:ptCount val="51"/>
                <c:pt idx="0">
                  <c:v>0</c:v>
                </c:pt>
                <c:pt idx="1">
                  <c:v>2.8996034067440427E-6</c:v>
                </c:pt>
                <c:pt idx="2">
                  <c:v>1.7486478944457843E-5</c:v>
                </c:pt>
                <c:pt idx="3">
                  <c:v>1.7570176382608161E-5</c:v>
                </c:pt>
                <c:pt idx="4">
                  <c:v>3.806874336542333E-5</c:v>
                </c:pt>
                <c:pt idx="5">
                  <c:v>3.4936913396486659E-5</c:v>
                </c:pt>
                <c:pt idx="6">
                  <c:v>6.3527448189034581E-5</c:v>
                </c:pt>
                <c:pt idx="7">
                  <c:v>5.4456903451492873E-5</c:v>
                </c:pt>
                <c:pt idx="8">
                  <c:v>5.1264962961064264E-5</c:v>
                </c:pt>
                <c:pt idx="9">
                  <c:v>9.6856921673374241E-5</c:v>
                </c:pt>
                <c:pt idx="10">
                  <c:v>6.8958185480279396E-5</c:v>
                </c:pt>
                <c:pt idx="11">
                  <c:v>8.7325757823842113E-5</c:v>
                </c:pt>
                <c:pt idx="12">
                  <c:v>8.5476824359126459E-5</c:v>
                </c:pt>
                <c:pt idx="13">
                  <c:v>1.253821169277799E-4</c:v>
                </c:pt>
                <c:pt idx="14">
                  <c:v>1.5122335916984426E-4</c:v>
                </c:pt>
                <c:pt idx="15">
                  <c:v>1.6540988339369008E-4</c:v>
                </c:pt>
                <c:pt idx="16">
                  <c:v>1.8303441589917596E-4</c:v>
                </c:pt>
                <c:pt idx="17">
                  <c:v>2.2034457169343459E-4</c:v>
                </c:pt>
                <c:pt idx="18">
                  <c:v>3.2910003123255151E-4</c:v>
                </c:pt>
                <c:pt idx="19">
                  <c:v>3.7295527671432833E-4</c:v>
                </c:pt>
                <c:pt idx="20">
                  <c:v>4.1926070895065607E-4</c:v>
                </c:pt>
                <c:pt idx="21">
                  <c:v>3.4571511488684176E-4</c:v>
                </c:pt>
                <c:pt idx="22">
                  <c:v>5.318224122237336E-4</c:v>
                </c:pt>
                <c:pt idx="23">
                  <c:v>5.6631829747824094E-4</c:v>
                </c:pt>
                <c:pt idx="24">
                  <c:v>5.3318231759209823E-4</c:v>
                </c:pt>
                <c:pt idx="25">
                  <c:v>5.5394079474306948E-4</c:v>
                </c:pt>
                <c:pt idx="26">
                  <c:v>6.8212652102873418E-4</c:v>
                </c:pt>
                <c:pt idx="27">
                  <c:v>8.2968024193196975E-4</c:v>
                </c:pt>
                <c:pt idx="28">
                  <c:v>7.3502721501628014E-4</c:v>
                </c:pt>
                <c:pt idx="29">
                  <c:v>9.4422426075577279E-4</c:v>
                </c:pt>
                <c:pt idx="30">
                  <c:v>1.0359322138333536E-3</c:v>
                </c:pt>
                <c:pt idx="31">
                  <c:v>1.1400079682217848E-3</c:v>
                </c:pt>
                <c:pt idx="32">
                  <c:v>1.2149844026377312E-3</c:v>
                </c:pt>
                <c:pt idx="33">
                  <c:v>1.3101076887724811E-3</c:v>
                </c:pt>
                <c:pt idx="34">
                  <c:v>1.3636204334911126E-3</c:v>
                </c:pt>
                <c:pt idx="35">
                  <c:v>1.4523530165953958E-3</c:v>
                </c:pt>
                <c:pt idx="36">
                  <c:v>1.7119353036561581E-3</c:v>
                </c:pt>
                <c:pt idx="37">
                  <c:v>1.6283598675307244E-3</c:v>
                </c:pt>
                <c:pt idx="38">
                  <c:v>1.7960903913609831E-3</c:v>
                </c:pt>
                <c:pt idx="39">
                  <c:v>1.8950759609614352E-3</c:v>
                </c:pt>
                <c:pt idx="40">
                  <c:v>1.6134143881990262E-3</c:v>
                </c:pt>
                <c:pt idx="41">
                  <c:v>1.3612837662184199E-3</c:v>
                </c:pt>
                <c:pt idx="42">
                  <c:v>1.0274453927313085E-3</c:v>
                </c:pt>
                <c:pt idx="43">
                  <c:v>9.7949523676935622E-4</c:v>
                </c:pt>
                <c:pt idx="44">
                  <c:v>4.9404912732842936E-4</c:v>
                </c:pt>
                <c:pt idx="45">
                  <c:v>3.9035916947183105E-4</c:v>
                </c:pt>
                <c:pt idx="46">
                  <c:v>2.1264153952474615E-4</c:v>
                </c:pt>
                <c:pt idx="47">
                  <c:v>2.1215599449482393E-4</c:v>
                </c:pt>
                <c:pt idx="48">
                  <c:v>2.3421979017810464E-4</c:v>
                </c:pt>
                <c:pt idx="49">
                  <c:v>1.8350623060998619E-4</c:v>
                </c:pt>
                <c:pt idx="50">
                  <c:v>1.9537262888673124E-4</c:v>
                </c:pt>
              </c:numCache>
            </c:numRef>
          </c:val>
        </c:ser>
        <c:dLbls>
          <c:showLegendKey val="0"/>
          <c:showVal val="0"/>
          <c:showCatName val="0"/>
          <c:showSerName val="0"/>
          <c:showPercent val="0"/>
          <c:showBubbleSize val="0"/>
        </c:dLbls>
        <c:gapWidth val="0"/>
        <c:overlap val="100"/>
        <c:axId val="268049152"/>
        <c:axId val="268049712"/>
      </c:barChart>
      <c:catAx>
        <c:axId val="268049152"/>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8049712"/>
        <c:crosses val="autoZero"/>
        <c:auto val="1"/>
        <c:lblAlgn val="ctr"/>
        <c:lblOffset val="100"/>
        <c:noMultiLvlLbl val="0"/>
      </c:catAx>
      <c:valAx>
        <c:axId val="268049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8049152"/>
        <c:crosses val="autoZero"/>
        <c:crossBetween val="between"/>
      </c:valAx>
      <c:spPr>
        <a:noFill/>
        <a:ln>
          <a:noFill/>
        </a:ln>
        <a:effectLst/>
      </c:spPr>
    </c:plotArea>
    <c:legend>
      <c:legendPos val="t"/>
      <c:layout>
        <c:manualLayout>
          <c:xMode val="edge"/>
          <c:yMode val="edge"/>
          <c:x val="0.14839144512342214"/>
          <c:y val="3.1111104306407632E-2"/>
          <c:w val="0.81098343744279844"/>
          <c:h val="0.1536386365619780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'4.1.2.13'!$CZ$6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'4.1.2.13'!$CN$7:$CN$57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'4.1.2.13'!$CZ$7:$CZ$57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3.128225983045015E-6</c:v>
                </c:pt>
                <c:pt idx="17">
                  <c:v>0</c:v>
                </c:pt>
                <c:pt idx="18">
                  <c:v>6.4709579363468044E-6</c:v>
                </c:pt>
                <c:pt idx="19">
                  <c:v>2.286009134239355E-5</c:v>
                </c:pt>
                <c:pt idx="20">
                  <c:v>4.5698356572851746E-5</c:v>
                </c:pt>
                <c:pt idx="21">
                  <c:v>3.5744691913250885E-5</c:v>
                </c:pt>
                <c:pt idx="22">
                  <c:v>1.3276105761991804E-4</c:v>
                </c:pt>
                <c:pt idx="23">
                  <c:v>1.2286561411790572E-4</c:v>
                </c:pt>
                <c:pt idx="24">
                  <c:v>2.0307577920094594E-4</c:v>
                </c:pt>
                <c:pt idx="25">
                  <c:v>2.2990118475180391E-4</c:v>
                </c:pt>
                <c:pt idx="26">
                  <c:v>3.104338401106979E-4</c:v>
                </c:pt>
                <c:pt idx="27">
                  <c:v>4.3829198717535545E-4</c:v>
                </c:pt>
                <c:pt idx="28">
                  <c:v>3.8129901642185539E-4</c:v>
                </c:pt>
                <c:pt idx="29">
                  <c:v>5.4929413698674072E-4</c:v>
                </c:pt>
                <c:pt idx="30">
                  <c:v>4.7190948444923714E-4</c:v>
                </c:pt>
                <c:pt idx="31">
                  <c:v>6.3845748671210361E-4</c:v>
                </c:pt>
                <c:pt idx="32">
                  <c:v>6.4941190924907362E-4</c:v>
                </c:pt>
                <c:pt idx="33">
                  <c:v>6.4715838635808225E-4</c:v>
                </c:pt>
                <c:pt idx="34">
                  <c:v>6.4121552159746302E-4</c:v>
                </c:pt>
                <c:pt idx="35">
                  <c:v>6.8313463919579868E-4</c:v>
                </c:pt>
                <c:pt idx="36">
                  <c:v>7.0495301922686936E-4</c:v>
                </c:pt>
                <c:pt idx="37">
                  <c:v>7.6629011203308798E-4</c:v>
                </c:pt>
                <c:pt idx="38">
                  <c:v>7.3952577909415583E-4</c:v>
                </c:pt>
                <c:pt idx="39">
                  <c:v>8.3712976787514513E-4</c:v>
                </c:pt>
                <c:pt idx="40">
                  <c:v>8.0791759240557458E-4</c:v>
                </c:pt>
                <c:pt idx="41">
                  <c:v>7.9007428592301377E-4</c:v>
                </c:pt>
                <c:pt idx="42">
                  <c:v>8.4880518106215128E-4</c:v>
                </c:pt>
                <c:pt idx="43">
                  <c:v>8.5956124878673503E-4</c:v>
                </c:pt>
                <c:pt idx="44">
                  <c:v>7.210127547752198E-4</c:v>
                </c:pt>
                <c:pt idx="45">
                  <c:v>4.551318421615072E-4</c:v>
                </c:pt>
                <c:pt idx="46">
                  <c:v>1.588171300156435E-4</c:v>
                </c:pt>
                <c:pt idx="47">
                  <c:v>1.3154584454898684E-4</c:v>
                </c:pt>
                <c:pt idx="48">
                  <c:v>8.1929438271288857E-5</c:v>
                </c:pt>
                <c:pt idx="49">
                  <c:v>4.2721121856659955E-5</c:v>
                </c:pt>
                <c:pt idx="50">
                  <c:v>2.9876776967992636E-5</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'4.1.2.13'!$CN$7:$CN$57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'4.1.2.13'!$DA$7:$DA$57</c:f>
              <c:numCache>
                <c:formatCode>0.0%</c:formatCode>
                <c:ptCount val="51"/>
                <c:pt idx="0">
                  <c:v>0</c:v>
                </c:pt>
                <c:pt idx="1">
                  <c:v>0</c:v>
                </c:pt>
                <c:pt idx="2">
                  <c:v>0</c:v>
                </c:pt>
                <c:pt idx="3">
                  <c:v>0</c:v>
                </c:pt>
                <c:pt idx="4">
                  <c:v>0</c:v>
                </c:pt>
                <c:pt idx="5">
                  <c:v>0</c:v>
                </c:pt>
                <c:pt idx="6">
                  <c:v>8.4756536847904394E-6</c:v>
                </c:pt>
                <c:pt idx="7">
                  <c:v>5.6188811262485331E-6</c:v>
                </c:pt>
                <c:pt idx="8">
                  <c:v>5.5944251553327112E-6</c:v>
                </c:pt>
                <c:pt idx="9">
                  <c:v>2.8052890920541587E-6</c:v>
                </c:pt>
                <c:pt idx="10">
                  <c:v>5.6787327907777381E-6</c:v>
                </c:pt>
                <c:pt idx="11">
                  <c:v>1.1552580124363526E-5</c:v>
                </c:pt>
                <c:pt idx="12">
                  <c:v>2.6431853908206576E-5</c:v>
                </c:pt>
                <c:pt idx="13">
                  <c:v>1.7925082119282459E-5</c:v>
                </c:pt>
                <c:pt idx="14">
                  <c:v>1.8223968010861486E-5</c:v>
                </c:pt>
                <c:pt idx="15">
                  <c:v>1.2333127010396055E-5</c:v>
                </c:pt>
                <c:pt idx="16">
                  <c:v>1.8769355898270093E-5</c:v>
                </c:pt>
                <c:pt idx="17">
                  <c:v>3.180479489087775E-6</c:v>
                </c:pt>
                <c:pt idx="18">
                  <c:v>1.2941915872693609E-5</c:v>
                </c:pt>
                <c:pt idx="19">
                  <c:v>3.5923000680904146E-5</c:v>
                </c:pt>
                <c:pt idx="20">
                  <c:v>2.9377514939690409E-5</c:v>
                </c:pt>
                <c:pt idx="21">
                  <c:v>2.5996139573273369E-5</c:v>
                </c:pt>
                <c:pt idx="22">
                  <c:v>2.5904596608764495E-5</c:v>
                </c:pt>
                <c:pt idx="23">
                  <c:v>2.5866445077453838E-5</c:v>
                </c:pt>
                <c:pt idx="24">
                  <c:v>1.9652494761381866E-5</c:v>
                </c:pt>
                <c:pt idx="25">
                  <c:v>2.3666298430332756E-5</c:v>
                </c:pt>
                <c:pt idx="26">
                  <c:v>3.5276572739852031E-5</c:v>
                </c:pt>
                <c:pt idx="27">
                  <c:v>3.3148133483850413E-5</c:v>
                </c:pt>
                <c:pt idx="28">
                  <c:v>5.7772578245735665E-5</c:v>
                </c:pt>
                <c:pt idx="29">
                  <c:v>3.2075570043021359E-5</c:v>
                </c:pt>
                <c:pt idx="30">
                  <c:v>7.037246697927221E-5</c:v>
                </c:pt>
                <c:pt idx="31">
                  <c:v>1.1492234760817865E-4</c:v>
                </c:pt>
                <c:pt idx="32">
                  <c:v>1.1847379425489856E-4</c:v>
                </c:pt>
                <c:pt idx="33">
                  <c:v>1.3576749364155571E-4</c:v>
                </c:pt>
                <c:pt idx="34">
                  <c:v>1.1616223217345344E-4</c:v>
                </c:pt>
                <c:pt idx="35">
                  <c:v>1.5655168814903721E-4</c:v>
                </c:pt>
                <c:pt idx="36">
                  <c:v>1.400249147779398E-4</c:v>
                </c:pt>
                <c:pt idx="37">
                  <c:v>1.9648464411104821E-4</c:v>
                </c:pt>
                <c:pt idx="38">
                  <c:v>2.848173608673438E-4</c:v>
                </c:pt>
                <c:pt idx="39">
                  <c:v>2.7053583961818718E-4</c:v>
                </c:pt>
                <c:pt idx="40">
                  <c:v>3.3051174234773506E-4</c:v>
                </c:pt>
                <c:pt idx="41">
                  <c:v>4.8162062635033031E-4</c:v>
                </c:pt>
                <c:pt idx="42">
                  <c:v>4.9699777049033852E-4</c:v>
                </c:pt>
                <c:pt idx="43">
                  <c:v>6.5188202089195343E-4</c:v>
                </c:pt>
                <c:pt idx="44">
                  <c:v>7.8060058574837851E-4</c:v>
                </c:pt>
                <c:pt idx="45">
                  <c:v>1.0394227206120907E-3</c:v>
                </c:pt>
                <c:pt idx="46">
                  <c:v>1.2387736141220192E-3</c:v>
                </c:pt>
                <c:pt idx="47">
                  <c:v>1.4864680434035515E-3</c:v>
                </c:pt>
                <c:pt idx="48">
                  <c:v>1.6522436718043251E-3</c:v>
                </c:pt>
                <c:pt idx="49">
                  <c:v>1.915330296573588E-3</c:v>
                </c:pt>
                <c:pt idx="50">
                  <c:v>1.8523601720155435E-3</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'4.1.2.13'!$CY$6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'4.1.2.13'!$CN$7:$CN$57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'4.1.2.13'!$CY$7:$CY$57</c:f>
              <c:numCache>
                <c:formatCode>0.0%</c:formatCode>
                <c:ptCount val="51"/>
                <c:pt idx="0">
                  <c:v>0</c:v>
                </c:pt>
                <c:pt idx="1">
                  <c:v>0</c:v>
                </c:pt>
                <c:pt idx="2">
                  <c:v>0</c:v>
                </c:pt>
                <c:pt idx="3">
                  <c:v>0</c:v>
                </c:pt>
                <c:pt idx="4">
                  <c:v>5.7099339289270246E-5</c:v>
                </c:pt>
                <c:pt idx="5">
                  <c:v>3.7247495390267031E-4</c:v>
                </c:pt>
                <c:pt idx="6">
                  <c:v>8.4756536847904393E-4</c:v>
                </c:pt>
                <c:pt idx="7">
                  <c:v>1.3260559457946538E-3</c:v>
                </c:pt>
                <c:pt idx="8">
                  <c:v>2.1930146608904228E-3</c:v>
                </c:pt>
                <c:pt idx="9">
                  <c:v>3.8881306815870642E-3</c:v>
                </c:pt>
                <c:pt idx="10">
                  <c:v>7.5669114437113359E-3</c:v>
                </c:pt>
                <c:pt idx="11">
                  <c:v>9.2420640994908196E-3</c:v>
                </c:pt>
                <c:pt idx="12">
                  <c:v>8.8752291678444745E-3</c:v>
                </c:pt>
                <c:pt idx="13">
                  <c:v>9.2702549693555788E-3</c:v>
                </c:pt>
                <c:pt idx="14">
                  <c:v>9.2972610135411676E-3</c:v>
                </c:pt>
                <c:pt idx="15">
                  <c:v>9.3145941746016203E-3</c:v>
                </c:pt>
                <c:pt idx="16">
                  <c:v>9.1031376106609947E-3</c:v>
                </c:pt>
                <c:pt idx="17">
                  <c:v>9.3665120953634971E-3</c:v>
                </c:pt>
                <c:pt idx="18">
                  <c:v>9.0593411108855267E-3</c:v>
                </c:pt>
                <c:pt idx="19">
                  <c:v>1.0254383830730822E-2</c:v>
                </c:pt>
                <c:pt idx="20">
                  <c:v>1.0667302091434251E-2</c:v>
                </c:pt>
                <c:pt idx="21">
                  <c:v>1.0531686044622374E-2</c:v>
                </c:pt>
                <c:pt idx="22">
                  <c:v>1.0666217653658782E-2</c:v>
                </c:pt>
                <c:pt idx="23">
                  <c:v>1.0391844309867079E-2</c:v>
                </c:pt>
                <c:pt idx="24">
                  <c:v>1.0147238128460169E-2</c:v>
                </c:pt>
                <c:pt idx="25">
                  <c:v>1.0115652129079373E-2</c:v>
                </c:pt>
                <c:pt idx="26">
                  <c:v>1.0209040150913179E-2</c:v>
                </c:pt>
                <c:pt idx="27">
                  <c:v>1.0250139498395077E-2</c:v>
                </c:pt>
                <c:pt idx="28">
                  <c:v>9.882962385237181E-3</c:v>
                </c:pt>
                <c:pt idx="29">
                  <c:v>1.0332343000108254E-2</c:v>
                </c:pt>
                <c:pt idx="30">
                  <c:v>1.0601405172583301E-2</c:v>
                </c:pt>
                <c:pt idx="31">
                  <c:v>1.0909110256287477E-2</c:v>
                </c:pt>
                <c:pt idx="32">
                  <c:v>1.0421305976125337E-2</c:v>
                </c:pt>
                <c:pt idx="33">
                  <c:v>1.0146357358145596E-2</c:v>
                </c:pt>
                <c:pt idx="34">
                  <c:v>1.0542884192062636E-2</c:v>
                </c:pt>
                <c:pt idx="35">
                  <c:v>1.0896946293282984E-2</c:v>
                </c:pt>
                <c:pt idx="36">
                  <c:v>1.1366160323698976E-2</c:v>
                </c:pt>
                <c:pt idx="37">
                  <c:v>1.1602418234757397E-2</c:v>
                </c:pt>
                <c:pt idx="38">
                  <c:v>1.1152848236068621E-2</c:v>
                </c:pt>
                <c:pt idx="39">
                  <c:v>1.1275729617293876E-2</c:v>
                </c:pt>
                <c:pt idx="40">
                  <c:v>1.1179690840365452E-2</c:v>
                </c:pt>
                <c:pt idx="41">
                  <c:v>1.1786176676303588E-2</c:v>
                </c:pt>
                <c:pt idx="42">
                  <c:v>1.183859857797211E-2</c:v>
                </c:pt>
                <c:pt idx="43">
                  <c:v>1.1797333917911901E-2</c:v>
                </c:pt>
                <c:pt idx="44">
                  <c:v>1.2459815456487475E-2</c:v>
                </c:pt>
                <c:pt idx="45">
                  <c:v>8.55524854657644E-3</c:v>
                </c:pt>
                <c:pt idx="46">
                  <c:v>3.5829144531529171E-3</c:v>
                </c:pt>
                <c:pt idx="47">
                  <c:v>2.3152068640621684E-3</c:v>
                </c:pt>
                <c:pt idx="48">
                  <c:v>1.3859729974226365E-3</c:v>
                </c:pt>
                <c:pt idx="49">
                  <c:v>7.4049944551543925E-4</c:v>
                </c:pt>
                <c:pt idx="50">
                  <c:v>5.0790520845587475E-4</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'4.1.2.13'!$CN$7:$CN$57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'4.1.2.13'!$DB$7:$DB$57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3.3808997757618225E-6</c:v>
                </c:pt>
                <c:pt idx="26">
                  <c:v>0</c:v>
                </c:pt>
                <c:pt idx="27">
                  <c:v>0</c:v>
                </c:pt>
                <c:pt idx="28">
                  <c:v>0</c:v>
                </c:pt>
                <c:pt idx="29">
                  <c:v>0</c:v>
                </c:pt>
                <c:pt idx="30">
                  <c:v>0</c:v>
                </c:pt>
                <c:pt idx="31">
                  <c:v>0</c:v>
                </c:pt>
                <c:pt idx="32">
                  <c:v>8.7758366114739673E-6</c:v>
                </c:pt>
                <c:pt idx="33">
                  <c:v>4.5255831213851903E-6</c:v>
                </c:pt>
                <c:pt idx="34">
                  <c:v>1.3939467860814413E-5</c:v>
                </c:pt>
                <c:pt idx="35">
                  <c:v>4.7439905499708244E-6</c:v>
                </c:pt>
                <c:pt idx="36">
                  <c:v>1.9313781348681353E-5</c:v>
                </c:pt>
                <c:pt idx="37">
                  <c:v>2.4560580513881027E-5</c:v>
                </c:pt>
                <c:pt idx="38">
                  <c:v>7.4951937070353639E-5</c:v>
                </c:pt>
                <c:pt idx="39">
                  <c:v>6.1253397649400866E-5</c:v>
                </c:pt>
                <c:pt idx="40">
                  <c:v>5.2462181325037315E-5</c:v>
                </c:pt>
                <c:pt idx="41">
                  <c:v>1.51521095930441E-4</c:v>
                </c:pt>
                <c:pt idx="42">
                  <c:v>1.6752733836752985E-4</c:v>
                </c:pt>
                <c:pt idx="43">
                  <c:v>3.2882544416673755E-4</c:v>
                </c:pt>
                <c:pt idx="44">
                  <c:v>4.5286751539600585E-4</c:v>
                </c:pt>
                <c:pt idx="45">
                  <c:v>3.1613211739326312E-3</c:v>
                </c:pt>
                <c:pt idx="46">
                  <c:v>7.1594762211052085E-3</c:v>
                </c:pt>
                <c:pt idx="47">
                  <c:v>9.0437768127428451E-3</c:v>
                </c:pt>
                <c:pt idx="48">
                  <c:v>1.0336764128560943E-2</c:v>
                </c:pt>
                <c:pt idx="49">
                  <c:v>1.2495928143073038E-2</c:v>
                </c:pt>
                <c:pt idx="50">
                  <c:v>1.5311848196096225E-2</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'4.1.2.13'!$CX$6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'4.1.2.13'!$CN$7:$CN$57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'4.1.2.13'!$CX$7:$CX$57</c:f>
              <c:numCache>
                <c:formatCode>0.0%</c:formatCode>
                <c:ptCount val="51"/>
                <c:pt idx="0">
                  <c:v>5.0904534419296738E-4</c:v>
                </c:pt>
                <c:pt idx="1">
                  <c:v>1.7223619999662283E-3</c:v>
                </c:pt>
                <c:pt idx="2">
                  <c:v>3.2573566692253439E-3</c:v>
                </c:pt>
                <c:pt idx="3">
                  <c:v>7.695887047180776E-3</c:v>
                </c:pt>
                <c:pt idx="4">
                  <c:v>1.0169392327419032E-2</c:v>
                </c:pt>
                <c:pt idx="5">
                  <c:v>1.1492700486065599E-2</c:v>
                </c:pt>
                <c:pt idx="6">
                  <c:v>1.1964797785029171E-2</c:v>
                </c:pt>
                <c:pt idx="7">
                  <c:v>1.1993501763977494E-2</c:v>
                </c:pt>
                <c:pt idx="8">
                  <c:v>1.178185937713069E-2</c:v>
                </c:pt>
                <c:pt idx="9">
                  <c:v>1.2606969179691389E-2</c:v>
                </c:pt>
                <c:pt idx="10">
                  <c:v>1.5099750490678005E-2</c:v>
                </c:pt>
                <c:pt idx="11">
                  <c:v>1.5266734634346399E-2</c:v>
                </c:pt>
                <c:pt idx="12">
                  <c:v>1.3688763451794539E-2</c:v>
                </c:pt>
                <c:pt idx="13">
                  <c:v>1.3464724185267674E-2</c:v>
                </c:pt>
                <c:pt idx="14">
                  <c:v>1.2243469175297108E-2</c:v>
                </c:pt>
                <c:pt idx="15">
                  <c:v>1.1901467565032194E-2</c:v>
                </c:pt>
                <c:pt idx="16">
                  <c:v>1.1142740951606344E-2</c:v>
                </c:pt>
                <c:pt idx="17">
                  <c:v>1.0346099778002531E-2</c:v>
                </c:pt>
                <c:pt idx="18">
                  <c:v>9.9588042640377326E-3</c:v>
                </c:pt>
                <c:pt idx="19">
                  <c:v>1.0309901195419491E-2</c:v>
                </c:pt>
                <c:pt idx="20">
                  <c:v>1.0575905378288548E-2</c:v>
                </c:pt>
                <c:pt idx="21">
                  <c:v>9.5210861187113721E-3</c:v>
                </c:pt>
                <c:pt idx="22">
                  <c:v>9.801651741841267E-3</c:v>
                </c:pt>
                <c:pt idx="23">
                  <c:v>9.0791222221862974E-3</c:v>
                </c:pt>
                <c:pt idx="24">
                  <c:v>9.2071937957074034E-3</c:v>
                </c:pt>
                <c:pt idx="25">
                  <c:v>8.327156147701369E-3</c:v>
                </c:pt>
                <c:pt idx="26">
                  <c:v>8.1771095610977014E-3</c:v>
                </c:pt>
                <c:pt idx="27">
                  <c:v>8.4159427789553543E-3</c:v>
                </c:pt>
                <c:pt idx="28">
                  <c:v>7.6721983910336966E-3</c:v>
                </c:pt>
                <c:pt idx="29">
                  <c:v>8.0349302957768501E-3</c:v>
                </c:pt>
                <c:pt idx="30">
                  <c:v>8.0555776906860999E-3</c:v>
                </c:pt>
                <c:pt idx="31">
                  <c:v>7.9636930509223054E-3</c:v>
                </c:pt>
                <c:pt idx="32">
                  <c:v>8.064993845944576E-3</c:v>
                </c:pt>
                <c:pt idx="33">
                  <c:v>7.6844401401120538E-3</c:v>
                </c:pt>
                <c:pt idx="34">
                  <c:v>7.7271116841781231E-3</c:v>
                </c:pt>
                <c:pt idx="35">
                  <c:v>7.9082322468013652E-3</c:v>
                </c:pt>
                <c:pt idx="36">
                  <c:v>8.3290682066188334E-3</c:v>
                </c:pt>
                <c:pt idx="37">
                  <c:v>8.5176093222139402E-3</c:v>
                </c:pt>
                <c:pt idx="38">
                  <c:v>8.1897483238873078E-3</c:v>
                </c:pt>
                <c:pt idx="39">
                  <c:v>8.9378916070084104E-3</c:v>
                </c:pt>
                <c:pt idx="40">
                  <c:v>8.8398775532687879E-3</c:v>
                </c:pt>
                <c:pt idx="41">
                  <c:v>8.9505675953196213E-3</c:v>
                </c:pt>
                <c:pt idx="42">
                  <c:v>9.3201042578469114E-3</c:v>
                </c:pt>
                <c:pt idx="43">
                  <c:v>9.489786941303216E-3</c:v>
                </c:pt>
                <c:pt idx="44">
                  <c:v>1.0052467085171867E-2</c:v>
                </c:pt>
                <c:pt idx="45">
                  <c:v>6.4333500932558995E-3</c:v>
                </c:pt>
                <c:pt idx="46">
                  <c:v>3.0492888963003549E-3</c:v>
                </c:pt>
                <c:pt idx="47">
                  <c:v>2.5388347997954462E-3</c:v>
                </c:pt>
                <c:pt idx="48">
                  <c:v>1.8434123611039991E-3</c:v>
                </c:pt>
                <c:pt idx="49">
                  <c:v>1.9509312314541379E-3</c:v>
                </c:pt>
                <c:pt idx="50">
                  <c:v>1.3818009347696593E-3</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'4.1.2.13'!$CN$7:$CN$57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'4.1.2.13'!$DC$7:$DC$57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5.768867441521712E-6</c:v>
                </c:pt>
                <c:pt idx="44">
                  <c:v>0</c:v>
                </c:pt>
                <c:pt idx="45">
                  <c:v>6.6793673052350927E-3</c:v>
                </c:pt>
                <c:pt idx="46">
                  <c:v>1.2616432808442719E-2</c:v>
                </c:pt>
                <c:pt idx="47">
                  <c:v>1.3062502363714394E-2</c:v>
                </c:pt>
                <c:pt idx="48">
                  <c:v>1.3101882670216943E-2</c:v>
                </c:pt>
                <c:pt idx="49">
                  <c:v>1.2218240851004748E-2</c:v>
                </c:pt>
                <c:pt idx="50">
                  <c:v>6.2218388035844667E-3</c:v>
                </c:pt>
              </c:numCache>
            </c:numRef>
          </c:val>
        </c:ser>
        <c:ser>
          <c:idx val="6"/>
          <c:order val="6"/>
          <c:tx>
            <c:v>PNC</c:v>
          </c:tx>
          <c:spPr>
            <a:solidFill>
              <a:schemeClr val="bg1"/>
            </a:solidFill>
            <a:ln>
              <a:solidFill>
                <a:schemeClr val="tx1">
                  <a:lumMod val="75000"/>
                  <a:lumOff val="25000"/>
                </a:schemeClr>
              </a:solidFill>
            </a:ln>
          </c:spPr>
          <c:invertIfNegative val="0"/>
          <c:val>
            <c:numRef>
              <c:f>'4.1.2.13'!$DD$7:$DD$57</c:f>
              <c:numCache>
                <c:formatCode>0.0%</c:formatCode>
                <c:ptCount val="51"/>
                <c:pt idx="0">
                  <c:v>0</c:v>
                </c:pt>
                <c:pt idx="1">
                  <c:v>8.4429509802266084E-6</c:v>
                </c:pt>
                <c:pt idx="2">
                  <c:v>1.9827388421371657E-5</c:v>
                </c:pt>
                <c:pt idx="3">
                  <c:v>2.85032853599288E-5</c:v>
                </c:pt>
                <c:pt idx="4">
                  <c:v>4.8534438395879711E-5</c:v>
                </c:pt>
                <c:pt idx="5">
                  <c:v>8.5299607763970292E-5</c:v>
                </c:pt>
                <c:pt idx="6">
                  <c:v>1.15833933692136E-4</c:v>
                </c:pt>
                <c:pt idx="7">
                  <c:v>1.3766258759308905E-4</c:v>
                </c:pt>
                <c:pt idx="8">
                  <c:v>2.0419651816964396E-4</c:v>
                </c:pt>
                <c:pt idx="9">
                  <c:v>2.3844957282460351E-4</c:v>
                </c:pt>
                <c:pt idx="10">
                  <c:v>3.9183256256366389E-4</c:v>
                </c:pt>
                <c:pt idx="11">
                  <c:v>4.8520836522326807E-4</c:v>
                </c:pt>
                <c:pt idx="12">
                  <c:v>5.4038456879000108E-4</c:v>
                </c:pt>
                <c:pt idx="13">
                  <c:v>5.2878992251883259E-4</c:v>
                </c:pt>
                <c:pt idx="14">
                  <c:v>6.7732414440368517E-4</c:v>
                </c:pt>
                <c:pt idx="15">
                  <c:v>6.3515604103539687E-4</c:v>
                </c:pt>
                <c:pt idx="16">
                  <c:v>6.7256858635467826E-4</c:v>
                </c:pt>
                <c:pt idx="17">
                  <c:v>6.4563733628481825E-4</c:v>
                </c:pt>
                <c:pt idx="18">
                  <c:v>6.8915702022093466E-4</c:v>
                </c:pt>
                <c:pt idx="19">
                  <c:v>8.49089107003189E-4</c:v>
                </c:pt>
                <c:pt idx="20">
                  <c:v>8.029854083515379E-4</c:v>
                </c:pt>
                <c:pt idx="21">
                  <c:v>8.4162501868472535E-4</c:v>
                </c:pt>
                <c:pt idx="22">
                  <c:v>9.5523199994819083E-4</c:v>
                </c:pt>
                <c:pt idx="23">
                  <c:v>7.9862649176638725E-4</c:v>
                </c:pt>
                <c:pt idx="24">
                  <c:v>9.5314599592702051E-4</c:v>
                </c:pt>
                <c:pt idx="25">
                  <c:v>8.6551034259502657E-4</c:v>
                </c:pt>
                <c:pt idx="26">
                  <c:v>9.842163794418718E-4</c:v>
                </c:pt>
                <c:pt idx="27">
                  <c:v>9.9812713045816241E-4</c:v>
                </c:pt>
                <c:pt idx="28">
                  <c:v>1.009094366692183E-3</c:v>
                </c:pt>
                <c:pt idx="29">
                  <c:v>1.0504749189089494E-3</c:v>
                </c:pt>
                <c:pt idx="30">
                  <c:v>1.2128901661721621E-3</c:v>
                </c:pt>
                <c:pt idx="31">
                  <c:v>1.3790681712981436E-3</c:v>
                </c:pt>
                <c:pt idx="32">
                  <c:v>1.3339271649440432E-3</c:v>
                </c:pt>
                <c:pt idx="33">
                  <c:v>1.3169446883230904E-3</c:v>
                </c:pt>
                <c:pt idx="34">
                  <c:v>1.5519274218373381E-3</c:v>
                </c:pt>
                <c:pt idx="35">
                  <c:v>1.6034688058901387E-3</c:v>
                </c:pt>
                <c:pt idx="36">
                  <c:v>1.7961816654273658E-3</c:v>
                </c:pt>
                <c:pt idx="37">
                  <c:v>1.9844949055215868E-3</c:v>
                </c:pt>
                <c:pt idx="38">
                  <c:v>1.7288913484228238E-3</c:v>
                </c:pt>
                <c:pt idx="39">
                  <c:v>2.0775110702755126E-3</c:v>
                </c:pt>
                <c:pt idx="40">
                  <c:v>2.0984872530014926E-3</c:v>
                </c:pt>
                <c:pt idx="41">
                  <c:v>2.4405719380224604E-3</c:v>
                </c:pt>
                <c:pt idx="42">
                  <c:v>2.6525161908192226E-3</c:v>
                </c:pt>
                <c:pt idx="43">
                  <c:v>2.7113676975152046E-3</c:v>
                </c:pt>
                <c:pt idx="44">
                  <c:v>2.7291226585706668E-3</c:v>
                </c:pt>
                <c:pt idx="45">
                  <c:v>2.2818096411070161E-3</c:v>
                </c:pt>
                <c:pt idx="46">
                  <c:v>1.1688940769151361E-3</c:v>
                </c:pt>
                <c:pt idx="47">
                  <c:v>9.0108903516055989E-4</c:v>
                </c:pt>
                <c:pt idx="48">
                  <c:v>7.3053749125232556E-4</c:v>
                </c:pt>
                <c:pt idx="49">
                  <c:v>3.5600934880549963E-4</c:v>
                </c:pt>
                <c:pt idx="50">
                  <c:v>2.0166824453395028E-4</c:v>
                </c:pt>
              </c:numCache>
            </c:numRef>
          </c:val>
        </c:ser>
        <c:dLbls>
          <c:showLegendKey val="0"/>
          <c:showVal val="0"/>
          <c:showCatName val="0"/>
          <c:showSerName val="0"/>
          <c:showPercent val="0"/>
          <c:showBubbleSize val="0"/>
        </c:dLbls>
        <c:gapWidth val="0"/>
        <c:overlap val="100"/>
        <c:axId val="268055872"/>
        <c:axId val="268154880"/>
      </c:barChart>
      <c:catAx>
        <c:axId val="268055872"/>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8154880"/>
        <c:crosses val="autoZero"/>
        <c:auto val="1"/>
        <c:lblAlgn val="ctr"/>
        <c:lblOffset val="100"/>
        <c:noMultiLvlLbl val="0"/>
      </c:catAx>
      <c:valAx>
        <c:axId val="268154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8055872"/>
        <c:crosses val="autoZero"/>
        <c:crossBetween val="between"/>
      </c:valAx>
      <c:spPr>
        <a:noFill/>
        <a:ln>
          <a:noFill/>
        </a:ln>
        <a:effectLst/>
      </c:spPr>
    </c:plotArea>
    <c:legend>
      <c:legendPos val="t"/>
      <c:layout>
        <c:manualLayout>
          <c:xMode val="edge"/>
          <c:yMode val="edge"/>
          <c:x val="0.15423913677456985"/>
          <c:y val="1.5555556916496668E-2"/>
          <c:w val="0.7804106153397492"/>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'4.1.2.14'!$CZ$6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'4.1.2.14'!$CN$7:$CN$57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'4.1.2.14'!$CZ$7:$CZ$57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6.3902918685932333E-6</c:v>
                </c:pt>
                <c:pt idx="19">
                  <c:v>9.6453950874395251E-6</c:v>
                </c:pt>
                <c:pt idx="20">
                  <c:v>1.9202780562625468E-5</c:v>
                </c:pt>
                <c:pt idx="21">
                  <c:v>3.8060379620569732E-5</c:v>
                </c:pt>
                <c:pt idx="22">
                  <c:v>5.6643807219095887E-5</c:v>
                </c:pt>
                <c:pt idx="23">
                  <c:v>7.8220759320199023E-5</c:v>
                </c:pt>
                <c:pt idx="24">
                  <c:v>9.7802673641154099E-5</c:v>
                </c:pt>
                <c:pt idx="25">
                  <c:v>1.1985853453505012E-4</c:v>
                </c:pt>
                <c:pt idx="26">
                  <c:v>1.2768870836991084E-4</c:v>
                </c:pt>
                <c:pt idx="27">
                  <c:v>2.02190983327959E-4</c:v>
                </c:pt>
                <c:pt idx="28">
                  <c:v>1.593162436488489E-4</c:v>
                </c:pt>
                <c:pt idx="29">
                  <c:v>1.7610531847429096E-4</c:v>
                </c:pt>
                <c:pt idx="30">
                  <c:v>2.5802029117782412E-4</c:v>
                </c:pt>
                <c:pt idx="31">
                  <c:v>3.3529646124170142E-4</c:v>
                </c:pt>
                <c:pt idx="32">
                  <c:v>2.5109677654513112E-4</c:v>
                </c:pt>
                <c:pt idx="33">
                  <c:v>2.7865782586589279E-4</c:v>
                </c:pt>
                <c:pt idx="34">
                  <c:v>3.0161075008681927E-4</c:v>
                </c:pt>
                <c:pt idx="35">
                  <c:v>3.5339153519531888E-4</c:v>
                </c:pt>
                <c:pt idx="36">
                  <c:v>2.4829596007226718E-4</c:v>
                </c:pt>
                <c:pt idx="37">
                  <c:v>3.0366711043140532E-4</c:v>
                </c:pt>
                <c:pt idx="38">
                  <c:v>3.3343262215859834E-4</c:v>
                </c:pt>
                <c:pt idx="39">
                  <c:v>3.3389433597891954E-4</c:v>
                </c:pt>
                <c:pt idx="40">
                  <c:v>2.2587801434786366E-4</c:v>
                </c:pt>
                <c:pt idx="41">
                  <c:v>1.0398695436390708E-4</c:v>
                </c:pt>
                <c:pt idx="42">
                  <c:v>7.7543048508023281E-5</c:v>
                </c:pt>
                <c:pt idx="43">
                  <c:v>4.9720570394383566E-5</c:v>
                </c:pt>
                <c:pt idx="44">
                  <c:v>2.0373159889832138E-5</c:v>
                </c:pt>
                <c:pt idx="45">
                  <c:v>2.6023944631455402E-5</c:v>
                </c:pt>
                <c:pt idx="46">
                  <c:v>2.6580192440593269E-5</c:v>
                </c:pt>
                <c:pt idx="47">
                  <c:v>1.6319691884217227E-5</c:v>
                </c:pt>
                <c:pt idx="48">
                  <c:v>2.7883308354536265E-5</c:v>
                </c:pt>
                <c:pt idx="49">
                  <c:v>1.1469139413124137E-5</c:v>
                </c:pt>
                <c:pt idx="50">
                  <c:v>0</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'4.1.2.14'!$CN$7:$CN$57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'4.1.2.14'!$DA$7:$DA$57</c:f>
              <c:numCache>
                <c:formatCode>0.0%</c:formatCode>
                <c:ptCount val="51"/>
                <c:pt idx="0">
                  <c:v>0</c:v>
                </c:pt>
                <c:pt idx="1">
                  <c:v>0</c:v>
                </c:pt>
                <c:pt idx="2">
                  <c:v>0</c:v>
                </c:pt>
                <c:pt idx="3">
                  <c:v>0</c:v>
                </c:pt>
                <c:pt idx="4">
                  <c:v>0</c:v>
                </c:pt>
                <c:pt idx="5">
                  <c:v>0</c:v>
                </c:pt>
                <c:pt idx="6">
                  <c:v>0</c:v>
                </c:pt>
                <c:pt idx="7">
                  <c:v>5.7323056264729341E-6</c:v>
                </c:pt>
                <c:pt idx="8">
                  <c:v>0</c:v>
                </c:pt>
                <c:pt idx="9">
                  <c:v>0</c:v>
                </c:pt>
                <c:pt idx="10">
                  <c:v>0</c:v>
                </c:pt>
                <c:pt idx="11">
                  <c:v>8.7325757823842113E-6</c:v>
                </c:pt>
                <c:pt idx="12">
                  <c:v>5.8949534040776867E-6</c:v>
                </c:pt>
                <c:pt idx="13">
                  <c:v>8.955865494841421E-6</c:v>
                </c:pt>
                <c:pt idx="14">
                  <c:v>6.04893436679377E-6</c:v>
                </c:pt>
                <c:pt idx="15">
                  <c:v>3.0631459887720382E-6</c:v>
                </c:pt>
                <c:pt idx="16">
                  <c:v>6.204556471158507E-6</c:v>
                </c:pt>
                <c:pt idx="17">
                  <c:v>1.8886677573722964E-5</c:v>
                </c:pt>
                <c:pt idx="18">
                  <c:v>1.5975729671483081E-5</c:v>
                </c:pt>
                <c:pt idx="19">
                  <c:v>1.929079017487905E-5</c:v>
                </c:pt>
                <c:pt idx="20">
                  <c:v>1.9202780562625468E-5</c:v>
                </c:pt>
                <c:pt idx="21">
                  <c:v>2.2201888111999012E-5</c:v>
                </c:pt>
                <c:pt idx="22">
                  <c:v>2.8321903609547944E-5</c:v>
                </c:pt>
                <c:pt idx="23">
                  <c:v>4.3803625219311457E-5</c:v>
                </c:pt>
                <c:pt idx="24">
                  <c:v>3.4704174517828877E-5</c:v>
                </c:pt>
                <c:pt idx="25">
                  <c:v>2.2675938966090562E-5</c:v>
                </c:pt>
                <c:pt idx="26">
                  <c:v>2.688183334103386E-5</c:v>
                </c:pt>
                <c:pt idx="27">
                  <c:v>4.531866867695633E-5</c:v>
                </c:pt>
                <c:pt idx="28">
                  <c:v>3.9829060912212226E-5</c:v>
                </c:pt>
                <c:pt idx="29">
                  <c:v>4.4963060035989184E-5</c:v>
                </c:pt>
                <c:pt idx="30">
                  <c:v>5.3914687708799073E-5</c:v>
                </c:pt>
                <c:pt idx="31">
                  <c:v>8.2837949247949755E-5</c:v>
                </c:pt>
                <c:pt idx="32">
                  <c:v>9.3148804202226049E-5</c:v>
                </c:pt>
                <c:pt idx="33">
                  <c:v>1.5804473705826756E-4</c:v>
                </c:pt>
                <c:pt idx="34">
                  <c:v>1.3168920074213235E-4</c:v>
                </c:pt>
                <c:pt idx="35">
                  <c:v>1.2497993317883227E-4</c:v>
                </c:pt>
                <c:pt idx="36">
                  <c:v>1.7859884847303429E-4</c:v>
                </c:pt>
                <c:pt idx="37">
                  <c:v>2.3325154859223888E-4</c:v>
                </c:pt>
                <c:pt idx="38">
                  <c:v>2.8008340261322258E-4</c:v>
                </c:pt>
                <c:pt idx="39">
                  <c:v>3.5194267846426654E-4</c:v>
                </c:pt>
                <c:pt idx="40">
                  <c:v>3.9643896395747503E-4</c:v>
                </c:pt>
                <c:pt idx="41">
                  <c:v>4.6794129463758184E-4</c:v>
                </c:pt>
                <c:pt idx="42">
                  <c:v>5.1856913689740571E-4</c:v>
                </c:pt>
                <c:pt idx="43">
                  <c:v>4.8228953282552058E-4</c:v>
                </c:pt>
                <c:pt idx="44">
                  <c:v>4.7876925741105524E-4</c:v>
                </c:pt>
                <c:pt idx="45">
                  <c:v>4.7363579229248832E-4</c:v>
                </c:pt>
                <c:pt idx="46">
                  <c:v>3.6149061719206846E-4</c:v>
                </c:pt>
                <c:pt idx="47">
                  <c:v>3.8079281063173526E-4</c:v>
                </c:pt>
                <c:pt idx="48">
                  <c:v>5.632428287616326E-4</c:v>
                </c:pt>
                <c:pt idx="49">
                  <c:v>8.0857432862525163E-4</c:v>
                </c:pt>
                <c:pt idx="50">
                  <c:v>9.4134084827243237E-4</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'4.1.2.14'!$CY$6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'4.1.2.14'!$CN$7:$CN$57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'4.1.2.14'!$CY$7:$CY$57</c:f>
              <c:numCache>
                <c:formatCode>0.0%</c:formatCode>
                <c:ptCount val="51"/>
                <c:pt idx="0">
                  <c:v>0</c:v>
                </c:pt>
                <c:pt idx="1">
                  <c:v>0</c:v>
                </c:pt>
                <c:pt idx="2">
                  <c:v>0</c:v>
                </c:pt>
                <c:pt idx="3">
                  <c:v>0</c:v>
                </c:pt>
                <c:pt idx="4">
                  <c:v>7.613748673084666E-5</c:v>
                </c:pt>
                <c:pt idx="5">
                  <c:v>4.6582551195315544E-4</c:v>
                </c:pt>
                <c:pt idx="6">
                  <c:v>1.17237018021582E-3</c:v>
                </c:pt>
                <c:pt idx="7">
                  <c:v>2.5938682959790026E-3</c:v>
                </c:pt>
                <c:pt idx="8">
                  <c:v>3.5486746583047817E-3</c:v>
                </c:pt>
                <c:pt idx="9">
                  <c:v>6.1390195942976908E-3</c:v>
                </c:pt>
                <c:pt idx="10">
                  <c:v>1.2033203366308755E-2</c:v>
                </c:pt>
                <c:pt idx="11">
                  <c:v>1.5541074034049768E-2</c:v>
                </c:pt>
                <c:pt idx="12">
                  <c:v>1.7021677954274322E-2</c:v>
                </c:pt>
                <c:pt idx="13">
                  <c:v>1.9302875429881544E-2</c:v>
                </c:pt>
                <c:pt idx="14">
                  <c:v>2.0781114017119996E-2</c:v>
                </c:pt>
                <c:pt idx="15">
                  <c:v>2.2618269981092731E-2</c:v>
                </c:pt>
                <c:pt idx="16">
                  <c:v>2.3201938923897238E-2</c:v>
                </c:pt>
                <c:pt idx="17">
                  <c:v>2.2739559798762451E-2</c:v>
                </c:pt>
                <c:pt idx="18">
                  <c:v>2.3695202248743708E-2</c:v>
                </c:pt>
                <c:pt idx="19">
                  <c:v>2.5891455546383498E-2</c:v>
                </c:pt>
                <c:pt idx="20">
                  <c:v>2.7328757204043146E-2</c:v>
                </c:pt>
                <c:pt idx="21">
                  <c:v>2.6210914765365689E-2</c:v>
                </c:pt>
                <c:pt idx="22">
                  <c:v>2.6411748554992877E-2</c:v>
                </c:pt>
                <c:pt idx="23">
                  <c:v>2.4633281525117078E-2</c:v>
                </c:pt>
                <c:pt idx="24">
                  <c:v>2.394903534225809E-2</c:v>
                </c:pt>
                <c:pt idx="25">
                  <c:v>2.2028054995630833E-2</c:v>
                </c:pt>
                <c:pt idx="26">
                  <c:v>2.1394579110295322E-2</c:v>
                </c:pt>
                <c:pt idx="27">
                  <c:v>2.0477066139110881E-2</c:v>
                </c:pt>
                <c:pt idx="28">
                  <c:v>1.9009324526283108E-2</c:v>
                </c:pt>
                <c:pt idx="29">
                  <c:v>1.8742102191668157E-2</c:v>
                </c:pt>
                <c:pt idx="30">
                  <c:v>1.8300185428015227E-2</c:v>
                </c:pt>
                <c:pt idx="31">
                  <c:v>1.6433471265093272E-2</c:v>
                </c:pt>
                <c:pt idx="32">
                  <c:v>1.5709748326105864E-2</c:v>
                </c:pt>
                <c:pt idx="33">
                  <c:v>1.4897796003755641E-2</c:v>
                </c:pt>
                <c:pt idx="34">
                  <c:v>1.4213937602683061E-2</c:v>
                </c:pt>
                <c:pt idx="35">
                  <c:v>1.3739173343935079E-2</c:v>
                </c:pt>
                <c:pt idx="36">
                  <c:v>1.4043967987245429E-2</c:v>
                </c:pt>
                <c:pt idx="37">
                  <c:v>1.439998239610954E-2</c:v>
                </c:pt>
                <c:pt idx="38">
                  <c:v>1.3701857886570667E-2</c:v>
                </c:pt>
                <c:pt idx="39">
                  <c:v>1.5007196776566032E-2</c:v>
                </c:pt>
                <c:pt idx="40">
                  <c:v>8.661730386931344E-3</c:v>
                </c:pt>
                <c:pt idx="41">
                  <c:v>3.6348167229929337E-3</c:v>
                </c:pt>
                <c:pt idx="42">
                  <c:v>2.4135273848122246E-3</c:v>
                </c:pt>
                <c:pt idx="43">
                  <c:v>1.267874545056781E-3</c:v>
                </c:pt>
                <c:pt idx="44">
                  <c:v>1.0594043142712712E-3</c:v>
                </c:pt>
                <c:pt idx="45">
                  <c:v>8.1715186142769958E-4</c:v>
                </c:pt>
                <c:pt idx="46">
                  <c:v>4.8375950241879754E-4</c:v>
                </c:pt>
                <c:pt idx="47">
                  <c:v>4.3519178357912604E-4</c:v>
                </c:pt>
                <c:pt idx="48">
                  <c:v>3.3459970025443521E-4</c:v>
                </c:pt>
                <c:pt idx="49">
                  <c:v>2.6379020650185513E-4</c:v>
                </c:pt>
                <c:pt idx="50">
                  <c:v>2.4273569043502973E-4</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'4.1.2.14'!$CN$7:$CN$57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'4.1.2.14'!$DB$7:$DB$57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3.6208237192920204E-6</c:v>
                </c:pt>
                <c:pt idx="29">
                  <c:v>0</c:v>
                </c:pt>
                <c:pt idx="30">
                  <c:v>0</c:v>
                </c:pt>
                <c:pt idx="31">
                  <c:v>1.1833992749707109E-5</c:v>
                </c:pt>
                <c:pt idx="32">
                  <c:v>1.2149844026377311E-5</c:v>
                </c:pt>
                <c:pt idx="33">
                  <c:v>1.2477216083547439E-5</c:v>
                </c:pt>
                <c:pt idx="34">
                  <c:v>8.4960774672343464E-6</c:v>
                </c:pt>
                <c:pt idx="35">
                  <c:v>4.3096528682355956E-6</c:v>
                </c:pt>
                <c:pt idx="36">
                  <c:v>1.7424277899808225E-5</c:v>
                </c:pt>
                <c:pt idx="37">
                  <c:v>2.6405835689687422E-5</c:v>
                </c:pt>
                <c:pt idx="38">
                  <c:v>3.1120378068135846E-5</c:v>
                </c:pt>
                <c:pt idx="39">
                  <c:v>5.4145027456041005E-5</c:v>
                </c:pt>
                <c:pt idx="40">
                  <c:v>1.3843095450747646E-2</c:v>
                </c:pt>
                <c:pt idx="41">
                  <c:v>3.2491196558977149E-2</c:v>
                </c:pt>
                <c:pt idx="42">
                  <c:v>6.271294048086383E-2</c:v>
                </c:pt>
                <c:pt idx="43">
                  <c:v>8.4390724130387229E-2</c:v>
                </c:pt>
                <c:pt idx="44">
                  <c:v>9.951779277185753E-2</c:v>
                </c:pt>
                <c:pt idx="45">
                  <c:v>3.7078916310897658E-2</c:v>
                </c:pt>
                <c:pt idx="46">
                  <c:v>2.2157248418478551E-2</c:v>
                </c:pt>
                <c:pt idx="47">
                  <c:v>1.9159318272071024E-2</c:v>
                </c:pt>
                <c:pt idx="48">
                  <c:v>2.0962671220940365E-2</c:v>
                </c:pt>
                <c:pt idx="49">
                  <c:v>2.2227192182634577E-2</c:v>
                </c:pt>
                <c:pt idx="50">
                  <c:v>2.1301536931347242E-2</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'4.1.2.14'!$CX$6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'4.1.2.14'!$CN$7:$CN$57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'4.1.2.14'!$CX$7:$CX$57</c:f>
              <c:numCache>
                <c:formatCode>0.0%</c:formatCode>
                <c:ptCount val="51"/>
                <c:pt idx="0">
                  <c:v>3.8371822964526262E-4</c:v>
                </c:pt>
                <c:pt idx="1">
                  <c:v>1.2990223262213311E-3</c:v>
                </c:pt>
                <c:pt idx="2">
                  <c:v>3.1883679942061468E-3</c:v>
                </c:pt>
                <c:pt idx="3">
                  <c:v>8.0149287931997569E-3</c:v>
                </c:pt>
                <c:pt idx="4">
                  <c:v>1.1511402320729162E-2</c:v>
                </c:pt>
                <c:pt idx="5">
                  <c:v>1.2859695539356796E-2</c:v>
                </c:pt>
                <c:pt idx="6">
                  <c:v>1.4362978513284455E-2</c:v>
                </c:pt>
                <c:pt idx="7">
                  <c:v>1.550302056679605E-2</c:v>
                </c:pt>
                <c:pt idx="8">
                  <c:v>1.6524406394449714E-2</c:v>
                </c:pt>
                <c:pt idx="9">
                  <c:v>1.7063910612456226E-2</c:v>
                </c:pt>
                <c:pt idx="10">
                  <c:v>1.9969141211997575E-2</c:v>
                </c:pt>
                <c:pt idx="11">
                  <c:v>2.0192626067466427E-2</c:v>
                </c:pt>
                <c:pt idx="12">
                  <c:v>1.9482821000476755E-2</c:v>
                </c:pt>
                <c:pt idx="13">
                  <c:v>1.9655139472678641E-2</c:v>
                </c:pt>
                <c:pt idx="14">
                  <c:v>1.9541082471927273E-2</c:v>
                </c:pt>
                <c:pt idx="15">
                  <c:v>1.9699091853792979E-2</c:v>
                </c:pt>
                <c:pt idx="16">
                  <c:v>1.8508191953465827E-2</c:v>
                </c:pt>
                <c:pt idx="17">
                  <c:v>1.7287605539147755E-2</c:v>
                </c:pt>
                <c:pt idx="18">
                  <c:v>1.7649986141054511E-2</c:v>
                </c:pt>
                <c:pt idx="19">
                  <c:v>1.7827905253284055E-2</c:v>
                </c:pt>
                <c:pt idx="20">
                  <c:v>1.7887390094085624E-2</c:v>
                </c:pt>
                <c:pt idx="21">
                  <c:v>1.7174746303782091E-2</c:v>
                </c:pt>
                <c:pt idx="22">
                  <c:v>1.6785448205925414E-2</c:v>
                </c:pt>
                <c:pt idx="23">
                  <c:v>1.5741145605596852E-2</c:v>
                </c:pt>
                <c:pt idx="24">
                  <c:v>1.5263526937932372E-2</c:v>
                </c:pt>
                <c:pt idx="25">
                  <c:v>1.3991054342077877E-2</c:v>
                </c:pt>
                <c:pt idx="26">
                  <c:v>1.3736616837268302E-2</c:v>
                </c:pt>
                <c:pt idx="27">
                  <c:v>1.3675779786130745E-2</c:v>
                </c:pt>
                <c:pt idx="28">
                  <c:v>1.2843061732328796E-2</c:v>
                </c:pt>
                <c:pt idx="29">
                  <c:v>1.3515146462484416E-2</c:v>
                </c:pt>
                <c:pt idx="30">
                  <c:v>1.3012694983430863E-2</c:v>
                </c:pt>
                <c:pt idx="31">
                  <c:v>1.3281684529421278E-2</c:v>
                </c:pt>
                <c:pt idx="32">
                  <c:v>1.2874784719951158E-2</c:v>
                </c:pt>
                <c:pt idx="33">
                  <c:v>1.3321507705200816E-2</c:v>
                </c:pt>
                <c:pt idx="34">
                  <c:v>1.3572483753906867E-2</c:v>
                </c:pt>
                <c:pt idx="35">
                  <c:v>1.3101344719436211E-2</c:v>
                </c:pt>
                <c:pt idx="36">
                  <c:v>1.436631712839188E-2</c:v>
                </c:pt>
                <c:pt idx="37">
                  <c:v>1.538580026185787E-2</c:v>
                </c:pt>
                <c:pt idx="38">
                  <c:v>1.6293740802816838E-2</c:v>
                </c:pt>
                <c:pt idx="39">
                  <c:v>1.9068073835769108E-2</c:v>
                </c:pt>
                <c:pt idx="40">
                  <c:v>1.6387680428707252E-2</c:v>
                </c:pt>
                <c:pt idx="41">
                  <c:v>1.2728948550090989E-2</c:v>
                </c:pt>
                <c:pt idx="42">
                  <c:v>1.2179105056291406E-2</c:v>
                </c:pt>
                <c:pt idx="43">
                  <c:v>7.3387561902110137E-3</c:v>
                </c:pt>
                <c:pt idx="44">
                  <c:v>3.7945010294812356E-3</c:v>
                </c:pt>
                <c:pt idx="45">
                  <c:v>2.1703969822633807E-3</c:v>
                </c:pt>
                <c:pt idx="46">
                  <c:v>1.4140662378395619E-3</c:v>
                </c:pt>
                <c:pt idx="47">
                  <c:v>1.2838157615584218E-3</c:v>
                </c:pt>
                <c:pt idx="48">
                  <c:v>1.0037991007633056E-3</c:v>
                </c:pt>
                <c:pt idx="49">
                  <c:v>1.0838336745402309E-3</c:v>
                </c:pt>
                <c:pt idx="50">
                  <c:v>1.0715892675302531E-3</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'4.1.2.14'!$CN$7:$CN$57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'4.1.2.14'!$DC$7:$DC$57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1.353245120835681E-4</c:v>
                </c:pt>
                <c:pt idx="46">
                  <c:v>3.5085854021583117E-4</c:v>
                </c:pt>
                <c:pt idx="47">
                  <c:v>3.59033221452779E-4</c:v>
                </c:pt>
                <c:pt idx="48">
                  <c:v>4.5728625701439474E-4</c:v>
                </c:pt>
                <c:pt idx="49">
                  <c:v>4.1288901887246891E-4</c:v>
                </c:pt>
                <c:pt idx="50">
                  <c:v>3.7890449238638785E-4</c:v>
                </c:pt>
              </c:numCache>
            </c:numRef>
          </c:val>
        </c:ser>
        <c:ser>
          <c:idx val="6"/>
          <c:order val="6"/>
          <c:tx>
            <c:v>PNC</c:v>
          </c:tx>
          <c:spPr>
            <a:solidFill>
              <a:schemeClr val="bg1"/>
            </a:solidFill>
            <a:ln>
              <a:solidFill>
                <a:schemeClr val="tx1">
                  <a:lumMod val="75000"/>
                  <a:lumOff val="25000"/>
                </a:schemeClr>
              </a:solidFill>
            </a:ln>
          </c:spPr>
          <c:invertIfNegative val="0"/>
          <c:val>
            <c:numRef>
              <c:f>'4.1.2.14'!$DD$7:$DD$57</c:f>
              <c:numCache>
                <c:formatCode>0.0%</c:formatCode>
                <c:ptCount val="51"/>
                <c:pt idx="0">
                  <c:v>0</c:v>
                </c:pt>
                <c:pt idx="1">
                  <c:v>8.6988102202321284E-6</c:v>
                </c:pt>
                <c:pt idx="2">
                  <c:v>1.4572065787048202E-5</c:v>
                </c:pt>
                <c:pt idx="3">
                  <c:v>2.3426901843477547E-5</c:v>
                </c:pt>
                <c:pt idx="4">
                  <c:v>5.2710567736740001E-5</c:v>
                </c:pt>
                <c:pt idx="5">
                  <c:v>6.1139598443851655E-5</c:v>
                </c:pt>
                <c:pt idx="6">
                  <c:v>8.9515949720912373E-5</c:v>
                </c:pt>
                <c:pt idx="7">
                  <c:v>1.6623686316771509E-4</c:v>
                </c:pt>
                <c:pt idx="8">
                  <c:v>1.4240267489184518E-4</c:v>
                </c:pt>
                <c:pt idx="9">
                  <c:v>2.7632710006815595E-4</c:v>
                </c:pt>
                <c:pt idx="10">
                  <c:v>3.332978964880171E-4</c:v>
                </c:pt>
                <c:pt idx="11">
                  <c:v>4.8320252662525969E-4</c:v>
                </c:pt>
                <c:pt idx="12">
                  <c:v>4.627538422200984E-4</c:v>
                </c:pt>
                <c:pt idx="13">
                  <c:v>6.2989587313717996E-4</c:v>
                </c:pt>
                <c:pt idx="14">
                  <c:v>7.1982318964845858E-4</c:v>
                </c:pt>
                <c:pt idx="15">
                  <c:v>9.0975435866529541E-4</c:v>
                </c:pt>
                <c:pt idx="16">
                  <c:v>1.0051381483276781E-3</c:v>
                </c:pt>
                <c:pt idx="17">
                  <c:v>1.0922795196803114E-3</c:v>
                </c:pt>
                <c:pt idx="18">
                  <c:v>1.1438622444781888E-3</c:v>
                </c:pt>
                <c:pt idx="19">
                  <c:v>1.5207572921196318E-3</c:v>
                </c:pt>
                <c:pt idx="20">
                  <c:v>1.7890590557512727E-3</c:v>
                </c:pt>
                <c:pt idx="21">
                  <c:v>1.8173831268822047E-3</c:v>
                </c:pt>
                <c:pt idx="22">
                  <c:v>1.9888270090260333E-3</c:v>
                </c:pt>
                <c:pt idx="23">
                  <c:v>1.9555189830049754E-3</c:v>
                </c:pt>
                <c:pt idx="24">
                  <c:v>2.0002224222094096E-3</c:v>
                </c:pt>
                <c:pt idx="25">
                  <c:v>2.2157631789722779E-3</c:v>
                </c:pt>
                <c:pt idx="26">
                  <c:v>2.2580740006468442E-3</c:v>
                </c:pt>
                <c:pt idx="27">
                  <c:v>2.5134430858527318E-3</c:v>
                </c:pt>
                <c:pt idx="28">
                  <c:v>2.346293770101229E-3</c:v>
                </c:pt>
                <c:pt idx="29">
                  <c:v>2.5591475003817177E-3</c:v>
                </c:pt>
                <c:pt idx="30">
                  <c:v>2.5994581573885269E-3</c:v>
                </c:pt>
                <c:pt idx="31">
                  <c:v>2.7809882961811706E-3</c:v>
                </c:pt>
                <c:pt idx="32">
                  <c:v>2.7904141780579891E-3</c:v>
                </c:pt>
                <c:pt idx="33">
                  <c:v>3.1193040208868598E-3</c:v>
                </c:pt>
                <c:pt idx="34">
                  <c:v>3.1860290502128798E-3</c:v>
                </c:pt>
                <c:pt idx="35">
                  <c:v>3.1029500651296288E-3</c:v>
                </c:pt>
                <c:pt idx="36">
                  <c:v>3.6590983589597269E-3</c:v>
                </c:pt>
                <c:pt idx="37">
                  <c:v>3.5471839276480103E-3</c:v>
                </c:pt>
                <c:pt idx="38">
                  <c:v>3.7255538315854055E-3</c:v>
                </c:pt>
                <c:pt idx="39">
                  <c:v>4.2278242271925354E-3</c:v>
                </c:pt>
                <c:pt idx="40">
                  <c:v>2.904145898758247E-3</c:v>
                </c:pt>
                <c:pt idx="41">
                  <c:v>2.4295133883203745E-3</c:v>
                </c:pt>
                <c:pt idx="42">
                  <c:v>2.2099768824786637E-3</c:v>
                </c:pt>
                <c:pt idx="43">
                  <c:v>1.6159185378174657E-3</c:v>
                </c:pt>
                <c:pt idx="44">
                  <c:v>1.1307103738856837E-3</c:v>
                </c:pt>
                <c:pt idx="45">
                  <c:v>6.3498424900751177E-4</c:v>
                </c:pt>
                <c:pt idx="46">
                  <c:v>4.4123119451384827E-4</c:v>
                </c:pt>
                <c:pt idx="47">
                  <c:v>3.6447311874751804E-4</c:v>
                </c:pt>
                <c:pt idx="48">
                  <c:v>3.0113973022899166E-4</c:v>
                </c:pt>
                <c:pt idx="49">
                  <c:v>2.8672848532810343E-4</c:v>
                </c:pt>
                <c:pt idx="50">
                  <c:v>2.4865607312856704E-4</c:v>
                </c:pt>
              </c:numCache>
            </c:numRef>
          </c:val>
        </c:ser>
        <c:dLbls>
          <c:showLegendKey val="0"/>
          <c:showVal val="0"/>
          <c:showCatName val="0"/>
          <c:showSerName val="0"/>
          <c:showPercent val="0"/>
          <c:showBubbleSize val="0"/>
        </c:dLbls>
        <c:gapWidth val="0"/>
        <c:overlap val="100"/>
        <c:axId val="268161040"/>
        <c:axId val="268161600"/>
      </c:barChart>
      <c:catAx>
        <c:axId val="268161040"/>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8161600"/>
        <c:crosses val="autoZero"/>
        <c:auto val="1"/>
        <c:lblAlgn val="ctr"/>
        <c:lblOffset val="100"/>
        <c:noMultiLvlLbl val="0"/>
      </c:catAx>
      <c:valAx>
        <c:axId val="268161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8161040"/>
        <c:crosses val="autoZero"/>
        <c:crossBetween val="between"/>
      </c:valAx>
      <c:spPr>
        <a:noFill/>
        <a:ln>
          <a:noFill/>
        </a:ln>
        <a:effectLst/>
      </c:spPr>
    </c:plotArea>
    <c:legend>
      <c:legendPos val="t"/>
      <c:layout>
        <c:manualLayout>
          <c:xMode val="edge"/>
          <c:yMode val="edge"/>
          <c:x val="0.1464670464146785"/>
          <c:y val="2.3333335374745003E-2"/>
          <c:w val="0.81098343744279844"/>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stacked"/>
        <c:varyColors val="0"/>
        <c:ser>
          <c:idx val="0"/>
          <c:order val="0"/>
          <c:spPr>
            <a:solidFill>
              <a:schemeClr val="accent1"/>
            </a:solidFill>
            <a:ln>
              <a:noFill/>
            </a:ln>
            <a:effectLst/>
          </c:spPr>
          <c:invertIfNegative val="0"/>
          <c:val>
            <c:numRef>
              <c:f>'Nominales Varones VIEJO'!$C$7:$C$47</c:f>
              <c:numCache>
                <c:formatCode>_ * #,##0_ ;_ * \-#,##0_ ;_ * "-"??_ ;_ @_ </c:formatCode>
                <c:ptCount val="41"/>
                <c:pt idx="0">
                  <c:v>13035</c:v>
                </c:pt>
                <c:pt idx="1">
                  <c:v>14709</c:v>
                </c:pt>
                <c:pt idx="2">
                  <c:v>16785</c:v>
                </c:pt>
                <c:pt idx="3">
                  <c:v>17701</c:v>
                </c:pt>
                <c:pt idx="4">
                  <c:v>18751</c:v>
                </c:pt>
                <c:pt idx="5">
                  <c:v>34796</c:v>
                </c:pt>
                <c:pt idx="6">
                  <c:v>49507</c:v>
                </c:pt>
                <c:pt idx="7">
                  <c:v>52042</c:v>
                </c:pt>
                <c:pt idx="8">
                  <c:v>50139</c:v>
                </c:pt>
                <c:pt idx="9">
                  <c:v>49203</c:v>
                </c:pt>
                <c:pt idx="10">
                  <c:v>47976</c:v>
                </c:pt>
                <c:pt idx="11">
                  <c:v>46499</c:v>
                </c:pt>
                <c:pt idx="12">
                  <c:v>44968</c:v>
                </c:pt>
                <c:pt idx="13">
                  <c:v>43417</c:v>
                </c:pt>
                <c:pt idx="14">
                  <c:v>42363</c:v>
                </c:pt>
                <c:pt idx="15">
                  <c:v>38590</c:v>
                </c:pt>
                <c:pt idx="16">
                  <c:v>35350</c:v>
                </c:pt>
                <c:pt idx="17">
                  <c:v>33812</c:v>
                </c:pt>
                <c:pt idx="18">
                  <c:v>34011</c:v>
                </c:pt>
                <c:pt idx="19">
                  <c:v>34810</c:v>
                </c:pt>
                <c:pt idx="20">
                  <c:v>31891</c:v>
                </c:pt>
                <c:pt idx="21">
                  <c:v>29632</c:v>
                </c:pt>
                <c:pt idx="22">
                  <c:v>28112</c:v>
                </c:pt>
                <c:pt idx="23">
                  <c:v>25980</c:v>
                </c:pt>
                <c:pt idx="24">
                  <c:v>24583</c:v>
                </c:pt>
                <c:pt idx="25">
                  <c:v>21484</c:v>
                </c:pt>
                <c:pt idx="26">
                  <c:v>19368</c:v>
                </c:pt>
                <c:pt idx="27">
                  <c:v>17622</c:v>
                </c:pt>
                <c:pt idx="28">
                  <c:v>15445</c:v>
                </c:pt>
                <c:pt idx="29">
                  <c:v>12338</c:v>
                </c:pt>
                <c:pt idx="30">
                  <c:v>10096</c:v>
                </c:pt>
                <c:pt idx="31">
                  <c:v>7723</c:v>
                </c:pt>
                <c:pt idx="32">
                  <c:v>5946</c:v>
                </c:pt>
                <c:pt idx="33">
                  <c:v>4512</c:v>
                </c:pt>
                <c:pt idx="34">
                  <c:v>3314</c:v>
                </c:pt>
                <c:pt idx="35">
                  <c:v>2327</c:v>
                </c:pt>
                <c:pt idx="36">
                  <c:v>1526</c:v>
                </c:pt>
                <c:pt idx="37">
                  <c:v>1017</c:v>
                </c:pt>
                <c:pt idx="38">
                  <c:v>615</c:v>
                </c:pt>
                <c:pt idx="39">
                  <c:v>352</c:v>
                </c:pt>
                <c:pt idx="40">
                  <c:v>512</c:v>
                </c:pt>
              </c:numCache>
            </c:numRef>
          </c:val>
          <c:extLst xmlns:c16r2="http://schemas.microsoft.com/office/drawing/2015/06/chart">
            <c:ext xmlns:c16="http://schemas.microsoft.com/office/drawing/2014/chart" uri="{C3380CC4-5D6E-409C-BE32-E72D297353CC}">
              <c16:uniqueId val="{00000000-5D1D-4717-AF28-63CB916AC83A}"/>
            </c:ext>
          </c:extLst>
        </c:ser>
        <c:ser>
          <c:idx val="1"/>
          <c:order val="1"/>
          <c:spPr>
            <a:solidFill>
              <a:schemeClr val="accent2"/>
            </a:solidFill>
            <a:ln>
              <a:noFill/>
            </a:ln>
            <a:effectLst/>
          </c:spPr>
          <c:invertIfNegative val="0"/>
          <c:val>
            <c:numRef>
              <c:f>'Nominales Varones VIEJO'!$D$7:$D$47</c:f>
              <c:numCache>
                <c:formatCode>_ * #,##0_ ;_ * \-#,##0_ ;_ * "-"??_ ;_ @_ </c:formatCode>
                <c:ptCount val="41"/>
                <c:pt idx="0">
                  <c:v>1805</c:v>
                </c:pt>
                <c:pt idx="1">
                  <c:v>2382</c:v>
                </c:pt>
                <c:pt idx="2">
                  <c:v>3462</c:v>
                </c:pt>
                <c:pt idx="3">
                  <c:v>4643</c:v>
                </c:pt>
                <c:pt idx="4">
                  <c:v>5988</c:v>
                </c:pt>
                <c:pt idx="5">
                  <c:v>17780</c:v>
                </c:pt>
                <c:pt idx="6">
                  <c:v>29320</c:v>
                </c:pt>
                <c:pt idx="7">
                  <c:v>45081</c:v>
                </c:pt>
                <c:pt idx="8">
                  <c:v>76825</c:v>
                </c:pt>
                <c:pt idx="9">
                  <c:v>75373</c:v>
                </c:pt>
                <c:pt idx="10">
                  <c:v>71113</c:v>
                </c:pt>
                <c:pt idx="11">
                  <c:v>66610</c:v>
                </c:pt>
                <c:pt idx="12">
                  <c:v>62383</c:v>
                </c:pt>
                <c:pt idx="13">
                  <c:v>57037</c:v>
                </c:pt>
                <c:pt idx="14">
                  <c:v>53141</c:v>
                </c:pt>
                <c:pt idx="15">
                  <c:v>47267</c:v>
                </c:pt>
                <c:pt idx="16">
                  <c:v>42297</c:v>
                </c:pt>
                <c:pt idx="17">
                  <c:v>37105</c:v>
                </c:pt>
                <c:pt idx="18">
                  <c:v>32053</c:v>
                </c:pt>
                <c:pt idx="19">
                  <c:v>27388</c:v>
                </c:pt>
                <c:pt idx="20">
                  <c:v>21668</c:v>
                </c:pt>
                <c:pt idx="21">
                  <c:v>18004</c:v>
                </c:pt>
                <c:pt idx="22">
                  <c:v>14774</c:v>
                </c:pt>
                <c:pt idx="23">
                  <c:v>11714</c:v>
                </c:pt>
                <c:pt idx="24">
                  <c:v>9450</c:v>
                </c:pt>
                <c:pt idx="25">
                  <c:v>7242</c:v>
                </c:pt>
                <c:pt idx="26">
                  <c:v>5786</c:v>
                </c:pt>
                <c:pt idx="27">
                  <c:v>4885</c:v>
                </c:pt>
                <c:pt idx="28">
                  <c:v>3824</c:v>
                </c:pt>
                <c:pt idx="29">
                  <c:v>2846</c:v>
                </c:pt>
                <c:pt idx="30">
                  <c:v>2233</c:v>
                </c:pt>
                <c:pt idx="31">
                  <c:v>1602</c:v>
                </c:pt>
                <c:pt idx="32">
                  <c:v>1169</c:v>
                </c:pt>
                <c:pt idx="33">
                  <c:v>810</c:v>
                </c:pt>
                <c:pt idx="34">
                  <c:v>503</c:v>
                </c:pt>
                <c:pt idx="35">
                  <c:v>348</c:v>
                </c:pt>
                <c:pt idx="36">
                  <c:v>226</c:v>
                </c:pt>
                <c:pt idx="37">
                  <c:v>155</c:v>
                </c:pt>
                <c:pt idx="38">
                  <c:v>97</c:v>
                </c:pt>
                <c:pt idx="39">
                  <c:v>59</c:v>
                </c:pt>
                <c:pt idx="40">
                  <c:v>88</c:v>
                </c:pt>
              </c:numCache>
            </c:numRef>
          </c:val>
          <c:extLst xmlns:c16r2="http://schemas.microsoft.com/office/drawing/2015/06/chart">
            <c:ext xmlns:c16="http://schemas.microsoft.com/office/drawing/2014/chart" uri="{C3380CC4-5D6E-409C-BE32-E72D297353CC}">
              <c16:uniqueId val="{00000001-5D1D-4717-AF28-63CB916AC83A}"/>
            </c:ext>
          </c:extLst>
        </c:ser>
        <c:ser>
          <c:idx val="2"/>
          <c:order val="2"/>
          <c:spPr>
            <a:solidFill>
              <a:schemeClr val="accent3"/>
            </a:solidFill>
            <a:ln>
              <a:noFill/>
            </a:ln>
            <a:effectLst/>
          </c:spPr>
          <c:invertIfNegative val="0"/>
          <c:val>
            <c:numRef>
              <c:f>'Nominales Varones VIEJO'!$H$7:$H$47</c:f>
              <c:numCache>
                <c:formatCode>_ * #,##0_ ;_ * \-#,##0_ ;_ * "-"??_ ;_ @_ </c:formatCode>
                <c:ptCount val="41"/>
                <c:pt idx="0">
                  <c:v>13464</c:v>
                </c:pt>
                <c:pt idx="1">
                  <c:v>13830</c:v>
                </c:pt>
                <c:pt idx="2">
                  <c:v>14910</c:v>
                </c:pt>
                <c:pt idx="3">
                  <c:v>14100</c:v>
                </c:pt>
                <c:pt idx="4">
                  <c:v>14317</c:v>
                </c:pt>
                <c:pt idx="5">
                  <c:v>9954</c:v>
                </c:pt>
                <c:pt idx="6">
                  <c:v>5567</c:v>
                </c:pt>
                <c:pt idx="7">
                  <c:v>1617</c:v>
                </c:pt>
                <c:pt idx="8">
                  <c:v>1256</c:v>
                </c:pt>
                <c:pt idx="9">
                  <c:v>1104</c:v>
                </c:pt>
                <c:pt idx="10">
                  <c:v>976</c:v>
                </c:pt>
                <c:pt idx="11">
                  <c:v>858</c:v>
                </c:pt>
                <c:pt idx="12">
                  <c:v>825</c:v>
                </c:pt>
                <c:pt idx="13">
                  <c:v>700</c:v>
                </c:pt>
                <c:pt idx="14">
                  <c:v>657</c:v>
                </c:pt>
                <c:pt idx="15">
                  <c:v>604</c:v>
                </c:pt>
                <c:pt idx="16">
                  <c:v>528</c:v>
                </c:pt>
                <c:pt idx="17">
                  <c:v>496</c:v>
                </c:pt>
                <c:pt idx="18">
                  <c:v>446</c:v>
                </c:pt>
                <c:pt idx="19">
                  <c:v>451</c:v>
                </c:pt>
                <c:pt idx="20">
                  <c:v>377</c:v>
                </c:pt>
                <c:pt idx="21">
                  <c:v>426</c:v>
                </c:pt>
                <c:pt idx="22">
                  <c:v>356</c:v>
                </c:pt>
                <c:pt idx="23">
                  <c:v>321</c:v>
                </c:pt>
                <c:pt idx="24">
                  <c:v>305</c:v>
                </c:pt>
                <c:pt idx="25">
                  <c:v>261</c:v>
                </c:pt>
                <c:pt idx="26">
                  <c:v>248</c:v>
                </c:pt>
                <c:pt idx="27">
                  <c:v>195</c:v>
                </c:pt>
                <c:pt idx="28">
                  <c:v>199</c:v>
                </c:pt>
                <c:pt idx="29">
                  <c:v>222</c:v>
                </c:pt>
                <c:pt idx="30">
                  <c:v>113</c:v>
                </c:pt>
                <c:pt idx="31">
                  <c:v>111</c:v>
                </c:pt>
                <c:pt idx="32">
                  <c:v>75</c:v>
                </c:pt>
                <c:pt idx="33">
                  <c:v>56</c:v>
                </c:pt>
                <c:pt idx="34">
                  <c:v>51</c:v>
                </c:pt>
                <c:pt idx="35">
                  <c:v>29</c:v>
                </c:pt>
                <c:pt idx="36">
                  <c:v>25</c:v>
                </c:pt>
                <c:pt idx="37">
                  <c:v>19</c:v>
                </c:pt>
                <c:pt idx="38">
                  <c:v>8</c:v>
                </c:pt>
                <c:pt idx="39">
                  <c:v>9</c:v>
                </c:pt>
                <c:pt idx="40">
                  <c:v>38</c:v>
                </c:pt>
              </c:numCache>
            </c:numRef>
          </c:val>
          <c:extLst xmlns:c16r2="http://schemas.microsoft.com/office/drawing/2015/06/chart">
            <c:ext xmlns:c16="http://schemas.microsoft.com/office/drawing/2014/chart" uri="{C3380CC4-5D6E-409C-BE32-E72D297353CC}">
              <c16:uniqueId val="{00000002-5D1D-4717-AF28-63CB916AC83A}"/>
            </c:ext>
          </c:extLst>
        </c:ser>
        <c:ser>
          <c:idx val="3"/>
          <c:order val="3"/>
          <c:spPr>
            <a:solidFill>
              <a:schemeClr val="accent4"/>
            </a:solidFill>
            <a:ln>
              <a:noFill/>
            </a:ln>
            <a:effectLst/>
          </c:spPr>
          <c:invertIfNegative val="0"/>
          <c:val>
            <c:numRef>
              <c:f>'Nominales Varones VIEJO'!$I$7:$I$47</c:f>
              <c:numCache>
                <c:formatCode>_ * #,##0_ ;_ * \-#,##0_ ;_ * "-"??_ ;_ @_ </c:formatCode>
                <c:ptCount val="41"/>
                <c:pt idx="0">
                  <c:v>0</c:v>
                </c:pt>
                <c:pt idx="1">
                  <c:v>0</c:v>
                </c:pt>
                <c:pt idx="2">
                  <c:v>0</c:v>
                </c:pt>
                <c:pt idx="3">
                  <c:v>0</c:v>
                </c:pt>
                <c:pt idx="4">
                  <c:v>0</c:v>
                </c:pt>
                <c:pt idx="5">
                  <c:v>23107</c:v>
                </c:pt>
                <c:pt idx="6">
                  <c:v>40221</c:v>
                </c:pt>
                <c:pt idx="7">
                  <c:v>33141</c:v>
                </c:pt>
                <c:pt idx="8">
                  <c:v>4488</c:v>
                </c:pt>
                <c:pt idx="9">
                  <c:v>2417</c:v>
                </c:pt>
                <c:pt idx="10">
                  <c:v>1813</c:v>
                </c:pt>
                <c:pt idx="11">
                  <c:v>1352</c:v>
                </c:pt>
                <c:pt idx="12">
                  <c:v>939</c:v>
                </c:pt>
                <c:pt idx="13">
                  <c:v>652</c:v>
                </c:pt>
                <c:pt idx="14">
                  <c:v>516</c:v>
                </c:pt>
                <c:pt idx="15">
                  <c:v>406</c:v>
                </c:pt>
                <c:pt idx="16">
                  <c:v>346</c:v>
                </c:pt>
                <c:pt idx="17">
                  <c:v>246</c:v>
                </c:pt>
                <c:pt idx="18">
                  <c:v>211</c:v>
                </c:pt>
                <c:pt idx="19">
                  <c:v>167</c:v>
                </c:pt>
                <c:pt idx="20">
                  <c:v>167</c:v>
                </c:pt>
                <c:pt idx="21">
                  <c:v>128</c:v>
                </c:pt>
                <c:pt idx="22">
                  <c:v>107</c:v>
                </c:pt>
                <c:pt idx="23">
                  <c:v>147</c:v>
                </c:pt>
                <c:pt idx="24">
                  <c:v>167</c:v>
                </c:pt>
                <c:pt idx="25">
                  <c:v>191</c:v>
                </c:pt>
                <c:pt idx="26">
                  <c:v>148</c:v>
                </c:pt>
                <c:pt idx="27">
                  <c:v>118</c:v>
                </c:pt>
                <c:pt idx="28">
                  <c:v>116</c:v>
                </c:pt>
                <c:pt idx="29">
                  <c:v>82</c:v>
                </c:pt>
                <c:pt idx="30">
                  <c:v>77</c:v>
                </c:pt>
                <c:pt idx="31">
                  <c:v>72</c:v>
                </c:pt>
                <c:pt idx="32">
                  <c:v>43</c:v>
                </c:pt>
                <c:pt idx="33">
                  <c:v>34</c:v>
                </c:pt>
                <c:pt idx="34">
                  <c:v>24</c:v>
                </c:pt>
                <c:pt idx="35">
                  <c:v>20</c:v>
                </c:pt>
                <c:pt idx="36">
                  <c:v>8</c:v>
                </c:pt>
                <c:pt idx="37">
                  <c:v>12</c:v>
                </c:pt>
                <c:pt idx="38">
                  <c:v>3</c:v>
                </c:pt>
                <c:pt idx="39">
                  <c:v>1</c:v>
                </c:pt>
                <c:pt idx="40">
                  <c:v>14</c:v>
                </c:pt>
              </c:numCache>
            </c:numRef>
          </c:val>
          <c:extLst xmlns:c16r2="http://schemas.microsoft.com/office/drawing/2015/06/chart">
            <c:ext xmlns:c16="http://schemas.microsoft.com/office/drawing/2014/chart" uri="{C3380CC4-5D6E-409C-BE32-E72D297353CC}">
              <c16:uniqueId val="{00000003-5D1D-4717-AF28-63CB916AC83A}"/>
            </c:ext>
          </c:extLst>
        </c:ser>
        <c:ser>
          <c:idx val="5"/>
          <c:order val="5"/>
          <c:spPr>
            <a:solidFill>
              <a:schemeClr val="accent6"/>
            </a:solidFill>
            <a:ln>
              <a:noFill/>
            </a:ln>
            <a:effectLst/>
          </c:spPr>
          <c:invertIfNegative val="0"/>
          <c:val>
            <c:numRef>
              <c:f>'Nominales Varones VIEJO'!$K$7:$K$47</c:f>
              <c:numCache>
                <c:formatCode>_ * #,##0_ ;_ * \-#,##0_ ;_ * "-"??_ ;_ @_ </c:formatCode>
                <c:ptCount val="41"/>
                <c:pt idx="0">
                  <c:v>6505</c:v>
                </c:pt>
                <c:pt idx="1">
                  <c:v>6730</c:v>
                </c:pt>
                <c:pt idx="2">
                  <c:v>7084</c:v>
                </c:pt>
                <c:pt idx="3">
                  <c:v>7483</c:v>
                </c:pt>
                <c:pt idx="4">
                  <c:v>7676</c:v>
                </c:pt>
                <c:pt idx="5">
                  <c:v>8155</c:v>
                </c:pt>
                <c:pt idx="6">
                  <c:v>8725</c:v>
                </c:pt>
                <c:pt idx="7">
                  <c:v>9067</c:v>
                </c:pt>
                <c:pt idx="8">
                  <c:v>9022</c:v>
                </c:pt>
                <c:pt idx="9">
                  <c:v>8895</c:v>
                </c:pt>
                <c:pt idx="10">
                  <c:v>8680</c:v>
                </c:pt>
                <c:pt idx="11">
                  <c:v>8116</c:v>
                </c:pt>
                <c:pt idx="12">
                  <c:v>7740</c:v>
                </c:pt>
                <c:pt idx="13">
                  <c:v>7366</c:v>
                </c:pt>
                <c:pt idx="14">
                  <c:v>6812</c:v>
                </c:pt>
                <c:pt idx="15">
                  <c:v>5969</c:v>
                </c:pt>
                <c:pt idx="16">
                  <c:v>5615</c:v>
                </c:pt>
                <c:pt idx="17">
                  <c:v>5100</c:v>
                </c:pt>
                <c:pt idx="18">
                  <c:v>4643</c:v>
                </c:pt>
                <c:pt idx="19">
                  <c:v>4528</c:v>
                </c:pt>
                <c:pt idx="20">
                  <c:v>3815</c:v>
                </c:pt>
                <c:pt idx="21">
                  <c:v>3381</c:v>
                </c:pt>
                <c:pt idx="22">
                  <c:v>3163</c:v>
                </c:pt>
                <c:pt idx="23">
                  <c:v>2776</c:v>
                </c:pt>
                <c:pt idx="24">
                  <c:v>2364</c:v>
                </c:pt>
                <c:pt idx="25">
                  <c:v>1943</c:v>
                </c:pt>
                <c:pt idx="26">
                  <c:v>1746</c:v>
                </c:pt>
                <c:pt idx="27">
                  <c:v>1480</c:v>
                </c:pt>
                <c:pt idx="28">
                  <c:v>1280</c:v>
                </c:pt>
                <c:pt idx="29">
                  <c:v>1038</c:v>
                </c:pt>
                <c:pt idx="30">
                  <c:v>812</c:v>
                </c:pt>
                <c:pt idx="31">
                  <c:v>617</c:v>
                </c:pt>
                <c:pt idx="32">
                  <c:v>459</c:v>
                </c:pt>
                <c:pt idx="33">
                  <c:v>328</c:v>
                </c:pt>
                <c:pt idx="34">
                  <c:v>270</c:v>
                </c:pt>
                <c:pt idx="35">
                  <c:v>161</c:v>
                </c:pt>
                <c:pt idx="36">
                  <c:v>115</c:v>
                </c:pt>
                <c:pt idx="37">
                  <c:v>73</c:v>
                </c:pt>
                <c:pt idx="38">
                  <c:v>42</c:v>
                </c:pt>
                <c:pt idx="39">
                  <c:v>30</c:v>
                </c:pt>
                <c:pt idx="40">
                  <c:v>100</c:v>
                </c:pt>
              </c:numCache>
            </c:numRef>
          </c:val>
          <c:extLst xmlns:c16r2="http://schemas.microsoft.com/office/drawing/2015/06/chart">
            <c:ext xmlns:c16="http://schemas.microsoft.com/office/drawing/2014/chart" uri="{C3380CC4-5D6E-409C-BE32-E72D297353CC}">
              <c16:uniqueId val="{00000006-5D1D-4717-AF28-63CB916AC83A}"/>
            </c:ext>
          </c:extLst>
        </c:ser>
        <c:dLbls>
          <c:showLegendKey val="0"/>
          <c:showVal val="0"/>
          <c:showCatName val="0"/>
          <c:showSerName val="0"/>
          <c:showPercent val="0"/>
          <c:showBubbleSize val="0"/>
        </c:dLbls>
        <c:gapWidth val="60"/>
        <c:overlap val="100"/>
        <c:axId val="268167200"/>
        <c:axId val="268167760"/>
      </c:barChart>
      <c:lineChart>
        <c:grouping val="stacked"/>
        <c:varyColors val="0"/>
        <c:ser>
          <c:idx val="4"/>
          <c:order val="4"/>
          <c:spPr>
            <a:ln w="12700" cap="rnd">
              <a:solidFill>
                <a:schemeClr val="tx1"/>
              </a:solidFill>
              <a:prstDash val="sysDot"/>
              <a:round/>
            </a:ln>
            <a:effectLst/>
          </c:spPr>
          <c:marker>
            <c:symbol val="none"/>
          </c:marker>
          <c:val>
            <c:numRef>
              <c:f>'Nominales Varones VIEJO'!$B$7:$B$47</c:f>
              <c:numCache>
                <c:formatCode>_ * #,##0_ ;_ * \-#,##0_ ;_ * "-"??_ ;_ @_ </c:formatCode>
                <c:ptCount val="41"/>
                <c:pt idx="0">
                  <c:v>182892</c:v>
                </c:pt>
                <c:pt idx="1">
                  <c:v>177758</c:v>
                </c:pt>
                <c:pt idx="2">
                  <c:v>173013</c:v>
                </c:pt>
                <c:pt idx="3">
                  <c:v>168436</c:v>
                </c:pt>
                <c:pt idx="4">
                  <c:v>163614</c:v>
                </c:pt>
                <c:pt idx="5">
                  <c:v>158644</c:v>
                </c:pt>
                <c:pt idx="6">
                  <c:v>153246</c:v>
                </c:pt>
                <c:pt idx="7">
                  <c:v>147244</c:v>
                </c:pt>
                <c:pt idx="8">
                  <c:v>140774</c:v>
                </c:pt>
                <c:pt idx="9">
                  <c:v>134253</c:v>
                </c:pt>
                <c:pt idx="10">
                  <c:v>127719</c:v>
                </c:pt>
                <c:pt idx="11">
                  <c:v>120673</c:v>
                </c:pt>
                <c:pt idx="12">
                  <c:v>112945</c:v>
                </c:pt>
                <c:pt idx="13">
                  <c:v>104819</c:v>
                </c:pt>
                <c:pt idx="14">
                  <c:v>96751</c:v>
                </c:pt>
                <c:pt idx="15">
                  <c:v>88661</c:v>
                </c:pt>
                <c:pt idx="16">
                  <c:v>81024</c:v>
                </c:pt>
                <c:pt idx="17">
                  <c:v>74127</c:v>
                </c:pt>
                <c:pt idx="18">
                  <c:v>67794</c:v>
                </c:pt>
                <c:pt idx="19">
                  <c:v>61552</c:v>
                </c:pt>
                <c:pt idx="20">
                  <c:v>55486</c:v>
                </c:pt>
                <c:pt idx="21">
                  <c:v>49786</c:v>
                </c:pt>
                <c:pt idx="22">
                  <c:v>44495</c:v>
                </c:pt>
                <c:pt idx="23">
                  <c:v>39571</c:v>
                </c:pt>
                <c:pt idx="24">
                  <c:v>34938</c:v>
                </c:pt>
                <c:pt idx="25">
                  <c:v>30629</c:v>
                </c:pt>
                <c:pt idx="26">
                  <c:v>26537</c:v>
                </c:pt>
                <c:pt idx="27">
                  <c:v>22608</c:v>
                </c:pt>
                <c:pt idx="28">
                  <c:v>18902</c:v>
                </c:pt>
                <c:pt idx="29">
                  <c:v>15192</c:v>
                </c:pt>
                <c:pt idx="30">
                  <c:v>12226</c:v>
                </c:pt>
                <c:pt idx="31">
                  <c:v>10160</c:v>
                </c:pt>
                <c:pt idx="32">
                  <c:v>7936</c:v>
                </c:pt>
                <c:pt idx="33">
                  <c:v>5540</c:v>
                </c:pt>
                <c:pt idx="34">
                  <c:v>3848</c:v>
                </c:pt>
                <c:pt idx="35">
                  <c:v>3063</c:v>
                </c:pt>
                <c:pt idx="36">
                  <c:v>2461</c:v>
                </c:pt>
                <c:pt idx="37">
                  <c:v>1768</c:v>
                </c:pt>
                <c:pt idx="38">
                  <c:v>983</c:v>
                </c:pt>
                <c:pt idx="39">
                  <c:v>498</c:v>
                </c:pt>
                <c:pt idx="40">
                  <c:v>654</c:v>
                </c:pt>
              </c:numCache>
            </c:numRef>
          </c:val>
          <c:smooth val="0"/>
          <c:extLst xmlns:c16r2="http://schemas.microsoft.com/office/drawing/2015/06/chart">
            <c:ext xmlns:c16="http://schemas.microsoft.com/office/drawing/2014/chart" uri="{C3380CC4-5D6E-409C-BE32-E72D297353CC}">
              <c16:uniqueId val="{00000005-5D1D-4717-AF28-63CB916AC83A}"/>
            </c:ext>
          </c:extLst>
        </c:ser>
        <c:dLbls>
          <c:showLegendKey val="0"/>
          <c:showVal val="0"/>
          <c:showCatName val="0"/>
          <c:showSerName val="0"/>
          <c:showPercent val="0"/>
          <c:showBubbleSize val="0"/>
        </c:dLbls>
        <c:marker val="1"/>
        <c:smooth val="0"/>
        <c:axId val="268167200"/>
        <c:axId val="268167760"/>
      </c:lineChart>
      <c:catAx>
        <c:axId val="268167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8167760"/>
        <c:crosses val="autoZero"/>
        <c:auto val="1"/>
        <c:lblAlgn val="ctr"/>
        <c:lblOffset val="100"/>
        <c:noMultiLvlLbl val="0"/>
      </c:catAx>
      <c:valAx>
        <c:axId val="26816776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816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stacked"/>
        <c:varyColors val="0"/>
        <c:ser>
          <c:idx val="0"/>
          <c:order val="0"/>
          <c:spPr>
            <a:solidFill>
              <a:schemeClr val="accent1"/>
            </a:solidFill>
            <a:ln>
              <a:noFill/>
            </a:ln>
            <a:effectLst/>
          </c:spPr>
          <c:invertIfNegative val="0"/>
          <c:val>
            <c:numRef>
              <c:f>'Nominales Varones VIEJO'!$G$7:$G$47</c:f>
              <c:numCache>
                <c:formatCode>_ * #,##0_ ;_ * \-#,##0_ ;_ * "-"??_ ;_ @_ </c:formatCode>
                <c:ptCount val="41"/>
                <c:pt idx="0">
                  <c:v>16957</c:v>
                </c:pt>
                <c:pt idx="1">
                  <c:v>19499</c:v>
                </c:pt>
                <c:pt idx="2">
                  <c:v>22891</c:v>
                </c:pt>
                <c:pt idx="3">
                  <c:v>25051</c:v>
                </c:pt>
                <c:pt idx="4">
                  <c:v>27760</c:v>
                </c:pt>
                <c:pt idx="5">
                  <c:v>55283</c:v>
                </c:pt>
                <c:pt idx="6">
                  <c:v>81072</c:v>
                </c:pt>
                <c:pt idx="7">
                  <c:v>98925</c:v>
                </c:pt>
                <c:pt idx="8">
                  <c:v>127996</c:v>
                </c:pt>
                <c:pt idx="9">
                  <c:v>125551</c:v>
                </c:pt>
                <c:pt idx="10">
                  <c:v>119978</c:v>
                </c:pt>
                <c:pt idx="11">
                  <c:v>113900</c:v>
                </c:pt>
                <c:pt idx="12">
                  <c:v>108146</c:v>
                </c:pt>
                <c:pt idx="13">
                  <c:v>101128</c:v>
                </c:pt>
                <c:pt idx="14">
                  <c:v>96150</c:v>
                </c:pt>
                <c:pt idx="15">
                  <c:v>86479</c:v>
                </c:pt>
                <c:pt idx="16">
                  <c:v>78231</c:v>
                </c:pt>
                <c:pt idx="17">
                  <c:v>71487</c:v>
                </c:pt>
                <c:pt idx="18">
                  <c:v>66597</c:v>
                </c:pt>
                <c:pt idx="19">
                  <c:v>62737</c:v>
                </c:pt>
                <c:pt idx="20">
                  <c:v>54101</c:v>
                </c:pt>
                <c:pt idx="21">
                  <c:v>48189</c:v>
                </c:pt>
                <c:pt idx="22">
                  <c:v>43391</c:v>
                </c:pt>
                <c:pt idx="23">
                  <c:v>38165</c:v>
                </c:pt>
                <c:pt idx="24">
                  <c:v>34525</c:v>
                </c:pt>
                <c:pt idx="25">
                  <c:v>29150</c:v>
                </c:pt>
                <c:pt idx="26">
                  <c:v>25554</c:v>
                </c:pt>
                <c:pt idx="27">
                  <c:v>22818</c:v>
                </c:pt>
                <c:pt idx="28">
                  <c:v>19584</c:v>
                </c:pt>
                <c:pt idx="29">
                  <c:v>15410</c:v>
                </c:pt>
                <c:pt idx="30">
                  <c:v>12539</c:v>
                </c:pt>
                <c:pt idx="31">
                  <c:v>9488</c:v>
                </c:pt>
                <c:pt idx="32">
                  <c:v>7243</c:v>
                </c:pt>
                <c:pt idx="33">
                  <c:v>5448</c:v>
                </c:pt>
                <c:pt idx="34">
                  <c:v>3909</c:v>
                </c:pt>
                <c:pt idx="35">
                  <c:v>2738</c:v>
                </c:pt>
                <c:pt idx="36">
                  <c:v>1803</c:v>
                </c:pt>
                <c:pt idx="37">
                  <c:v>1190</c:v>
                </c:pt>
                <c:pt idx="38">
                  <c:v>732</c:v>
                </c:pt>
                <c:pt idx="39">
                  <c:v>424</c:v>
                </c:pt>
                <c:pt idx="40">
                  <c:v>611</c:v>
                </c:pt>
              </c:numCache>
            </c:numRef>
          </c:val>
          <c:extLst xmlns:c16r2="http://schemas.microsoft.com/office/drawing/2015/06/chart">
            <c:ext xmlns:c16="http://schemas.microsoft.com/office/drawing/2014/chart" uri="{C3380CC4-5D6E-409C-BE32-E72D297353CC}">
              <c16:uniqueId val="{00000000-6405-483D-B47D-067E81B25866}"/>
            </c:ext>
          </c:extLst>
        </c:ser>
        <c:ser>
          <c:idx val="3"/>
          <c:order val="1"/>
          <c:spPr>
            <a:solidFill>
              <a:schemeClr val="accent4"/>
            </a:solidFill>
            <a:ln>
              <a:noFill/>
            </a:ln>
            <a:effectLst/>
          </c:spPr>
          <c:invertIfNegative val="0"/>
          <c:val>
            <c:numRef>
              <c:f>'Nominales Varones VIEJO'!$J$7:$J$47</c:f>
              <c:numCache>
                <c:formatCode>_ * #,##0_ ;_ * \-#,##0_ ;_ * "-"??_ ;_ @_ </c:formatCode>
                <c:ptCount val="41"/>
                <c:pt idx="0">
                  <c:v>13461</c:v>
                </c:pt>
                <c:pt idx="1">
                  <c:v>13836</c:v>
                </c:pt>
                <c:pt idx="2">
                  <c:v>14897</c:v>
                </c:pt>
                <c:pt idx="3">
                  <c:v>14091</c:v>
                </c:pt>
                <c:pt idx="4">
                  <c:v>14318</c:v>
                </c:pt>
                <c:pt idx="5">
                  <c:v>33078</c:v>
                </c:pt>
                <c:pt idx="6">
                  <c:v>45797</c:v>
                </c:pt>
                <c:pt idx="7">
                  <c:v>34750</c:v>
                </c:pt>
                <c:pt idx="8">
                  <c:v>5722</c:v>
                </c:pt>
                <c:pt idx="9">
                  <c:v>3516</c:v>
                </c:pt>
                <c:pt idx="10">
                  <c:v>2784</c:v>
                </c:pt>
                <c:pt idx="11">
                  <c:v>2202</c:v>
                </c:pt>
                <c:pt idx="12">
                  <c:v>1762</c:v>
                </c:pt>
                <c:pt idx="13">
                  <c:v>1346</c:v>
                </c:pt>
                <c:pt idx="14">
                  <c:v>1169</c:v>
                </c:pt>
                <c:pt idx="15">
                  <c:v>1006</c:v>
                </c:pt>
                <c:pt idx="16">
                  <c:v>872</c:v>
                </c:pt>
                <c:pt idx="17">
                  <c:v>736</c:v>
                </c:pt>
                <c:pt idx="18">
                  <c:v>653</c:v>
                </c:pt>
                <c:pt idx="19">
                  <c:v>611</c:v>
                </c:pt>
                <c:pt idx="20">
                  <c:v>542</c:v>
                </c:pt>
                <c:pt idx="21">
                  <c:v>550</c:v>
                </c:pt>
                <c:pt idx="22">
                  <c:v>459</c:v>
                </c:pt>
                <c:pt idx="23">
                  <c:v>466</c:v>
                </c:pt>
                <c:pt idx="24">
                  <c:v>471</c:v>
                </c:pt>
                <c:pt idx="25">
                  <c:v>451</c:v>
                </c:pt>
                <c:pt idx="26">
                  <c:v>392</c:v>
                </c:pt>
                <c:pt idx="27">
                  <c:v>313</c:v>
                </c:pt>
                <c:pt idx="28">
                  <c:v>315</c:v>
                </c:pt>
                <c:pt idx="29">
                  <c:v>250</c:v>
                </c:pt>
                <c:pt idx="30">
                  <c:v>187</c:v>
                </c:pt>
                <c:pt idx="31">
                  <c:v>181</c:v>
                </c:pt>
                <c:pt idx="32">
                  <c:v>117</c:v>
                </c:pt>
                <c:pt idx="33">
                  <c:v>86</c:v>
                </c:pt>
                <c:pt idx="34">
                  <c:v>75</c:v>
                </c:pt>
                <c:pt idx="35">
                  <c:v>46</c:v>
                </c:pt>
                <c:pt idx="36">
                  <c:v>31</c:v>
                </c:pt>
                <c:pt idx="37">
                  <c:v>31</c:v>
                </c:pt>
                <c:pt idx="38">
                  <c:v>11</c:v>
                </c:pt>
                <c:pt idx="39">
                  <c:v>10</c:v>
                </c:pt>
                <c:pt idx="40">
                  <c:v>42</c:v>
                </c:pt>
              </c:numCache>
            </c:numRef>
          </c:val>
          <c:extLst xmlns:c16r2="http://schemas.microsoft.com/office/drawing/2015/06/chart">
            <c:ext xmlns:c16="http://schemas.microsoft.com/office/drawing/2014/chart" uri="{C3380CC4-5D6E-409C-BE32-E72D297353CC}">
              <c16:uniqueId val="{00000003-6405-483D-B47D-067E81B25866}"/>
            </c:ext>
          </c:extLst>
        </c:ser>
        <c:ser>
          <c:idx val="5"/>
          <c:order val="3"/>
          <c:spPr>
            <a:solidFill>
              <a:schemeClr val="accent6"/>
            </a:solidFill>
            <a:ln>
              <a:noFill/>
            </a:ln>
            <a:effectLst/>
          </c:spPr>
          <c:invertIfNegative val="0"/>
          <c:val>
            <c:numRef>
              <c:f>'Nominales Varones VIEJO'!$K$7:$K$47</c:f>
              <c:numCache>
                <c:formatCode>_ * #,##0_ ;_ * \-#,##0_ ;_ * "-"??_ ;_ @_ </c:formatCode>
                <c:ptCount val="41"/>
                <c:pt idx="0">
                  <c:v>6505</c:v>
                </c:pt>
                <c:pt idx="1">
                  <c:v>6730</c:v>
                </c:pt>
                <c:pt idx="2">
                  <c:v>7084</c:v>
                </c:pt>
                <c:pt idx="3">
                  <c:v>7483</c:v>
                </c:pt>
                <c:pt idx="4">
                  <c:v>7676</c:v>
                </c:pt>
                <c:pt idx="5">
                  <c:v>8155</c:v>
                </c:pt>
                <c:pt idx="6">
                  <c:v>8725</c:v>
                </c:pt>
                <c:pt idx="7">
                  <c:v>9067</c:v>
                </c:pt>
                <c:pt idx="8">
                  <c:v>9022</c:v>
                </c:pt>
                <c:pt idx="9">
                  <c:v>8895</c:v>
                </c:pt>
                <c:pt idx="10">
                  <c:v>8680</c:v>
                </c:pt>
                <c:pt idx="11">
                  <c:v>8116</c:v>
                </c:pt>
                <c:pt idx="12">
                  <c:v>7740</c:v>
                </c:pt>
                <c:pt idx="13">
                  <c:v>7366</c:v>
                </c:pt>
                <c:pt idx="14">
                  <c:v>6812</c:v>
                </c:pt>
                <c:pt idx="15">
                  <c:v>5969</c:v>
                </c:pt>
                <c:pt idx="16">
                  <c:v>5615</c:v>
                </c:pt>
                <c:pt idx="17">
                  <c:v>5100</c:v>
                </c:pt>
                <c:pt idx="18">
                  <c:v>4643</c:v>
                </c:pt>
                <c:pt idx="19">
                  <c:v>4528</c:v>
                </c:pt>
                <c:pt idx="20">
                  <c:v>3815</c:v>
                </c:pt>
                <c:pt idx="21">
                  <c:v>3381</c:v>
                </c:pt>
                <c:pt idx="22">
                  <c:v>3163</c:v>
                </c:pt>
                <c:pt idx="23">
                  <c:v>2776</c:v>
                </c:pt>
                <c:pt idx="24">
                  <c:v>2364</c:v>
                </c:pt>
                <c:pt idx="25">
                  <c:v>1943</c:v>
                </c:pt>
                <c:pt idx="26">
                  <c:v>1746</c:v>
                </c:pt>
                <c:pt idx="27">
                  <c:v>1480</c:v>
                </c:pt>
                <c:pt idx="28">
                  <c:v>1280</c:v>
                </c:pt>
                <c:pt idx="29">
                  <c:v>1038</c:v>
                </c:pt>
                <c:pt idx="30">
                  <c:v>812</c:v>
                </c:pt>
                <c:pt idx="31">
                  <c:v>617</c:v>
                </c:pt>
                <c:pt idx="32">
                  <c:v>459</c:v>
                </c:pt>
                <c:pt idx="33">
                  <c:v>328</c:v>
                </c:pt>
                <c:pt idx="34">
                  <c:v>270</c:v>
                </c:pt>
                <c:pt idx="35">
                  <c:v>161</c:v>
                </c:pt>
                <c:pt idx="36">
                  <c:v>115</c:v>
                </c:pt>
                <c:pt idx="37">
                  <c:v>73</c:v>
                </c:pt>
                <c:pt idx="38">
                  <c:v>42</c:v>
                </c:pt>
                <c:pt idx="39">
                  <c:v>30</c:v>
                </c:pt>
                <c:pt idx="40">
                  <c:v>100</c:v>
                </c:pt>
              </c:numCache>
            </c:numRef>
          </c:val>
          <c:extLst xmlns:c16r2="http://schemas.microsoft.com/office/drawing/2015/06/chart">
            <c:ext xmlns:c16="http://schemas.microsoft.com/office/drawing/2014/chart" uri="{C3380CC4-5D6E-409C-BE32-E72D297353CC}">
              <c16:uniqueId val="{00000004-6405-483D-B47D-067E81B25866}"/>
            </c:ext>
          </c:extLst>
        </c:ser>
        <c:dLbls>
          <c:showLegendKey val="0"/>
          <c:showVal val="0"/>
          <c:showCatName val="0"/>
          <c:showSerName val="0"/>
          <c:showPercent val="0"/>
          <c:showBubbleSize val="0"/>
        </c:dLbls>
        <c:gapWidth val="60"/>
        <c:overlap val="100"/>
        <c:axId val="262318352"/>
        <c:axId val="262318912"/>
      </c:barChart>
      <c:lineChart>
        <c:grouping val="stacked"/>
        <c:varyColors val="0"/>
        <c:ser>
          <c:idx val="4"/>
          <c:order val="2"/>
          <c:spPr>
            <a:ln w="12700" cap="rnd">
              <a:solidFill>
                <a:schemeClr val="tx1"/>
              </a:solidFill>
              <a:prstDash val="sysDot"/>
              <a:round/>
            </a:ln>
            <a:effectLst/>
          </c:spPr>
          <c:marker>
            <c:symbol val="none"/>
          </c:marker>
          <c:val>
            <c:numRef>
              <c:f>'Nominales Varones VIEJO'!$B$7:$B$47</c:f>
              <c:numCache>
                <c:formatCode>_ * #,##0_ ;_ * \-#,##0_ ;_ * "-"??_ ;_ @_ </c:formatCode>
                <c:ptCount val="41"/>
                <c:pt idx="0">
                  <c:v>182892</c:v>
                </c:pt>
                <c:pt idx="1">
                  <c:v>177758</c:v>
                </c:pt>
                <c:pt idx="2">
                  <c:v>173013</c:v>
                </c:pt>
                <c:pt idx="3">
                  <c:v>168436</c:v>
                </c:pt>
                <c:pt idx="4">
                  <c:v>163614</c:v>
                </c:pt>
                <c:pt idx="5">
                  <c:v>158644</c:v>
                </c:pt>
                <c:pt idx="6">
                  <c:v>153246</c:v>
                </c:pt>
                <c:pt idx="7">
                  <c:v>147244</c:v>
                </c:pt>
                <c:pt idx="8">
                  <c:v>140774</c:v>
                </c:pt>
                <c:pt idx="9">
                  <c:v>134253</c:v>
                </c:pt>
                <c:pt idx="10">
                  <c:v>127719</c:v>
                </c:pt>
                <c:pt idx="11">
                  <c:v>120673</c:v>
                </c:pt>
                <c:pt idx="12">
                  <c:v>112945</c:v>
                </c:pt>
                <c:pt idx="13">
                  <c:v>104819</c:v>
                </c:pt>
                <c:pt idx="14">
                  <c:v>96751</c:v>
                </c:pt>
                <c:pt idx="15">
                  <c:v>88661</c:v>
                </c:pt>
                <c:pt idx="16">
                  <c:v>81024</c:v>
                </c:pt>
                <c:pt idx="17">
                  <c:v>74127</c:v>
                </c:pt>
                <c:pt idx="18">
                  <c:v>67794</c:v>
                </c:pt>
                <c:pt idx="19">
                  <c:v>61552</c:v>
                </c:pt>
                <c:pt idx="20">
                  <c:v>55486</c:v>
                </c:pt>
                <c:pt idx="21">
                  <c:v>49786</c:v>
                </c:pt>
                <c:pt idx="22">
                  <c:v>44495</c:v>
                </c:pt>
                <c:pt idx="23">
                  <c:v>39571</c:v>
                </c:pt>
                <c:pt idx="24">
                  <c:v>34938</c:v>
                </c:pt>
                <c:pt idx="25">
                  <c:v>30629</c:v>
                </c:pt>
                <c:pt idx="26">
                  <c:v>26537</c:v>
                </c:pt>
                <c:pt idx="27">
                  <c:v>22608</c:v>
                </c:pt>
                <c:pt idx="28">
                  <c:v>18902</c:v>
                </c:pt>
                <c:pt idx="29">
                  <c:v>15192</c:v>
                </c:pt>
                <c:pt idx="30">
                  <c:v>12226</c:v>
                </c:pt>
                <c:pt idx="31">
                  <c:v>10160</c:v>
                </c:pt>
                <c:pt idx="32">
                  <c:v>7936</c:v>
                </c:pt>
                <c:pt idx="33">
                  <c:v>5540</c:v>
                </c:pt>
                <c:pt idx="34">
                  <c:v>3848</c:v>
                </c:pt>
                <c:pt idx="35">
                  <c:v>3063</c:v>
                </c:pt>
                <c:pt idx="36">
                  <c:v>2461</c:v>
                </c:pt>
                <c:pt idx="37">
                  <c:v>1768</c:v>
                </c:pt>
                <c:pt idx="38">
                  <c:v>983</c:v>
                </c:pt>
                <c:pt idx="39">
                  <c:v>498</c:v>
                </c:pt>
                <c:pt idx="40">
                  <c:v>654</c:v>
                </c:pt>
              </c:numCache>
            </c:numRef>
          </c:val>
          <c:smooth val="0"/>
          <c:extLst xmlns:c16r2="http://schemas.microsoft.com/office/drawing/2015/06/chart">
            <c:ext xmlns:c16="http://schemas.microsoft.com/office/drawing/2014/chart" uri="{C3380CC4-5D6E-409C-BE32-E72D297353CC}">
              <c16:uniqueId val="{00000005-6405-483D-B47D-067E81B25866}"/>
            </c:ext>
          </c:extLst>
        </c:ser>
        <c:dLbls>
          <c:showLegendKey val="0"/>
          <c:showVal val="0"/>
          <c:showCatName val="0"/>
          <c:showSerName val="0"/>
          <c:showPercent val="0"/>
          <c:showBubbleSize val="0"/>
        </c:dLbls>
        <c:marker val="1"/>
        <c:smooth val="0"/>
        <c:axId val="262318352"/>
        <c:axId val="262318912"/>
      </c:lineChart>
      <c:catAx>
        <c:axId val="2623183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2318912"/>
        <c:crosses val="autoZero"/>
        <c:auto val="1"/>
        <c:lblAlgn val="ctr"/>
        <c:lblOffset val="100"/>
        <c:noMultiLvlLbl val="0"/>
      </c:catAx>
      <c:valAx>
        <c:axId val="262318912"/>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231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Beneficiarios</c:v>
          </c:tx>
          <c:spPr>
            <a:solidFill>
              <a:schemeClr val="accent1"/>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9036-409C-B027-47C7C6380567}"/>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60"/>
        <c:overlap val="100"/>
        <c:axId val="262321712"/>
        <c:axId val="262322272"/>
      </c:barChart>
      <c:lineChart>
        <c:grouping val="stacked"/>
        <c:varyColors val="0"/>
        <c:ser>
          <c:idx val="1"/>
          <c:order val="1"/>
          <c:tx>
            <c:v>Población</c:v>
          </c:tx>
          <c:marker>
            <c:symbol val="none"/>
          </c:marker>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475D-411E-851E-1A4D6062AED2}"/>
            </c:ext>
          </c:extLst>
        </c:ser>
        <c:dLbls>
          <c:showLegendKey val="0"/>
          <c:showVal val="0"/>
          <c:showCatName val="0"/>
          <c:showSerName val="0"/>
          <c:showPercent val="0"/>
          <c:showBubbleSize val="0"/>
        </c:dLbls>
        <c:marker val="1"/>
        <c:smooth val="0"/>
        <c:axId val="262321712"/>
        <c:axId val="262322272"/>
      </c:lineChart>
      <c:catAx>
        <c:axId val="262321712"/>
        <c:scaling>
          <c:orientation val="minMax"/>
        </c:scaling>
        <c:delete val="0"/>
        <c:axPos val="b"/>
        <c:title>
          <c:tx>
            <c:rich>
              <a:bodyPr/>
              <a:lstStyle/>
              <a:p>
                <a:pPr>
                  <a:defRPr/>
                </a:pPr>
                <a:r>
                  <a:rPr lang="en-US"/>
                  <a:t>Edad</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262322272"/>
        <c:crosses val="autoZero"/>
        <c:auto val="1"/>
        <c:lblAlgn val="ctr"/>
        <c:lblOffset val="100"/>
        <c:tickLblSkip val="1"/>
        <c:noMultiLvlLbl val="0"/>
      </c:catAx>
      <c:valAx>
        <c:axId val="262322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Personas</a:t>
                </a:r>
              </a:p>
            </c:rich>
          </c:tx>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crossAx val="26232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s-AR"/>
    </a:p>
  </c:txPr>
  <c:printSettings>
    <c:headerFooter/>
    <c:pageMargins b="0.75000000000000011" l="0.70000000000000007" r="0.70000000000000007" t="0.75000000000000011" header="0.30000000000000004" footer="0.30000000000000004"/>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Con Jubilacion SIPA</c:v>
          </c:tx>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9036-409C-B027-47C7C6380567}"/>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1"/>
          <c:tx>
            <c:v>Sin Jubilación SIPA</c:v>
          </c:tx>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B-5B2A-4549-9BCC-0DC98B458550}"/>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60"/>
        <c:overlap val="100"/>
        <c:axId val="262325072"/>
        <c:axId val="262325632"/>
      </c:barChart>
      <c:catAx>
        <c:axId val="26232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262325632"/>
        <c:crosses val="autoZero"/>
        <c:auto val="1"/>
        <c:lblAlgn val="ctr"/>
        <c:lblOffset val="100"/>
        <c:noMultiLvlLbl val="0"/>
      </c:catAx>
      <c:valAx>
        <c:axId val="262325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crossAx val="262325072"/>
        <c:crosses val="autoZero"/>
        <c:crossBetween val="between"/>
      </c:valAx>
      <c:spPr>
        <a:noFill/>
        <a:ln>
          <a:noFill/>
        </a:ln>
        <a:effectLst/>
      </c:spPr>
    </c:plotArea>
    <c:legend>
      <c:legendPos val="t"/>
      <c:layout>
        <c:manualLayout>
          <c:xMode val="edge"/>
          <c:yMode val="edge"/>
          <c:x val="0.12797862767154103"/>
          <c:y val="0.15000000000000002"/>
          <c:w val="0.26785226846644172"/>
          <c:h val="0.16701213910761156"/>
        </c:manualLayout>
      </c:layout>
      <c:overlay val="1"/>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s-AR"/>
    </a:p>
  </c:txPr>
  <c:printSettings>
    <c:headerFooter/>
    <c:pageMargins b="0.75000000000000011" l="0.70000000000000007" r="0.70000000000000007" t="0.75000000000000011" header="0.30000000000000004" footer="0.30000000000000004"/>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Jubilaciones sin Moratoria</c:v>
          </c:tx>
          <c:spPr>
            <a:solidFill>
              <a:schemeClr val="accent1"/>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F7D8-4B5D-94D9-06C636DB26C8}"/>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2"/>
          <c:order val="1"/>
          <c:tx>
            <c:v>Pensiones sin jubilacion</c:v>
          </c:tx>
          <c:spPr>
            <a:solidFill>
              <a:srgbClr val="FF0000"/>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F7D8-4B5D-94D9-06C636DB26C8}"/>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2"/>
          <c:tx>
            <c:v>Jubilaciones con Moratoria</c:v>
          </c:tx>
          <c:spPr>
            <a:solidFill>
              <a:schemeClr val="accent2"/>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F7D8-4B5D-94D9-06C636DB26C8}"/>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3"/>
          <c:order val="3"/>
          <c:tx>
            <c:v>No Contributivo</c:v>
          </c:tx>
          <c:spPr>
            <a:solidFill>
              <a:schemeClr val="accent4"/>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F7D8-4B5D-94D9-06C636DB26C8}"/>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4"/>
          <c:order val="4"/>
          <c:tx>
            <c:v>No SIPA</c:v>
          </c:tx>
          <c:spPr>
            <a:solidFill>
              <a:schemeClr val="accent6">
                <a:lumMod val="75000"/>
              </a:schemeClr>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F7D8-4B5D-94D9-06C636DB26C8}"/>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50"/>
        <c:overlap val="100"/>
        <c:axId val="262330112"/>
        <c:axId val="262330672"/>
      </c:barChart>
      <c:catAx>
        <c:axId val="26233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2330672"/>
        <c:crosses val="autoZero"/>
        <c:auto val="1"/>
        <c:lblAlgn val="ctr"/>
        <c:lblOffset val="100"/>
        <c:noMultiLvlLbl val="0"/>
      </c:catAx>
      <c:valAx>
        <c:axId val="262330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233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4281964754403"/>
          <c:y val="4.5833333333333344E-2"/>
          <c:w val="0.8647476565429324"/>
          <c:h val="0.67872495306007163"/>
        </c:manualLayout>
      </c:layout>
      <c:barChart>
        <c:barDir val="col"/>
        <c:grouping val="stacked"/>
        <c:varyColors val="0"/>
        <c:ser>
          <c:idx val="0"/>
          <c:order val="0"/>
          <c:tx>
            <c:v>Jubilacones con Moratoria</c:v>
          </c:tx>
          <c:spPr>
            <a:solidFill>
              <a:schemeClr val="accent1"/>
            </a:soli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28A1-4B2B-80B7-89D9055CCCF8}"/>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1"/>
          <c:tx>
            <c:v>Jubilaciones SIPA sin Moratoria</c:v>
          </c:tx>
          <c:spPr>
            <a:solidFill>
              <a:schemeClr val="accent6"/>
            </a:soli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A-28A1-4B2B-80B7-89D9055CCCF8}"/>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3"/>
          <c:order val="2"/>
          <c:tx>
            <c:v>No Contributivo</c:v>
          </c:tx>
          <c:invertIfNegative val="0"/>
          <c:dLbls>
            <c:numFmt formatCode="0%" sourceLinked="0"/>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7-28A1-4B2B-80B7-89D9055CCCF8}"/>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5"/>
          <c:order val="3"/>
          <c:tx>
            <c:v>No SIPA</c:v>
          </c:tx>
          <c:spPr>
            <a:solidFill>
              <a:schemeClr val="accent2">
                <a:lumMod val="75000"/>
              </a:schemeClr>
            </a:solidFill>
          </c:spPr>
          <c:invertIfNegative val="0"/>
          <c:dLbls>
            <c:numFmt formatCode="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C-28A1-4B2B-80B7-89D9055CCCF8}"/>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60"/>
        <c:overlap val="100"/>
        <c:axId val="269376672"/>
        <c:axId val="269377232"/>
      </c:barChart>
      <c:catAx>
        <c:axId val="269376672"/>
        <c:scaling>
          <c:orientation val="minMax"/>
        </c:scaling>
        <c:delete val="0"/>
        <c:axPos val="b"/>
        <c:title>
          <c:tx>
            <c:rich>
              <a:bodyPr/>
              <a:lstStyle/>
              <a:p>
                <a:pPr>
                  <a:defRPr/>
                </a:pPr>
                <a:r>
                  <a:rPr lang="es-AR"/>
                  <a:t>Edad</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9377232"/>
        <c:crosses val="autoZero"/>
        <c:auto val="1"/>
        <c:lblAlgn val="ctr"/>
        <c:lblOffset val="100"/>
        <c:noMultiLvlLbl val="0"/>
      </c:catAx>
      <c:valAx>
        <c:axId val="269377232"/>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s-AR"/>
                  <a:t>% sobre población país</a:t>
                </a:r>
              </a:p>
            </c:rich>
          </c:tx>
          <c:overlay val="0"/>
        </c:title>
        <c:numFmt formatCode="0%" sourceLinked="0"/>
        <c:majorTickMark val="none"/>
        <c:minorTickMark val="none"/>
        <c:tickLblPos val="nextTo"/>
        <c:spPr>
          <a:noFill/>
          <a:ln>
            <a:noFill/>
          </a:ln>
          <a:effectLst/>
        </c:spPr>
        <c:txPr>
          <a:bodyPr rot="-60000000" vert="horz"/>
          <a:lstStyle/>
          <a:p>
            <a:pPr>
              <a:defRPr/>
            </a:pPr>
            <a:endParaRPr lang="es-AR"/>
          </a:p>
        </c:txPr>
        <c:crossAx val="269376672"/>
        <c:crosses val="autoZero"/>
        <c:crossBetween val="between"/>
      </c:valAx>
      <c:spPr>
        <a:noFill/>
        <a:ln>
          <a:noFill/>
        </a:ln>
        <a:effectLst/>
      </c:spPr>
    </c:plotArea>
    <c:legend>
      <c:legendPos val="b"/>
      <c:layout>
        <c:manualLayout>
          <c:xMode val="edge"/>
          <c:yMode val="edge"/>
          <c:x val="7.236857892763407E-2"/>
          <c:y val="0.84618357712847359"/>
          <c:w val="0.8838342707161605"/>
          <c:h val="0.12881641541008529"/>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sz="800"/>
      </a:pPr>
      <a:endParaRPr lang="es-AR"/>
    </a:p>
  </c:txPr>
  <c:printSettings>
    <c:headerFooter/>
    <c:pageMargins b="0.75000000000000011" l="0.70000000000000007" r="0.70000000000000007" t="0.75000000000000011" header="0.30000000000000004" footer="0.30000000000000004"/>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4281964754403"/>
          <c:y val="4.5833333333333344E-2"/>
          <c:w val="0.8647476565429324"/>
          <c:h val="0.67872495306007163"/>
        </c:manualLayout>
      </c:layout>
      <c:barChart>
        <c:barDir val="col"/>
        <c:grouping val="stacked"/>
        <c:varyColors val="0"/>
        <c:ser>
          <c:idx val="0"/>
          <c:order val="0"/>
          <c:tx>
            <c:v>Jubilacones con Moratoria</c:v>
          </c:tx>
          <c:spPr>
            <a:solidFill>
              <a:schemeClr val="accent1"/>
            </a:soli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7190-4D38-9642-0F63B85B5D73}"/>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1"/>
          <c:tx>
            <c:v>Jubilaciones SIPA sin Moratoria</c:v>
          </c:tx>
          <c:spPr>
            <a:solidFill>
              <a:schemeClr val="accent6"/>
            </a:soli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7190-4D38-9642-0F63B85B5D73}"/>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5"/>
          <c:order val="2"/>
          <c:tx>
            <c:v>No SIPA</c:v>
          </c:tx>
          <c:spPr>
            <a:solidFill>
              <a:schemeClr val="accent2">
                <a:lumMod val="75000"/>
              </a:schemeClr>
            </a:solidFill>
          </c:spPr>
          <c:invertIfNegative val="0"/>
          <c:dLbls>
            <c:dLbl>
              <c:idx val="5"/>
              <c:layout>
                <c:manualLayout>
                  <c:x val="2.380952380952338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190-4D38-9642-0F63B85B5D73}"/>
                </c:ext>
                <c:ext xmlns:c15="http://schemas.microsoft.com/office/drawing/2012/chart" uri="{CE6537A1-D6FC-4f65-9D91-7224C49458BB}"/>
              </c:extLst>
            </c:dLbl>
            <c:dLbl>
              <c:idx val="8"/>
              <c:layout>
                <c:manualLayout>
                  <c:x val="-1.190476190476281E-3"/>
                  <c:y val="3.7904122864274321E-3"/>
                </c:manualLayout>
              </c:layout>
              <c:numFmt formatCode="0%" sourceLinked="0"/>
              <c:spPr>
                <a:noFill/>
                <a:ln>
                  <a:noFill/>
                </a:ln>
                <a:effectLst/>
              </c:spPr>
              <c:txPr>
                <a:bodyPr/>
                <a:lstStyle/>
                <a:p>
                  <a:pPr>
                    <a:defRPr/>
                  </a:pPr>
                  <a:endParaRPr lang="es-A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190-4D38-9642-0F63B85B5D73}"/>
                </c:ext>
                <c:ext xmlns:c15="http://schemas.microsoft.com/office/drawing/2012/chart" uri="{CE6537A1-D6FC-4f65-9D91-7224C49458BB}">
                  <c15:layout>
                    <c:manualLayout>
                      <c:w val="4.0999999999999995E-2"/>
                      <c:h val="5.0052543471104376E-2"/>
                    </c:manualLayout>
                  </c15:layout>
                </c:ext>
              </c:extLst>
            </c:dLbl>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7190-4D38-9642-0F63B85B5D73}"/>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3"/>
          <c:order val="3"/>
          <c:tx>
            <c:v>No Contributivo</c:v>
          </c:tx>
          <c:invertIfNegative val="0"/>
          <c:dLbls>
            <c:numFmt formatCode="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7190-4D38-9642-0F63B85B5D73}"/>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60"/>
        <c:overlap val="100"/>
        <c:axId val="269381152"/>
        <c:axId val="269381712"/>
      </c:barChart>
      <c:catAx>
        <c:axId val="269381152"/>
        <c:scaling>
          <c:orientation val="minMax"/>
        </c:scaling>
        <c:delete val="0"/>
        <c:axPos val="b"/>
        <c:title>
          <c:tx>
            <c:rich>
              <a:bodyPr/>
              <a:lstStyle/>
              <a:p>
                <a:pPr>
                  <a:defRPr/>
                </a:pPr>
                <a:r>
                  <a:rPr lang="es-AR"/>
                  <a:t>Edad</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9381712"/>
        <c:crosses val="autoZero"/>
        <c:auto val="1"/>
        <c:lblAlgn val="ctr"/>
        <c:lblOffset val="100"/>
        <c:noMultiLvlLbl val="0"/>
      </c:catAx>
      <c:valAx>
        <c:axId val="26938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s-AR"/>
                  <a:t>% sobre población país</a:t>
                </a:r>
              </a:p>
            </c:rich>
          </c:tx>
          <c:overlay val="0"/>
        </c:title>
        <c:numFmt formatCode="0%" sourceLinked="0"/>
        <c:majorTickMark val="none"/>
        <c:minorTickMark val="none"/>
        <c:tickLblPos val="nextTo"/>
        <c:spPr>
          <a:noFill/>
          <a:ln>
            <a:noFill/>
          </a:ln>
          <a:effectLst/>
        </c:spPr>
        <c:txPr>
          <a:bodyPr rot="-60000000" vert="horz"/>
          <a:lstStyle/>
          <a:p>
            <a:pPr>
              <a:defRPr/>
            </a:pPr>
            <a:endParaRPr lang="es-AR"/>
          </a:p>
        </c:txPr>
        <c:crossAx val="269381152"/>
        <c:crosses val="autoZero"/>
        <c:crossBetween val="between"/>
      </c:valAx>
      <c:spPr>
        <a:noFill/>
        <a:ln>
          <a:noFill/>
        </a:ln>
        <a:effectLst/>
      </c:spPr>
    </c:plotArea>
    <c:legend>
      <c:legendPos val="b"/>
      <c:layout>
        <c:manualLayout>
          <c:xMode val="edge"/>
          <c:yMode val="edge"/>
          <c:x val="7.236857892763407E-2"/>
          <c:y val="0.84618357712847359"/>
          <c:w val="0.8838342707161605"/>
          <c:h val="0.12881641541008529"/>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sz="800"/>
      </a:pPr>
      <a:endParaRPr lang="es-AR"/>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'4.1.1.3'!$A$25</c:f>
              <c:strCache>
                <c:ptCount val="1"/>
                <c:pt idx="0">
                  <c:v>RD Privado</c:v>
                </c:pt>
              </c:strCache>
            </c:strRef>
          </c:tx>
          <c:spPr>
            <a:solidFill>
              <a:schemeClr val="accent1"/>
            </a:solidFill>
            <a:ln>
              <a:noFill/>
            </a:ln>
            <a:effectLst/>
          </c:spPr>
          <c:invertIfNegative val="0"/>
          <c:cat>
            <c:numRef>
              <c:f>'4.1.1.3'!$C$24:$AC$24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'4.1.1.3'!$C$25:$AC$25</c:f>
              <c:numCache>
                <c:formatCode>#,##0</c:formatCode>
                <c:ptCount val="27"/>
                <c:pt idx="0">
                  <c:v>4767</c:v>
                </c:pt>
                <c:pt idx="1">
                  <c:v>3427</c:v>
                </c:pt>
                <c:pt idx="2">
                  <c:v>2690</c:v>
                </c:pt>
                <c:pt idx="3">
                  <c:v>2368</c:v>
                </c:pt>
                <c:pt idx="4">
                  <c:v>2199</c:v>
                </c:pt>
                <c:pt idx="5">
                  <c:v>1928</c:v>
                </c:pt>
                <c:pt idx="6">
                  <c:v>1766</c:v>
                </c:pt>
                <c:pt idx="7">
                  <c:v>1617</c:v>
                </c:pt>
                <c:pt idx="8">
                  <c:v>1539</c:v>
                </c:pt>
                <c:pt idx="9">
                  <c:v>1349</c:v>
                </c:pt>
                <c:pt idx="10">
                  <c:v>1336</c:v>
                </c:pt>
                <c:pt idx="11">
                  <c:v>1299</c:v>
                </c:pt>
                <c:pt idx="12">
                  <c:v>1278</c:v>
                </c:pt>
                <c:pt idx="13">
                  <c:v>1321</c:v>
                </c:pt>
                <c:pt idx="14">
                  <c:v>1355</c:v>
                </c:pt>
                <c:pt idx="15">
                  <c:v>1327</c:v>
                </c:pt>
                <c:pt idx="16">
                  <c:v>1427</c:v>
                </c:pt>
                <c:pt idx="17">
                  <c:v>1410</c:v>
                </c:pt>
                <c:pt idx="18">
                  <c:v>1461</c:v>
                </c:pt>
                <c:pt idx="19">
                  <c:v>1562</c:v>
                </c:pt>
                <c:pt idx="20">
                  <c:v>1602</c:v>
                </c:pt>
                <c:pt idx="21">
                  <c:v>1772</c:v>
                </c:pt>
                <c:pt idx="22">
                  <c:v>1997</c:v>
                </c:pt>
                <c:pt idx="23">
                  <c:v>2309</c:v>
                </c:pt>
                <c:pt idx="24">
                  <c:v>2798</c:v>
                </c:pt>
                <c:pt idx="25">
                  <c:v>3558</c:v>
                </c:pt>
                <c:pt idx="26">
                  <c:v>8547</c:v>
                </c:pt>
              </c:numCache>
            </c:numRef>
          </c:val>
        </c:ser>
        <c:ser>
          <c:idx val="1"/>
          <c:order val="1"/>
          <c:tx>
            <c:strRef>
              <c:f>'4.1.1.3'!$A$26</c:f>
              <c:strCache>
                <c:ptCount val="1"/>
                <c:pt idx="0">
                  <c:v>RD Publ Nac</c:v>
                </c:pt>
              </c:strCache>
            </c:strRef>
          </c:tx>
          <c:spPr>
            <a:solidFill>
              <a:schemeClr val="accent2"/>
            </a:solidFill>
            <a:ln>
              <a:noFill/>
            </a:ln>
            <a:effectLst/>
          </c:spPr>
          <c:invertIfNegative val="0"/>
          <c:cat>
            <c:numRef>
              <c:f>'4.1.1.3'!$C$24:$AC$24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'4.1.1.3'!$C$26:$AC$26</c:f>
              <c:numCache>
                <c:formatCode>#,##0</c:formatCode>
                <c:ptCount val="27"/>
                <c:pt idx="0">
                  <c:v>132</c:v>
                </c:pt>
                <c:pt idx="1">
                  <c:v>102</c:v>
                </c:pt>
                <c:pt idx="2">
                  <c:v>71</c:v>
                </c:pt>
                <c:pt idx="3">
                  <c:v>64</c:v>
                </c:pt>
                <c:pt idx="4">
                  <c:v>55</c:v>
                </c:pt>
                <c:pt idx="5">
                  <c:v>62</c:v>
                </c:pt>
                <c:pt idx="6">
                  <c:v>50</c:v>
                </c:pt>
                <c:pt idx="7">
                  <c:v>41</c:v>
                </c:pt>
                <c:pt idx="8">
                  <c:v>51</c:v>
                </c:pt>
                <c:pt idx="9">
                  <c:v>69</c:v>
                </c:pt>
                <c:pt idx="10">
                  <c:v>48</c:v>
                </c:pt>
                <c:pt idx="11">
                  <c:v>54</c:v>
                </c:pt>
                <c:pt idx="12">
                  <c:v>56</c:v>
                </c:pt>
                <c:pt idx="13">
                  <c:v>61</c:v>
                </c:pt>
                <c:pt idx="14">
                  <c:v>54</c:v>
                </c:pt>
                <c:pt idx="15">
                  <c:v>62</c:v>
                </c:pt>
                <c:pt idx="16">
                  <c:v>71</c:v>
                </c:pt>
                <c:pt idx="17">
                  <c:v>77</c:v>
                </c:pt>
                <c:pt idx="18">
                  <c:v>71</c:v>
                </c:pt>
                <c:pt idx="19">
                  <c:v>88</c:v>
                </c:pt>
                <c:pt idx="20">
                  <c:v>100</c:v>
                </c:pt>
                <c:pt idx="21">
                  <c:v>111</c:v>
                </c:pt>
                <c:pt idx="22">
                  <c:v>172</c:v>
                </c:pt>
                <c:pt idx="23">
                  <c:v>209</c:v>
                </c:pt>
                <c:pt idx="24">
                  <c:v>205</c:v>
                </c:pt>
                <c:pt idx="25">
                  <c:v>243</c:v>
                </c:pt>
                <c:pt idx="26">
                  <c:v>3093</c:v>
                </c:pt>
              </c:numCache>
            </c:numRef>
          </c:val>
        </c:ser>
        <c:ser>
          <c:idx val="2"/>
          <c:order val="2"/>
          <c:tx>
            <c:strRef>
              <c:f>'4.1.1.3'!$A$27</c:f>
              <c:strCache>
                <c:ptCount val="1"/>
                <c:pt idx="0">
                  <c:v>RD Publ Prov</c:v>
                </c:pt>
              </c:strCache>
            </c:strRef>
          </c:tx>
          <c:spPr>
            <a:solidFill>
              <a:srgbClr val="7030A0"/>
            </a:solidFill>
            <a:ln>
              <a:noFill/>
            </a:ln>
            <a:effectLst/>
          </c:spPr>
          <c:invertIfNegative val="0"/>
          <c:cat>
            <c:numRef>
              <c:f>'4.1.1.3'!$C$24:$AC$24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'4.1.1.3'!$C$27:$AC$27</c:f>
              <c:numCache>
                <c:formatCode>#,##0</c:formatCode>
                <c:ptCount val="27"/>
                <c:pt idx="0">
                  <c:v>86</c:v>
                </c:pt>
                <c:pt idx="1">
                  <c:v>63</c:v>
                </c:pt>
                <c:pt idx="2">
                  <c:v>73</c:v>
                </c:pt>
                <c:pt idx="3">
                  <c:v>79</c:v>
                </c:pt>
                <c:pt idx="4">
                  <c:v>65</c:v>
                </c:pt>
                <c:pt idx="5">
                  <c:v>51</c:v>
                </c:pt>
                <c:pt idx="6">
                  <c:v>68</c:v>
                </c:pt>
                <c:pt idx="7">
                  <c:v>63</c:v>
                </c:pt>
                <c:pt idx="8">
                  <c:v>69</c:v>
                </c:pt>
                <c:pt idx="9">
                  <c:v>107</c:v>
                </c:pt>
                <c:pt idx="10">
                  <c:v>95</c:v>
                </c:pt>
                <c:pt idx="11">
                  <c:v>114</c:v>
                </c:pt>
                <c:pt idx="12">
                  <c:v>82</c:v>
                </c:pt>
                <c:pt idx="13">
                  <c:v>123</c:v>
                </c:pt>
                <c:pt idx="14">
                  <c:v>140</c:v>
                </c:pt>
                <c:pt idx="15">
                  <c:v>157</c:v>
                </c:pt>
                <c:pt idx="16">
                  <c:v>165</c:v>
                </c:pt>
                <c:pt idx="17">
                  <c:v>131</c:v>
                </c:pt>
                <c:pt idx="18">
                  <c:v>108</c:v>
                </c:pt>
                <c:pt idx="19">
                  <c:v>117</c:v>
                </c:pt>
                <c:pt idx="20">
                  <c:v>113</c:v>
                </c:pt>
                <c:pt idx="21">
                  <c:v>171</c:v>
                </c:pt>
                <c:pt idx="22">
                  <c:v>211</c:v>
                </c:pt>
                <c:pt idx="23">
                  <c:v>1321</c:v>
                </c:pt>
                <c:pt idx="24">
                  <c:v>1426</c:v>
                </c:pt>
                <c:pt idx="25">
                  <c:v>762</c:v>
                </c:pt>
                <c:pt idx="26">
                  <c:v>771</c:v>
                </c:pt>
              </c:numCache>
            </c:numRef>
          </c:val>
        </c:ser>
        <c:ser>
          <c:idx val="3"/>
          <c:order val="3"/>
          <c:tx>
            <c:strRef>
              <c:f>'4.1.1.3'!$A$28</c:f>
              <c:strCache>
                <c:ptCount val="1"/>
                <c:pt idx="0">
                  <c:v>Casas Part</c:v>
                </c:pt>
              </c:strCache>
            </c:strRef>
          </c:tx>
          <c:spPr>
            <a:solidFill>
              <a:schemeClr val="accent4"/>
            </a:solidFill>
            <a:ln>
              <a:noFill/>
            </a:ln>
            <a:effectLst/>
          </c:spPr>
          <c:invertIfNegative val="0"/>
          <c:cat>
            <c:numRef>
              <c:f>'4.1.1.3'!$C$24:$AC$24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'4.1.1.3'!$C$28:$AC$28</c:f>
              <c:numCache>
                <c:formatCode>#,##0</c:formatCode>
                <c:ptCount val="27"/>
                <c:pt idx="0">
                  <c:v>48</c:v>
                </c:pt>
                <c:pt idx="1">
                  <c:v>35</c:v>
                </c:pt>
                <c:pt idx="2">
                  <c:v>20</c:v>
                </c:pt>
                <c:pt idx="3">
                  <c:v>24</c:v>
                </c:pt>
                <c:pt idx="4">
                  <c:v>14</c:v>
                </c:pt>
                <c:pt idx="5">
                  <c:v>23</c:v>
                </c:pt>
                <c:pt idx="6">
                  <c:v>20</c:v>
                </c:pt>
                <c:pt idx="7">
                  <c:v>13</c:v>
                </c:pt>
                <c:pt idx="8">
                  <c:v>10</c:v>
                </c:pt>
                <c:pt idx="9">
                  <c:v>16</c:v>
                </c:pt>
                <c:pt idx="10">
                  <c:v>11</c:v>
                </c:pt>
                <c:pt idx="11">
                  <c:v>12</c:v>
                </c:pt>
                <c:pt idx="12">
                  <c:v>16</c:v>
                </c:pt>
                <c:pt idx="13">
                  <c:v>7</c:v>
                </c:pt>
                <c:pt idx="14">
                  <c:v>11</c:v>
                </c:pt>
                <c:pt idx="15">
                  <c:v>6</c:v>
                </c:pt>
                <c:pt idx="16">
                  <c:v>3</c:v>
                </c:pt>
                <c:pt idx="17">
                  <c:v>0</c:v>
                </c:pt>
                <c:pt idx="18">
                  <c:v>3</c:v>
                </c:pt>
                <c:pt idx="19">
                  <c:v>6</c:v>
                </c:pt>
                <c:pt idx="20">
                  <c:v>3</c:v>
                </c:pt>
                <c:pt idx="21">
                  <c:v>3</c:v>
                </c:pt>
                <c:pt idx="22">
                  <c:v>1</c:v>
                </c:pt>
                <c:pt idx="23">
                  <c:v>2</c:v>
                </c:pt>
                <c:pt idx="24">
                  <c:v>1</c:v>
                </c:pt>
                <c:pt idx="25">
                  <c:v>1</c:v>
                </c:pt>
                <c:pt idx="26">
                  <c:v>0</c:v>
                </c:pt>
              </c:numCache>
            </c:numRef>
          </c:val>
        </c:ser>
        <c:ser>
          <c:idx val="4"/>
          <c:order val="4"/>
          <c:tx>
            <c:strRef>
              <c:f>'4.1.1.3'!$A$29</c:f>
              <c:strCache>
                <c:ptCount val="1"/>
                <c:pt idx="0">
                  <c:v>Autónomos</c:v>
                </c:pt>
              </c:strCache>
            </c:strRef>
          </c:tx>
          <c:spPr>
            <a:solidFill>
              <a:schemeClr val="tx1">
                <a:lumMod val="85000"/>
                <a:lumOff val="15000"/>
              </a:schemeClr>
            </a:solidFill>
            <a:ln>
              <a:noFill/>
            </a:ln>
            <a:effectLst/>
          </c:spPr>
          <c:invertIfNegative val="0"/>
          <c:cat>
            <c:numRef>
              <c:f>'4.1.1.3'!$C$24:$AC$24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'4.1.1.3'!$C$29:$AC$29</c:f>
              <c:numCache>
                <c:formatCode>#,##0</c:formatCode>
                <c:ptCount val="27"/>
                <c:pt idx="0">
                  <c:v>1269</c:v>
                </c:pt>
                <c:pt idx="1">
                  <c:v>879</c:v>
                </c:pt>
                <c:pt idx="2">
                  <c:v>695</c:v>
                </c:pt>
                <c:pt idx="3">
                  <c:v>549</c:v>
                </c:pt>
                <c:pt idx="4">
                  <c:v>542</c:v>
                </c:pt>
                <c:pt idx="5">
                  <c:v>496</c:v>
                </c:pt>
                <c:pt idx="6">
                  <c:v>459</c:v>
                </c:pt>
                <c:pt idx="7">
                  <c:v>380</c:v>
                </c:pt>
                <c:pt idx="8">
                  <c:v>356</c:v>
                </c:pt>
                <c:pt idx="9">
                  <c:v>323</c:v>
                </c:pt>
                <c:pt idx="10">
                  <c:v>353</c:v>
                </c:pt>
                <c:pt idx="11">
                  <c:v>352</c:v>
                </c:pt>
                <c:pt idx="12">
                  <c:v>351</c:v>
                </c:pt>
                <c:pt idx="13">
                  <c:v>331</c:v>
                </c:pt>
                <c:pt idx="14">
                  <c:v>307</c:v>
                </c:pt>
                <c:pt idx="15">
                  <c:v>348</c:v>
                </c:pt>
                <c:pt idx="16">
                  <c:v>428</c:v>
                </c:pt>
                <c:pt idx="17">
                  <c:v>385</c:v>
                </c:pt>
                <c:pt idx="18">
                  <c:v>374</c:v>
                </c:pt>
                <c:pt idx="19">
                  <c:v>413</c:v>
                </c:pt>
                <c:pt idx="20">
                  <c:v>403</c:v>
                </c:pt>
                <c:pt idx="21">
                  <c:v>422</c:v>
                </c:pt>
                <c:pt idx="22">
                  <c:v>467</c:v>
                </c:pt>
                <c:pt idx="23">
                  <c:v>566</c:v>
                </c:pt>
                <c:pt idx="24">
                  <c:v>573</c:v>
                </c:pt>
                <c:pt idx="25">
                  <c:v>907</c:v>
                </c:pt>
                <c:pt idx="26">
                  <c:v>2565</c:v>
                </c:pt>
              </c:numCache>
            </c:numRef>
          </c:val>
        </c:ser>
        <c:ser>
          <c:idx val="5"/>
          <c:order val="5"/>
          <c:tx>
            <c:strRef>
              <c:f>'4.1.1.3'!$A$30</c:f>
              <c:strCache>
                <c:ptCount val="1"/>
                <c:pt idx="0">
                  <c:v>Monotributo</c:v>
                </c:pt>
              </c:strCache>
            </c:strRef>
          </c:tx>
          <c:spPr>
            <a:solidFill>
              <a:schemeClr val="accent6"/>
            </a:solidFill>
            <a:ln>
              <a:noFill/>
            </a:ln>
            <a:effectLst/>
          </c:spPr>
          <c:invertIfNegative val="0"/>
          <c:cat>
            <c:numRef>
              <c:f>'4.1.1.3'!$C$24:$AC$24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'4.1.1.3'!$C$30:$AC$30</c:f>
              <c:numCache>
                <c:formatCode>#,##0</c:formatCode>
                <c:ptCount val="27"/>
                <c:pt idx="0">
                  <c:v>1094</c:v>
                </c:pt>
                <c:pt idx="1">
                  <c:v>928</c:v>
                </c:pt>
                <c:pt idx="2">
                  <c:v>869</c:v>
                </c:pt>
                <c:pt idx="3">
                  <c:v>771</c:v>
                </c:pt>
                <c:pt idx="4">
                  <c:v>754</c:v>
                </c:pt>
                <c:pt idx="5">
                  <c:v>686</c:v>
                </c:pt>
                <c:pt idx="6">
                  <c:v>663</c:v>
                </c:pt>
                <c:pt idx="7">
                  <c:v>712</c:v>
                </c:pt>
                <c:pt idx="8">
                  <c:v>738</c:v>
                </c:pt>
                <c:pt idx="9">
                  <c:v>735</c:v>
                </c:pt>
                <c:pt idx="10">
                  <c:v>715</c:v>
                </c:pt>
                <c:pt idx="11">
                  <c:v>702</c:v>
                </c:pt>
                <c:pt idx="12">
                  <c:v>746</c:v>
                </c:pt>
                <c:pt idx="13">
                  <c:v>757</c:v>
                </c:pt>
                <c:pt idx="14">
                  <c:v>747</c:v>
                </c:pt>
                <c:pt idx="15">
                  <c:v>693</c:v>
                </c:pt>
                <c:pt idx="16">
                  <c:v>748</c:v>
                </c:pt>
                <c:pt idx="17">
                  <c:v>701</c:v>
                </c:pt>
                <c:pt idx="18">
                  <c:v>607</c:v>
                </c:pt>
                <c:pt idx="19">
                  <c:v>552</c:v>
                </c:pt>
                <c:pt idx="20">
                  <c:v>562</c:v>
                </c:pt>
                <c:pt idx="21">
                  <c:v>527</c:v>
                </c:pt>
                <c:pt idx="22">
                  <c:v>546</c:v>
                </c:pt>
                <c:pt idx="23">
                  <c:v>544</c:v>
                </c:pt>
                <c:pt idx="24">
                  <c:v>456</c:v>
                </c:pt>
                <c:pt idx="25">
                  <c:v>548</c:v>
                </c:pt>
                <c:pt idx="26">
                  <c:v>923</c:v>
                </c:pt>
              </c:numCache>
            </c:numRef>
          </c:val>
        </c:ser>
        <c:ser>
          <c:idx val="6"/>
          <c:order val="6"/>
          <c:tx>
            <c:strRef>
              <c:f>'4.1.1.3'!$A$31</c:f>
              <c:strCache>
                <c:ptCount val="1"/>
                <c:pt idx="0">
                  <c:v>Monot Soc</c:v>
                </c:pt>
              </c:strCache>
            </c:strRef>
          </c:tx>
          <c:spPr>
            <a:solidFill>
              <a:schemeClr val="accent1">
                <a:lumMod val="60000"/>
              </a:schemeClr>
            </a:solidFill>
            <a:ln>
              <a:noFill/>
            </a:ln>
            <a:effectLst/>
          </c:spPr>
          <c:invertIfNegative val="0"/>
          <c:cat>
            <c:numRef>
              <c:f>'4.1.1.3'!$C$24:$AC$24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'4.1.1.3'!$C$31:$AC$31</c:f>
              <c:numCache>
                <c:formatCode>#,##0</c:formatCode>
                <c:ptCount val="27"/>
                <c:pt idx="0">
                  <c:v>400</c:v>
                </c:pt>
                <c:pt idx="1">
                  <c:v>330</c:v>
                </c:pt>
                <c:pt idx="2">
                  <c:v>323</c:v>
                </c:pt>
                <c:pt idx="3">
                  <c:v>317</c:v>
                </c:pt>
                <c:pt idx="4">
                  <c:v>317</c:v>
                </c:pt>
                <c:pt idx="5">
                  <c:v>266</c:v>
                </c:pt>
                <c:pt idx="6">
                  <c:v>277</c:v>
                </c:pt>
                <c:pt idx="7">
                  <c:v>228</c:v>
                </c:pt>
                <c:pt idx="8">
                  <c:v>202</c:v>
                </c:pt>
                <c:pt idx="9">
                  <c:v>201</c:v>
                </c:pt>
                <c:pt idx="10">
                  <c:v>293</c:v>
                </c:pt>
                <c:pt idx="11">
                  <c:v>199</c:v>
                </c:pt>
                <c:pt idx="12">
                  <c:v>125</c:v>
                </c:pt>
                <c:pt idx="13">
                  <c:v>93</c:v>
                </c:pt>
                <c:pt idx="14">
                  <c:v>68</c:v>
                </c:pt>
                <c:pt idx="15">
                  <c:v>85</c:v>
                </c:pt>
                <c:pt idx="16">
                  <c:v>54</c:v>
                </c:pt>
                <c:pt idx="17">
                  <c:v>38</c:v>
                </c:pt>
                <c:pt idx="18">
                  <c:v>22</c:v>
                </c:pt>
                <c:pt idx="19">
                  <c:v>20</c:v>
                </c:pt>
                <c:pt idx="20">
                  <c:v>12</c:v>
                </c:pt>
                <c:pt idx="21">
                  <c:v>14</c:v>
                </c:pt>
                <c:pt idx="22">
                  <c:v>8</c:v>
                </c:pt>
                <c:pt idx="23">
                  <c:v>3</c:v>
                </c:pt>
                <c:pt idx="24">
                  <c:v>2</c:v>
                </c:pt>
                <c:pt idx="25">
                  <c:v>1</c:v>
                </c:pt>
                <c:pt idx="26">
                  <c:v>1</c:v>
                </c:pt>
              </c:numCache>
            </c:numRef>
          </c:val>
        </c:ser>
        <c:dLbls>
          <c:showLegendKey val="0"/>
          <c:showVal val="0"/>
          <c:showCatName val="0"/>
          <c:showSerName val="0"/>
          <c:showPercent val="0"/>
          <c:showBubbleSize val="0"/>
        </c:dLbls>
        <c:gapWidth val="50"/>
        <c:overlap val="100"/>
        <c:axId val="262253376"/>
        <c:axId val="262253936"/>
      </c:barChart>
      <c:catAx>
        <c:axId val="262253376"/>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AR"/>
                  <a:t>Años de aporte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crossAx val="262253936"/>
        <c:crosses val="autoZero"/>
        <c:auto val="1"/>
        <c:lblAlgn val="ctr"/>
        <c:lblOffset val="100"/>
        <c:noMultiLvlLbl val="0"/>
      </c:catAx>
      <c:valAx>
        <c:axId val="26225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AR"/>
                  <a:t>Cantidad de personas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crossAx val="262253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A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stacked"/>
        <c:varyColors val="0"/>
        <c:ser>
          <c:idx val="1"/>
          <c:order val="0"/>
          <c:spPr>
            <a:solidFill>
              <a:schemeClr val="accent2"/>
            </a:solidFill>
            <a:ln>
              <a:noFill/>
            </a:ln>
            <a:effectLst/>
          </c:spPr>
          <c:invertIfNegative val="0"/>
          <c:val>
            <c:numRef>
              <c:f>'Nominales Mujeres VIEJO'!$L$7:$L$47</c:f>
              <c:numCache>
                <c:formatCode>_ * #,##0_ ;_ * \-#,##0_ ;_ * "-"??_ ;_ @_ </c:formatCode>
                <c:ptCount val="41"/>
                <c:pt idx="0">
                  <c:v>88865</c:v>
                </c:pt>
                <c:pt idx="1">
                  <c:v>131008</c:v>
                </c:pt>
                <c:pt idx="2">
                  <c:v>169271</c:v>
                </c:pt>
                <c:pt idx="3">
                  <c:v>175175</c:v>
                </c:pt>
                <c:pt idx="4">
                  <c:v>177377</c:v>
                </c:pt>
                <c:pt idx="5">
                  <c:v>174272</c:v>
                </c:pt>
                <c:pt idx="6">
                  <c:v>176028</c:v>
                </c:pt>
                <c:pt idx="7">
                  <c:v>173995</c:v>
                </c:pt>
                <c:pt idx="8">
                  <c:v>172155</c:v>
                </c:pt>
                <c:pt idx="9">
                  <c:v>166191</c:v>
                </c:pt>
                <c:pt idx="10">
                  <c:v>160534</c:v>
                </c:pt>
                <c:pt idx="11">
                  <c:v>154384</c:v>
                </c:pt>
                <c:pt idx="12">
                  <c:v>149053</c:v>
                </c:pt>
                <c:pt idx="13">
                  <c:v>141222</c:v>
                </c:pt>
                <c:pt idx="14">
                  <c:v>137394</c:v>
                </c:pt>
                <c:pt idx="15">
                  <c:v>127504</c:v>
                </c:pt>
                <c:pt idx="16">
                  <c:v>117713</c:v>
                </c:pt>
                <c:pt idx="17">
                  <c:v>110082</c:v>
                </c:pt>
                <c:pt idx="18">
                  <c:v>105521</c:v>
                </c:pt>
                <c:pt idx="19">
                  <c:v>102697</c:v>
                </c:pt>
                <c:pt idx="20">
                  <c:v>92835</c:v>
                </c:pt>
                <c:pt idx="21">
                  <c:v>85259</c:v>
                </c:pt>
                <c:pt idx="22">
                  <c:v>80232</c:v>
                </c:pt>
                <c:pt idx="23">
                  <c:v>73799</c:v>
                </c:pt>
                <c:pt idx="24">
                  <c:v>68909</c:v>
                </c:pt>
                <c:pt idx="25">
                  <c:v>61480</c:v>
                </c:pt>
                <c:pt idx="26">
                  <c:v>56773</c:v>
                </c:pt>
                <c:pt idx="27">
                  <c:v>52639</c:v>
                </c:pt>
                <c:pt idx="28">
                  <c:v>47910</c:v>
                </c:pt>
                <c:pt idx="29">
                  <c:v>40902</c:v>
                </c:pt>
                <c:pt idx="30">
                  <c:v>34622</c:v>
                </c:pt>
                <c:pt idx="31">
                  <c:v>27876</c:v>
                </c:pt>
                <c:pt idx="32">
                  <c:v>22880</c:v>
                </c:pt>
                <c:pt idx="33">
                  <c:v>17699</c:v>
                </c:pt>
                <c:pt idx="34">
                  <c:v>13831</c:v>
                </c:pt>
                <c:pt idx="35">
                  <c:v>10243</c:v>
                </c:pt>
                <c:pt idx="36">
                  <c:v>7535</c:v>
                </c:pt>
                <c:pt idx="37">
                  <c:v>5042</c:v>
                </c:pt>
                <c:pt idx="38">
                  <c:v>3610</c:v>
                </c:pt>
                <c:pt idx="39">
                  <c:v>2231</c:v>
                </c:pt>
                <c:pt idx="40">
                  <c:v>3566</c:v>
                </c:pt>
              </c:numCache>
            </c:numRef>
          </c:val>
          <c:extLst xmlns:c16r2="http://schemas.microsoft.com/office/drawing/2015/06/chart">
            <c:ext xmlns:c16="http://schemas.microsoft.com/office/drawing/2014/chart" uri="{C3380CC4-5D6E-409C-BE32-E72D297353CC}">
              <c16:uniqueId val="{00000001-5833-45F4-8174-1CB36CDB2A73}"/>
            </c:ext>
          </c:extLst>
        </c:ser>
        <c:dLbls>
          <c:showLegendKey val="0"/>
          <c:showVal val="0"/>
          <c:showCatName val="0"/>
          <c:showSerName val="0"/>
          <c:showPercent val="0"/>
          <c:showBubbleSize val="0"/>
        </c:dLbls>
        <c:gapWidth val="60"/>
        <c:overlap val="100"/>
        <c:axId val="269384512"/>
        <c:axId val="269385072"/>
      </c:barChart>
      <c:lineChart>
        <c:grouping val="stacked"/>
        <c:varyColors val="0"/>
        <c:ser>
          <c:idx val="4"/>
          <c:order val="1"/>
          <c:spPr>
            <a:ln w="12700" cap="rnd">
              <a:solidFill>
                <a:schemeClr val="tx1"/>
              </a:solidFill>
              <a:prstDash val="sysDot"/>
              <a:round/>
            </a:ln>
            <a:effectLst/>
          </c:spPr>
          <c:marker>
            <c:symbol val="none"/>
          </c:marker>
          <c:val>
            <c:numRef>
              <c:f>'Nominales Mujeres VIEJO'!$B$7:$B$47</c:f>
              <c:numCache>
                <c:formatCode>_ * #,##0_ ;_ * \-#,##0_ ;_ * "-"??_ ;_ @_ </c:formatCode>
                <c:ptCount val="41"/>
                <c:pt idx="0">
                  <c:v>206974</c:v>
                </c:pt>
                <c:pt idx="1">
                  <c:v>202303</c:v>
                </c:pt>
                <c:pt idx="2">
                  <c:v>198323</c:v>
                </c:pt>
                <c:pt idx="3">
                  <c:v>194714</c:v>
                </c:pt>
                <c:pt idx="4">
                  <c:v>190827</c:v>
                </c:pt>
                <c:pt idx="5">
                  <c:v>186779</c:v>
                </c:pt>
                <c:pt idx="6">
                  <c:v>182373</c:v>
                </c:pt>
                <c:pt idx="7">
                  <c:v>177439</c:v>
                </c:pt>
                <c:pt idx="8">
                  <c:v>172072</c:v>
                </c:pt>
                <c:pt idx="9">
                  <c:v>166618</c:v>
                </c:pt>
                <c:pt idx="10">
                  <c:v>161104</c:v>
                </c:pt>
                <c:pt idx="11">
                  <c:v>155014</c:v>
                </c:pt>
                <c:pt idx="12">
                  <c:v>148158</c:v>
                </c:pt>
                <c:pt idx="13">
                  <c:v>140797</c:v>
                </c:pt>
                <c:pt idx="14">
                  <c:v>133391</c:v>
                </c:pt>
                <c:pt idx="15">
                  <c:v>125857</c:v>
                </c:pt>
                <c:pt idx="16">
                  <c:v>118549</c:v>
                </c:pt>
                <c:pt idx="17">
                  <c:v>111692</c:v>
                </c:pt>
                <c:pt idx="18">
                  <c:v>105149</c:v>
                </c:pt>
                <c:pt idx="19">
                  <c:v>98548</c:v>
                </c:pt>
                <c:pt idx="20">
                  <c:v>91954</c:v>
                </c:pt>
                <c:pt idx="21">
                  <c:v>85524</c:v>
                </c:pt>
                <c:pt idx="22">
                  <c:v>79294</c:v>
                </c:pt>
                <c:pt idx="23">
                  <c:v>73227</c:v>
                </c:pt>
                <c:pt idx="24">
                  <c:v>67298</c:v>
                </c:pt>
                <c:pt idx="25">
                  <c:v>61572</c:v>
                </c:pt>
                <c:pt idx="26">
                  <c:v>55768</c:v>
                </c:pt>
                <c:pt idx="27">
                  <c:v>49765</c:v>
                </c:pt>
                <c:pt idx="28">
                  <c:v>43728</c:v>
                </c:pt>
                <c:pt idx="29">
                  <c:v>37528</c:v>
                </c:pt>
                <c:pt idx="30">
                  <c:v>32644</c:v>
                </c:pt>
                <c:pt idx="31">
                  <c:v>28425</c:v>
                </c:pt>
                <c:pt idx="32">
                  <c:v>23174</c:v>
                </c:pt>
                <c:pt idx="33">
                  <c:v>16940</c:v>
                </c:pt>
                <c:pt idx="34">
                  <c:v>12477</c:v>
                </c:pt>
                <c:pt idx="35">
                  <c:v>10414</c:v>
                </c:pt>
                <c:pt idx="36">
                  <c:v>8566</c:v>
                </c:pt>
                <c:pt idx="37">
                  <c:v>6342</c:v>
                </c:pt>
                <c:pt idx="38">
                  <c:v>3745</c:v>
                </c:pt>
                <c:pt idx="39">
                  <c:v>2144</c:v>
                </c:pt>
                <c:pt idx="40">
                  <c:v>3198</c:v>
                </c:pt>
              </c:numCache>
            </c:numRef>
          </c:val>
          <c:smooth val="0"/>
          <c:extLst xmlns:c16r2="http://schemas.microsoft.com/office/drawing/2015/06/chart">
            <c:ext xmlns:c16="http://schemas.microsoft.com/office/drawing/2014/chart" uri="{C3380CC4-5D6E-409C-BE32-E72D297353CC}">
              <c16:uniqueId val="{00000005-5833-45F4-8174-1CB36CDB2A73}"/>
            </c:ext>
          </c:extLst>
        </c:ser>
        <c:dLbls>
          <c:showLegendKey val="0"/>
          <c:showVal val="0"/>
          <c:showCatName val="0"/>
          <c:showSerName val="0"/>
          <c:showPercent val="0"/>
          <c:showBubbleSize val="0"/>
        </c:dLbls>
        <c:marker val="1"/>
        <c:smooth val="0"/>
        <c:axId val="269384512"/>
        <c:axId val="269385072"/>
      </c:lineChart>
      <c:catAx>
        <c:axId val="2693845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9385072"/>
        <c:crosses val="autoZero"/>
        <c:auto val="1"/>
        <c:lblAlgn val="ctr"/>
        <c:lblOffset val="100"/>
        <c:noMultiLvlLbl val="0"/>
      </c:catAx>
      <c:valAx>
        <c:axId val="269385072"/>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9384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65691788526435"/>
          <c:y val="9.2093832020997371E-2"/>
          <c:w val="0.83472403449568799"/>
          <c:h val="0.76065780839895014"/>
        </c:manualLayout>
      </c:layout>
      <c:barChart>
        <c:barDir val="col"/>
        <c:grouping val="stacked"/>
        <c:varyColors val="0"/>
        <c:ser>
          <c:idx val="0"/>
          <c:order val="0"/>
          <c:tx>
            <c:v>Beneficiarios relevados</c:v>
          </c:tx>
          <c:spPr>
            <a:solidFill>
              <a:schemeClr val="accent5">
                <a:lumMod val="75000"/>
              </a:schemeClr>
            </a:solidFill>
            <a:ln w="3175">
              <a:solidFill>
                <a:schemeClr val="tx1">
                  <a:lumMod val="75000"/>
                  <a:lumOff val="25000"/>
                </a:schemeClr>
              </a:solidFill>
            </a:ln>
            <a:effectLst/>
          </c:spPr>
          <c:invertIfNegative val="0"/>
          <c:cat>
            <c:strRef>
              <c:f>'4.2.1'!$A$9:$A$39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'4.2.1'!$N$9:$N$39</c:f>
              <c:numCache>
                <c:formatCode>_ * #,##0_ ;_ * \-#,##0_ ;_ * "-"??_ ;_ @_ </c:formatCode>
                <c:ptCount val="31"/>
                <c:pt idx="0">
                  <c:v>36956</c:v>
                </c:pt>
                <c:pt idx="1">
                  <c:v>39688</c:v>
                </c:pt>
                <c:pt idx="2">
                  <c:v>43472</c:v>
                </c:pt>
                <c:pt idx="3">
                  <c:v>45212</c:v>
                </c:pt>
                <c:pt idx="4">
                  <c:v>49328</c:v>
                </c:pt>
                <c:pt idx="5">
                  <c:v>82985</c:v>
                </c:pt>
                <c:pt idx="6">
                  <c:v>121158</c:v>
                </c:pt>
                <c:pt idx="7">
                  <c:v>132897</c:v>
                </c:pt>
                <c:pt idx="8">
                  <c:v>137853</c:v>
                </c:pt>
                <c:pt idx="9">
                  <c:v>137247</c:v>
                </c:pt>
                <c:pt idx="10">
                  <c:v>134512</c:v>
                </c:pt>
                <c:pt idx="11">
                  <c:v>128787</c:v>
                </c:pt>
                <c:pt idx="12">
                  <c:v>121225</c:v>
                </c:pt>
                <c:pt idx="13">
                  <c:v>113126</c:v>
                </c:pt>
                <c:pt idx="14">
                  <c:v>105885</c:v>
                </c:pt>
                <c:pt idx="15">
                  <c:v>97755</c:v>
                </c:pt>
                <c:pt idx="16">
                  <c:v>91510</c:v>
                </c:pt>
                <c:pt idx="17">
                  <c:v>81047</c:v>
                </c:pt>
                <c:pt idx="18">
                  <c:v>72626</c:v>
                </c:pt>
                <c:pt idx="19">
                  <c:v>65204</c:v>
                </c:pt>
                <c:pt idx="20">
                  <c:v>59794</c:v>
                </c:pt>
                <c:pt idx="21">
                  <c:v>55418</c:v>
                </c:pt>
                <c:pt idx="22">
                  <c:v>47229</c:v>
                </c:pt>
                <c:pt idx="23">
                  <c:v>41148</c:v>
                </c:pt>
                <c:pt idx="24">
                  <c:v>36210</c:v>
                </c:pt>
                <c:pt idx="25">
                  <c:v>31142</c:v>
                </c:pt>
                <c:pt idx="26">
                  <c:v>27457</c:v>
                </c:pt>
                <c:pt idx="27">
                  <c:v>22422</c:v>
                </c:pt>
                <c:pt idx="28">
                  <c:v>19142</c:v>
                </c:pt>
                <c:pt idx="29">
                  <c:v>16460</c:v>
                </c:pt>
                <c:pt idx="30">
                  <c:v>50348</c:v>
                </c:pt>
              </c:numCache>
            </c:numRef>
          </c:val>
          <c:extLst xmlns:c16r2="http://schemas.microsoft.com/office/drawing/2015/06/chart">
            <c:ext xmlns:c16="http://schemas.microsoft.com/office/drawing/2014/chart" uri="{C3380CC4-5D6E-409C-BE32-E72D297353CC}">
              <c16:uniqueId val="{00000000-4E75-4ABE-AD78-BC64E4666247}"/>
            </c:ext>
          </c:extLst>
        </c:ser>
        <c:dLbls>
          <c:showLegendKey val="0"/>
          <c:showVal val="0"/>
          <c:showCatName val="0"/>
          <c:showSerName val="0"/>
          <c:showPercent val="0"/>
          <c:showBubbleSize val="0"/>
        </c:dLbls>
        <c:gapWidth val="0"/>
        <c:overlap val="100"/>
        <c:axId val="269387872"/>
        <c:axId val="269388432"/>
      </c:barChart>
      <c:lineChart>
        <c:grouping val="stacked"/>
        <c:varyColors val="0"/>
        <c:ser>
          <c:idx val="1"/>
          <c:order val="1"/>
          <c:tx>
            <c:v>Población</c:v>
          </c:tx>
          <c:spPr>
            <a:ln>
              <a:solidFill>
                <a:schemeClr val="accent1"/>
              </a:solidFill>
            </a:ln>
          </c:spPr>
          <c:marker>
            <c:symbol val="none"/>
          </c:marker>
          <c:val>
            <c:numRef>
              <c:f>'4.2.1'!$B$9:$B$39</c:f>
              <c:numCache>
                <c:formatCode>_ * #,##0_ ;_ * \-#,##0_ ;_ * "-"??_ ;_ @_ </c:formatCode>
                <c:ptCount val="31"/>
                <c:pt idx="0">
                  <c:v>188395</c:v>
                </c:pt>
                <c:pt idx="1">
                  <c:v>182824</c:v>
                </c:pt>
                <c:pt idx="2">
                  <c:v>177177</c:v>
                </c:pt>
                <c:pt idx="3">
                  <c:v>171695</c:v>
                </c:pt>
                <c:pt idx="4">
                  <c:v>166573</c:v>
                </c:pt>
                <c:pt idx="5">
                  <c:v>161604</c:v>
                </c:pt>
                <c:pt idx="6">
                  <c:v>156405</c:v>
                </c:pt>
                <c:pt idx="7">
                  <c:v>151073</c:v>
                </c:pt>
                <c:pt idx="8">
                  <c:v>145326</c:v>
                </c:pt>
                <c:pt idx="9">
                  <c:v>138990</c:v>
                </c:pt>
                <c:pt idx="10">
                  <c:v>132210</c:v>
                </c:pt>
                <c:pt idx="11">
                  <c:v>125402</c:v>
                </c:pt>
                <c:pt idx="12">
                  <c:v>118603</c:v>
                </c:pt>
                <c:pt idx="13">
                  <c:v>111356</c:v>
                </c:pt>
                <c:pt idx="14">
                  <c:v>103516</c:v>
                </c:pt>
                <c:pt idx="15">
                  <c:v>95346</c:v>
                </c:pt>
                <c:pt idx="16">
                  <c:v>87266</c:v>
                </c:pt>
                <c:pt idx="17">
                  <c:v>79204</c:v>
                </c:pt>
                <c:pt idx="18">
                  <c:v>71619</c:v>
                </c:pt>
                <c:pt idx="19">
                  <c:v>64784.000000000007</c:v>
                </c:pt>
                <c:pt idx="20">
                  <c:v>58536</c:v>
                </c:pt>
                <c:pt idx="21">
                  <c:v>52426</c:v>
                </c:pt>
                <c:pt idx="22">
                  <c:v>46535</c:v>
                </c:pt>
                <c:pt idx="23">
                  <c:v>41058</c:v>
                </c:pt>
                <c:pt idx="24">
                  <c:v>36047</c:v>
                </c:pt>
                <c:pt idx="25">
                  <c:v>31453</c:v>
                </c:pt>
                <c:pt idx="26">
                  <c:v>27111</c:v>
                </c:pt>
                <c:pt idx="27">
                  <c:v>23229</c:v>
                </c:pt>
                <c:pt idx="28">
                  <c:v>19729</c:v>
                </c:pt>
                <c:pt idx="29">
                  <c:v>16361.999999999998</c:v>
                </c:pt>
                <c:pt idx="30">
                  <c:v>51669</c:v>
                </c:pt>
              </c:numCache>
            </c:numRef>
          </c:val>
          <c:smooth val="0"/>
          <c:extLst xmlns:c16r2="http://schemas.microsoft.com/office/drawing/2015/06/chart">
            <c:ext xmlns:c16="http://schemas.microsoft.com/office/drawing/2014/chart" uri="{C3380CC4-5D6E-409C-BE32-E72D297353CC}">
              <c16:uniqueId val="{00000001-4E75-4ABE-AD78-BC64E4666247}"/>
            </c:ext>
          </c:extLst>
        </c:ser>
        <c:dLbls>
          <c:showLegendKey val="0"/>
          <c:showVal val="0"/>
          <c:showCatName val="0"/>
          <c:showSerName val="0"/>
          <c:showPercent val="0"/>
          <c:showBubbleSize val="0"/>
        </c:dLbls>
        <c:marker val="1"/>
        <c:smooth val="0"/>
        <c:axId val="269387872"/>
        <c:axId val="269388432"/>
      </c:lineChart>
      <c:catAx>
        <c:axId val="269387872"/>
        <c:scaling>
          <c:orientation val="minMax"/>
        </c:scaling>
        <c:delete val="0"/>
        <c:axPos val="b"/>
        <c:title>
          <c:tx>
            <c:rich>
              <a:bodyPr/>
              <a:lstStyle/>
              <a:p>
                <a:pPr>
                  <a:defRPr/>
                </a:pPr>
                <a:r>
                  <a:rPr lang="en-US"/>
                  <a:t>Edad</a:t>
                </a:r>
              </a:p>
            </c:rich>
          </c:tx>
          <c:layout/>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s-AR"/>
          </a:p>
        </c:txPr>
        <c:crossAx val="269388432"/>
        <c:crosses val="autoZero"/>
        <c:auto val="1"/>
        <c:lblAlgn val="ctr"/>
        <c:lblOffset val="100"/>
        <c:tickLblSkip val="1"/>
        <c:noMultiLvlLbl val="0"/>
      </c:catAx>
      <c:valAx>
        <c:axId val="269388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Personas</a:t>
                </a:r>
              </a:p>
            </c:rich>
          </c:tx>
          <c:layout/>
          <c:overlay val="0"/>
        </c:title>
        <c:numFmt formatCode="#,##0" sourceLinked="0"/>
        <c:majorTickMark val="none"/>
        <c:minorTickMark val="none"/>
        <c:tickLblPos val="nextTo"/>
        <c:spPr>
          <a:noFill/>
          <a:ln>
            <a:noFill/>
          </a:ln>
          <a:effectLst/>
        </c:spPr>
        <c:txPr>
          <a:bodyPr rot="-60000000" vert="horz"/>
          <a:lstStyle/>
          <a:p>
            <a:pPr>
              <a:defRPr/>
            </a:pPr>
            <a:endParaRPr lang="es-AR"/>
          </a:p>
        </c:txPr>
        <c:crossAx val="269387872"/>
        <c:crosses val="autoZero"/>
        <c:crossBetween val="between"/>
        <c:majorUnit val="20000"/>
      </c:valAx>
      <c:spPr>
        <a:noFill/>
        <a:ln>
          <a:noFill/>
        </a:ln>
        <a:effectLst/>
      </c:spPr>
    </c:plotArea>
    <c:legend>
      <c:legendPos val="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defRPr>
      </a:pPr>
      <a:endParaRPr lang="es-A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74953130858646E-2"/>
          <c:y val="0.16972211286089242"/>
          <c:w val="0.88943457067866516"/>
          <c:h val="0.66156660104986875"/>
        </c:manualLayout>
      </c:layout>
      <c:barChart>
        <c:barDir val="col"/>
        <c:grouping val="stacked"/>
        <c:varyColors val="0"/>
        <c:ser>
          <c:idx val="0"/>
          <c:order val="0"/>
          <c:tx>
            <c:v>Con Jubilacion SIPA</c:v>
          </c:tx>
          <c:spPr>
            <a:solidFill>
              <a:schemeClr val="accent6">
                <a:lumMod val="60000"/>
                <a:lumOff val="40000"/>
              </a:schemeClr>
            </a:solidFill>
            <a:ln w="3175">
              <a:solidFill>
                <a:schemeClr val="tx1">
                  <a:lumMod val="75000"/>
                  <a:lumOff val="25000"/>
                </a:schemeClr>
              </a:solidFill>
            </a:ln>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'4.2.2'!$A$9:$A$39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'4.2.2'!$E$9:$E$39</c:f>
              <c:numCache>
                <c:formatCode>0.0%</c:formatCode>
                <c:ptCount val="31"/>
                <c:pt idx="0">
                  <c:v>6.953475410706229E-4</c:v>
                </c:pt>
                <c:pt idx="1">
                  <c:v>8.2046120859405769E-4</c:v>
                </c:pt>
                <c:pt idx="2">
                  <c:v>1.2416961569503943E-3</c:v>
                </c:pt>
                <c:pt idx="3">
                  <c:v>1.8055272430763855E-3</c:v>
                </c:pt>
                <c:pt idx="4">
                  <c:v>2.6895115054660721E-3</c:v>
                </c:pt>
                <c:pt idx="5">
                  <c:v>5.4330338357961435E-3</c:v>
                </c:pt>
                <c:pt idx="6">
                  <c:v>1.0076404207026629E-2</c:v>
                </c:pt>
                <c:pt idx="7">
                  <c:v>1.4814030303230889E-2</c:v>
                </c:pt>
                <c:pt idx="8">
                  <c:v>1.9280789397630154E-2</c:v>
                </c:pt>
                <c:pt idx="9">
                  <c:v>2.7030721634649976E-2</c:v>
                </c:pt>
                <c:pt idx="10">
                  <c:v>3.8688450192874972E-2</c:v>
                </c:pt>
                <c:pt idx="11">
                  <c:v>4.2894052726431799E-2</c:v>
                </c:pt>
                <c:pt idx="12">
                  <c:v>5.0445604242725733E-2</c:v>
                </c:pt>
                <c:pt idx="13">
                  <c:v>5.6853694457415858E-2</c:v>
                </c:pt>
                <c:pt idx="14">
                  <c:v>6.5052745469299428E-2</c:v>
                </c:pt>
                <c:pt idx="15">
                  <c:v>7.3909760241646208E-2</c:v>
                </c:pt>
                <c:pt idx="16">
                  <c:v>8.5359704810579154E-2</c:v>
                </c:pt>
                <c:pt idx="17">
                  <c:v>8.9275794151810514E-2</c:v>
                </c:pt>
                <c:pt idx="18">
                  <c:v>0.10153730155405688</c:v>
                </c:pt>
                <c:pt idx="19">
                  <c:v>0.11297542603111878</c:v>
                </c:pt>
                <c:pt idx="20">
                  <c:v>0.12002870028700287</c:v>
                </c:pt>
                <c:pt idx="21">
                  <c:v>0.13924388662114218</c:v>
                </c:pt>
                <c:pt idx="22">
                  <c:v>0.14320403996991513</c:v>
                </c:pt>
                <c:pt idx="23">
                  <c:v>0.15653465828827512</c:v>
                </c:pt>
                <c:pt idx="24">
                  <c:v>0.16850223319555024</c:v>
                </c:pt>
                <c:pt idx="25">
                  <c:v>0.17537277843131022</c:v>
                </c:pt>
                <c:pt idx="26">
                  <c:v>0.19818523846409206</c:v>
                </c:pt>
                <c:pt idx="27">
                  <c:v>0.20616470790821817</c:v>
                </c:pt>
                <c:pt idx="28">
                  <c:v>0.22352881544933853</c:v>
                </c:pt>
                <c:pt idx="29">
                  <c:v>0.24061850629507398</c:v>
                </c:pt>
                <c:pt idx="30">
                  <c:v>0.2892643558032863</c:v>
                </c:pt>
              </c:numCache>
            </c:numRef>
          </c:val>
          <c:extLst xmlns:c16r2="http://schemas.microsoft.com/office/drawing/2015/06/chart">
            <c:ext xmlns:c16="http://schemas.microsoft.com/office/drawing/2014/chart" uri="{C3380CC4-5D6E-409C-BE32-E72D297353CC}">
              <c16:uniqueId val="{00000000-7CAE-471D-A620-FD662C2A86A8}"/>
            </c:ext>
          </c:extLst>
        </c:ser>
        <c:ser>
          <c:idx val="1"/>
          <c:order val="1"/>
          <c:tx>
            <c:v>Sin Jubilación SIPA</c:v>
          </c:tx>
          <c:spPr>
            <a:solidFill>
              <a:schemeClr val="accent6">
                <a:lumMod val="75000"/>
              </a:schemeClr>
            </a:solidFill>
            <a:ln w="3175">
              <a:solidFill>
                <a:schemeClr val="tx1">
                  <a:lumMod val="75000"/>
                  <a:lumOff val="25000"/>
                </a:schemeClr>
              </a:solidFill>
            </a:ln>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'4.2.2'!$A$9:$A$39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'4.2.2'!$F$9:$F$39</c:f>
              <c:numCache>
                <c:formatCode>0.0%</c:formatCode>
                <c:ptCount val="31"/>
                <c:pt idx="0">
                  <c:v>1.1725364261259587E-2</c:v>
                </c:pt>
                <c:pt idx="1">
                  <c:v>1.2607753905395353E-2</c:v>
                </c:pt>
                <c:pt idx="2">
                  <c:v>1.3799759562471427E-2</c:v>
                </c:pt>
                <c:pt idx="3">
                  <c:v>1.6273042313404585E-2</c:v>
                </c:pt>
                <c:pt idx="4">
                  <c:v>1.8160206035792114E-2</c:v>
                </c:pt>
                <c:pt idx="5">
                  <c:v>1.7450063117249573E-2</c:v>
                </c:pt>
                <c:pt idx="6">
                  <c:v>1.6495636328761869E-2</c:v>
                </c:pt>
                <c:pt idx="7">
                  <c:v>1.5535535800573232E-2</c:v>
                </c:pt>
                <c:pt idx="8">
                  <c:v>1.5413621788255371E-2</c:v>
                </c:pt>
                <c:pt idx="9">
                  <c:v>1.3195193898841643E-2</c:v>
                </c:pt>
                <c:pt idx="10">
                  <c:v>7.6015429997730883E-3</c:v>
                </c:pt>
                <c:pt idx="11">
                  <c:v>7.5038675619208623E-3</c:v>
                </c:pt>
                <c:pt idx="12">
                  <c:v>7.5461834860838257E-3</c:v>
                </c:pt>
                <c:pt idx="13">
                  <c:v>7.2829483817665863E-3</c:v>
                </c:pt>
                <c:pt idx="14">
                  <c:v>7.5833687545886624E-3</c:v>
                </c:pt>
                <c:pt idx="15">
                  <c:v>7.3836343422901849E-3</c:v>
                </c:pt>
                <c:pt idx="16">
                  <c:v>7.4484908211674651E-3</c:v>
                </c:pt>
                <c:pt idx="17">
                  <c:v>8.1940306045149239E-3</c:v>
                </c:pt>
                <c:pt idx="18">
                  <c:v>8.4614417961714067E-3</c:v>
                </c:pt>
                <c:pt idx="19">
                  <c:v>8.8602123981229922E-3</c:v>
                </c:pt>
                <c:pt idx="20">
                  <c:v>9.3959272926062588E-3</c:v>
                </c:pt>
                <c:pt idx="21">
                  <c:v>1.0376530729027581E-2</c:v>
                </c:pt>
                <c:pt idx="22">
                  <c:v>1.192650693026754E-2</c:v>
                </c:pt>
                <c:pt idx="23">
                  <c:v>1.2543231526133762E-2</c:v>
                </c:pt>
                <c:pt idx="24">
                  <c:v>1.3121757705218187E-2</c:v>
                </c:pt>
                <c:pt idx="25">
                  <c:v>1.4148093981496201E-2</c:v>
                </c:pt>
                <c:pt idx="26">
                  <c:v>1.5307439784589282E-2</c:v>
                </c:pt>
                <c:pt idx="27">
                  <c:v>1.554091867923716E-2</c:v>
                </c:pt>
                <c:pt idx="28">
                  <c:v>1.6625272441583457E-2</c:v>
                </c:pt>
                <c:pt idx="29">
                  <c:v>1.631829849651632E-2</c:v>
                </c:pt>
                <c:pt idx="30">
                  <c:v>1.9799105846832723E-2</c:v>
                </c:pt>
              </c:numCache>
            </c:numRef>
          </c:val>
          <c:extLst xmlns:c16r2="http://schemas.microsoft.com/office/drawing/2015/06/chart">
            <c:ext xmlns:c16="http://schemas.microsoft.com/office/drawing/2014/chart" uri="{C3380CC4-5D6E-409C-BE32-E72D297353CC}">
              <c16:uniqueId val="{00000001-7CAE-471D-A620-FD662C2A86A8}"/>
            </c:ext>
          </c:extLst>
        </c:ser>
        <c:dLbls>
          <c:showLegendKey val="0"/>
          <c:showVal val="0"/>
          <c:showCatName val="0"/>
          <c:showSerName val="0"/>
          <c:showPercent val="0"/>
          <c:showBubbleSize val="0"/>
        </c:dLbls>
        <c:gapWidth val="0"/>
        <c:overlap val="100"/>
        <c:axId val="269391232"/>
        <c:axId val="270039840"/>
      </c:barChart>
      <c:catAx>
        <c:axId val="269391232"/>
        <c:scaling>
          <c:orientation val="minMax"/>
        </c:scaling>
        <c:delete val="0"/>
        <c:axPos val="b"/>
        <c:title>
          <c:tx>
            <c:rich>
              <a:bodyPr/>
              <a:lstStyle/>
              <a:p>
                <a:pPr>
                  <a:defRPr sz="800"/>
                </a:pPr>
                <a:r>
                  <a:rPr lang="es-AR" sz="800"/>
                  <a:t>Edad</a:t>
                </a:r>
              </a:p>
            </c:rich>
          </c:tx>
          <c:layout/>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s-AR"/>
          </a:p>
        </c:txPr>
        <c:crossAx val="270039840"/>
        <c:crosses val="autoZero"/>
        <c:auto val="1"/>
        <c:lblAlgn val="ctr"/>
        <c:lblOffset val="100"/>
        <c:noMultiLvlLbl val="0"/>
      </c:catAx>
      <c:valAx>
        <c:axId val="27003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800"/>
                </a:pPr>
                <a:r>
                  <a:rPr lang="es-AR" sz="800"/>
                  <a:t>% sobre polbación país</a:t>
                </a:r>
              </a:p>
            </c:rich>
          </c:tx>
          <c:layout/>
          <c:overlay val="0"/>
        </c:title>
        <c:numFmt formatCode="0%" sourceLinked="0"/>
        <c:majorTickMark val="none"/>
        <c:minorTickMark val="none"/>
        <c:tickLblPos val="nextTo"/>
        <c:spPr>
          <a:noFill/>
          <a:ln>
            <a:noFill/>
          </a:ln>
          <a:effectLst/>
        </c:spPr>
        <c:txPr>
          <a:bodyPr rot="-60000000" vert="horz"/>
          <a:lstStyle/>
          <a:p>
            <a:pPr>
              <a:defRPr/>
            </a:pPr>
            <a:endParaRPr lang="es-AR"/>
          </a:p>
        </c:txPr>
        <c:crossAx val="269391232"/>
        <c:crosses val="autoZero"/>
        <c:crossBetween val="between"/>
      </c:valAx>
      <c:spPr>
        <a:noFill/>
        <a:ln>
          <a:noFill/>
        </a:ln>
        <a:effectLst/>
      </c:spPr>
    </c:plotArea>
    <c:legend>
      <c:legendPos val="t"/>
      <c:layout/>
      <c:overlay val="1"/>
      <c:spPr>
        <a:solidFill>
          <a:schemeClr val="bg1"/>
        </a:solidFill>
        <a:ln>
          <a:noFill/>
        </a:ln>
      </c:spPr>
      <c:txPr>
        <a:bodyPr/>
        <a:lstStyle/>
        <a:p>
          <a:pPr>
            <a:defRPr sz="800"/>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defRPr>
      </a:pPr>
      <a:endParaRPr lang="es-A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
          <c:y val="0.15416666666666665"/>
          <c:w val="0.8392279715035621"/>
          <c:h val="0.69078412073490825"/>
        </c:manualLayout>
      </c:layout>
      <c:barChart>
        <c:barDir val="col"/>
        <c:grouping val="stacked"/>
        <c:varyColors val="0"/>
        <c:ser>
          <c:idx val="0"/>
          <c:order val="0"/>
          <c:tx>
            <c:v>Jubilaciones sin Moratoria</c:v>
          </c:tx>
          <c:spPr>
            <a:solidFill>
              <a:schemeClr val="accent1"/>
            </a:solidFill>
            <a:ln>
              <a:solidFill>
                <a:schemeClr val="tx1">
                  <a:lumMod val="75000"/>
                  <a:lumOff val="25000"/>
                </a:schemeClr>
              </a:solidFill>
            </a:ln>
            <a:effectLst/>
          </c:spPr>
          <c:invertIfNegative val="0"/>
          <c:cat>
            <c:strRef>
              <c:f>'4.2.1'!$A$9:$A$39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'4.2.1'!$C$9:$C$39</c:f>
              <c:numCache>
                <c:formatCode>_ * #,##0_ ;_ * \-#,##0_ ;_ * "-"??_ ;_ @_ </c:formatCode>
                <c:ptCount val="31"/>
                <c:pt idx="0">
                  <c:v>11734</c:v>
                </c:pt>
                <c:pt idx="1">
                  <c:v>13293</c:v>
                </c:pt>
                <c:pt idx="2">
                  <c:v>15280</c:v>
                </c:pt>
                <c:pt idx="3">
                  <c:v>16308</c:v>
                </c:pt>
                <c:pt idx="4">
                  <c:v>18243</c:v>
                </c:pt>
                <c:pt idx="5">
                  <c:v>29360</c:v>
                </c:pt>
                <c:pt idx="6">
                  <c:v>42673</c:v>
                </c:pt>
                <c:pt idx="7">
                  <c:v>46927</c:v>
                </c:pt>
                <c:pt idx="8">
                  <c:v>50578</c:v>
                </c:pt>
                <c:pt idx="9">
                  <c:v>50783</c:v>
                </c:pt>
                <c:pt idx="10">
                  <c:v>48634</c:v>
                </c:pt>
                <c:pt idx="11">
                  <c:v>47636</c:v>
                </c:pt>
                <c:pt idx="12">
                  <c:v>46268</c:v>
                </c:pt>
                <c:pt idx="13">
                  <c:v>44427</c:v>
                </c:pt>
                <c:pt idx="14">
                  <c:v>42572</c:v>
                </c:pt>
                <c:pt idx="15">
                  <c:v>40582</c:v>
                </c:pt>
                <c:pt idx="16">
                  <c:v>39321</c:v>
                </c:pt>
                <c:pt idx="17">
                  <c:v>35136</c:v>
                </c:pt>
                <c:pt idx="18">
                  <c:v>31799</c:v>
                </c:pt>
                <c:pt idx="19">
                  <c:v>29935</c:v>
                </c:pt>
                <c:pt idx="20">
                  <c:v>29628</c:v>
                </c:pt>
                <c:pt idx="21">
                  <c:v>29730</c:v>
                </c:pt>
                <c:pt idx="22">
                  <c:v>26717</c:v>
                </c:pt>
                <c:pt idx="23">
                  <c:v>24356</c:v>
                </c:pt>
                <c:pt idx="24">
                  <c:v>22446</c:v>
                </c:pt>
                <c:pt idx="25">
                  <c:v>20256</c:v>
                </c:pt>
                <c:pt idx="26">
                  <c:v>18691</c:v>
                </c:pt>
                <c:pt idx="27">
                  <c:v>15799</c:v>
                </c:pt>
                <c:pt idx="28">
                  <c:v>13813</c:v>
                </c:pt>
                <c:pt idx="29">
                  <c:v>12070</c:v>
                </c:pt>
                <c:pt idx="30">
                  <c:v>38358</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Pensiones sin jubilacion</c:v>
          </c:tx>
          <c:spPr>
            <a:solidFill>
              <a:schemeClr val="accent5">
                <a:lumMod val="50000"/>
              </a:schemeClr>
            </a:solidFill>
            <a:ln w="3175">
              <a:solidFill>
                <a:schemeClr val="tx1">
                  <a:lumMod val="75000"/>
                  <a:lumOff val="25000"/>
                </a:schemeClr>
              </a:solidFill>
            </a:ln>
            <a:effectLst/>
          </c:spPr>
          <c:invertIfNegative val="0"/>
          <c:cat>
            <c:strRef>
              <c:f>'4.2.1'!$A$9:$A$39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'4.2.1'!$G$9:$G$39</c:f>
              <c:numCache>
                <c:formatCode>_ * #,##0_ ;_ * \-#,##0_ ;_ * "-"??_ ;_ @_ </c:formatCode>
                <c:ptCount val="31"/>
                <c:pt idx="0">
                  <c:v>2209</c:v>
                </c:pt>
                <c:pt idx="1">
                  <c:v>2305</c:v>
                </c:pt>
                <c:pt idx="2">
                  <c:v>2445</c:v>
                </c:pt>
                <c:pt idx="3">
                  <c:v>2794</c:v>
                </c:pt>
                <c:pt idx="4">
                  <c:v>3025</c:v>
                </c:pt>
                <c:pt idx="5">
                  <c:v>2820</c:v>
                </c:pt>
                <c:pt idx="6">
                  <c:v>2580</c:v>
                </c:pt>
                <c:pt idx="7">
                  <c:v>2347</c:v>
                </c:pt>
                <c:pt idx="8">
                  <c:v>2240</c:v>
                </c:pt>
                <c:pt idx="9">
                  <c:v>1834</c:v>
                </c:pt>
                <c:pt idx="10">
                  <c:v>1005</c:v>
                </c:pt>
                <c:pt idx="11">
                  <c:v>941</c:v>
                </c:pt>
                <c:pt idx="12">
                  <c:v>895</c:v>
                </c:pt>
                <c:pt idx="13">
                  <c:v>811</c:v>
                </c:pt>
                <c:pt idx="14">
                  <c:v>785</c:v>
                </c:pt>
                <c:pt idx="15">
                  <c:v>704</c:v>
                </c:pt>
                <c:pt idx="16">
                  <c:v>650</c:v>
                </c:pt>
                <c:pt idx="17">
                  <c:v>649</c:v>
                </c:pt>
                <c:pt idx="18">
                  <c:v>606</c:v>
                </c:pt>
                <c:pt idx="19">
                  <c:v>574</c:v>
                </c:pt>
                <c:pt idx="20">
                  <c:v>550</c:v>
                </c:pt>
                <c:pt idx="21">
                  <c:v>544</c:v>
                </c:pt>
                <c:pt idx="22">
                  <c:v>555</c:v>
                </c:pt>
                <c:pt idx="23">
                  <c:v>515</c:v>
                </c:pt>
                <c:pt idx="24">
                  <c:v>473</c:v>
                </c:pt>
                <c:pt idx="25">
                  <c:v>445</c:v>
                </c:pt>
                <c:pt idx="26">
                  <c:v>415</c:v>
                </c:pt>
                <c:pt idx="27">
                  <c:v>361</c:v>
                </c:pt>
                <c:pt idx="28">
                  <c:v>328</c:v>
                </c:pt>
                <c:pt idx="29">
                  <c:v>267</c:v>
                </c:pt>
                <c:pt idx="30">
                  <c:v>1023</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v>Jubilaciones con Moratoria</c:v>
          </c:tx>
          <c:spPr>
            <a:solidFill>
              <a:srgbClr val="0070C0"/>
            </a:solidFill>
            <a:ln w="3175">
              <a:solidFill>
                <a:schemeClr val="tx1">
                  <a:lumMod val="75000"/>
                  <a:lumOff val="25000"/>
                </a:schemeClr>
              </a:solidFill>
            </a:ln>
            <a:effectLst/>
          </c:spPr>
          <c:invertIfNegative val="0"/>
          <c:cat>
            <c:strRef>
              <c:f>'4.2.1'!$A$9:$A$39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'4.2.1'!$D$9:$D$39</c:f>
              <c:numCache>
                <c:formatCode>_ * #,##0_ ;_ * \-#,##0_ ;_ * "-"??_ ;_ @_ </c:formatCode>
                <c:ptCount val="31"/>
                <c:pt idx="0">
                  <c:v>1755</c:v>
                </c:pt>
                <c:pt idx="1">
                  <c:v>2334</c:v>
                </c:pt>
                <c:pt idx="2">
                  <c:v>2970</c:v>
                </c:pt>
                <c:pt idx="3">
                  <c:v>3556</c:v>
                </c:pt>
                <c:pt idx="4">
                  <c:v>4763</c:v>
                </c:pt>
                <c:pt idx="5">
                  <c:v>13005</c:v>
                </c:pt>
                <c:pt idx="6">
                  <c:v>24315</c:v>
                </c:pt>
                <c:pt idx="7">
                  <c:v>29701</c:v>
                </c:pt>
                <c:pt idx="8">
                  <c:v>32172</c:v>
                </c:pt>
                <c:pt idx="9">
                  <c:v>43823</c:v>
                </c:pt>
                <c:pt idx="10">
                  <c:v>71086</c:v>
                </c:pt>
                <c:pt idx="11">
                  <c:v>68914</c:v>
                </c:pt>
                <c:pt idx="12">
                  <c:v>64205</c:v>
                </c:pt>
                <c:pt idx="13">
                  <c:v>59370</c:v>
                </c:pt>
                <c:pt idx="14">
                  <c:v>55019</c:v>
                </c:pt>
                <c:pt idx="15">
                  <c:v>49857</c:v>
                </c:pt>
                <c:pt idx="16">
                  <c:v>45644</c:v>
                </c:pt>
                <c:pt idx="17">
                  <c:v>40355</c:v>
                </c:pt>
                <c:pt idx="18">
                  <c:v>35758</c:v>
                </c:pt>
                <c:pt idx="19">
                  <c:v>30841</c:v>
                </c:pt>
                <c:pt idx="20">
                  <c:v>26183</c:v>
                </c:pt>
                <c:pt idx="21">
                  <c:v>21983</c:v>
                </c:pt>
                <c:pt idx="22">
                  <c:v>17372</c:v>
                </c:pt>
                <c:pt idx="23">
                  <c:v>14065</c:v>
                </c:pt>
                <c:pt idx="24">
                  <c:v>11273</c:v>
                </c:pt>
                <c:pt idx="25">
                  <c:v>8739</c:v>
                </c:pt>
                <c:pt idx="26">
                  <c:v>6905</c:v>
                </c:pt>
                <c:pt idx="27">
                  <c:v>5110</c:v>
                </c:pt>
                <c:pt idx="28">
                  <c:v>4009</c:v>
                </c:pt>
                <c:pt idx="29">
                  <c:v>3295</c:v>
                </c:pt>
                <c:pt idx="30">
                  <c:v>8356</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No Contributivo</c:v>
          </c:tx>
          <c:spPr>
            <a:solidFill>
              <a:srgbClr val="00B0F0"/>
            </a:solidFill>
            <a:ln>
              <a:solidFill>
                <a:schemeClr val="tx1">
                  <a:lumMod val="75000"/>
                  <a:lumOff val="25000"/>
                </a:schemeClr>
              </a:solidFill>
            </a:ln>
            <a:effectLst/>
          </c:spPr>
          <c:invertIfNegative val="0"/>
          <c:cat>
            <c:strRef>
              <c:f>'4.2.1'!$A$9:$A$39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'4.2.1'!$L$9:$L$39</c:f>
              <c:numCache>
                <c:formatCode>_ * #,##0_ ;_ * \-#,##0_ ;_ * "-"??_ ;_ @_ </c:formatCode>
                <c:ptCount val="31"/>
                <c:pt idx="0">
                  <c:v>13606</c:v>
                </c:pt>
                <c:pt idx="1">
                  <c:v>13318</c:v>
                </c:pt>
                <c:pt idx="2">
                  <c:v>13768</c:v>
                </c:pt>
                <c:pt idx="3">
                  <c:v>14053</c:v>
                </c:pt>
                <c:pt idx="4">
                  <c:v>14910</c:v>
                </c:pt>
                <c:pt idx="5">
                  <c:v>28978</c:v>
                </c:pt>
                <c:pt idx="6">
                  <c:v>42474</c:v>
                </c:pt>
                <c:pt idx="7">
                  <c:v>44900</c:v>
                </c:pt>
                <c:pt idx="8">
                  <c:v>43817</c:v>
                </c:pt>
                <c:pt idx="9">
                  <c:v>32033</c:v>
                </c:pt>
                <c:pt idx="10">
                  <c:v>5571</c:v>
                </c:pt>
                <c:pt idx="11">
                  <c:v>3437</c:v>
                </c:pt>
                <c:pt idx="12">
                  <c:v>2589</c:v>
                </c:pt>
                <c:pt idx="13">
                  <c:v>1995</c:v>
                </c:pt>
                <c:pt idx="14">
                  <c:v>1592</c:v>
                </c:pt>
                <c:pt idx="15">
                  <c:v>1209</c:v>
                </c:pt>
                <c:pt idx="16">
                  <c:v>1068</c:v>
                </c:pt>
                <c:pt idx="17">
                  <c:v>906</c:v>
                </c:pt>
                <c:pt idx="18">
                  <c:v>760</c:v>
                </c:pt>
                <c:pt idx="19">
                  <c:v>647</c:v>
                </c:pt>
                <c:pt idx="20">
                  <c:v>568</c:v>
                </c:pt>
                <c:pt idx="21">
                  <c:v>523</c:v>
                </c:pt>
                <c:pt idx="22">
                  <c:v>438</c:v>
                </c:pt>
                <c:pt idx="23">
                  <c:v>445</c:v>
                </c:pt>
                <c:pt idx="24">
                  <c:v>362</c:v>
                </c:pt>
                <c:pt idx="25">
                  <c:v>344</c:v>
                </c:pt>
                <c:pt idx="26">
                  <c:v>331</c:v>
                </c:pt>
                <c:pt idx="27">
                  <c:v>323</c:v>
                </c:pt>
                <c:pt idx="28">
                  <c:v>258</c:v>
                </c:pt>
                <c:pt idx="29">
                  <c:v>208</c:v>
                </c:pt>
                <c:pt idx="30">
                  <c:v>856</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v>No SIPA</c:v>
          </c:tx>
          <c:spPr>
            <a:solidFill>
              <a:schemeClr val="accent1">
                <a:lumMod val="60000"/>
                <a:lumOff val="40000"/>
              </a:schemeClr>
            </a:solidFill>
            <a:ln>
              <a:solidFill>
                <a:schemeClr val="tx1">
                  <a:lumMod val="75000"/>
                  <a:lumOff val="25000"/>
                </a:schemeClr>
              </a:solidFill>
            </a:ln>
            <a:effectLst/>
          </c:spPr>
          <c:invertIfNegative val="0"/>
          <c:cat>
            <c:strRef>
              <c:f>'4.2.1'!$A$9:$A$39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'4.2.1'!$M$9:$M$39</c:f>
              <c:numCache>
                <c:formatCode>_ * #,##0_ ;_ * \-#,##0_ ;_ * "-"??_ ;_ @_ </c:formatCode>
                <c:ptCount val="31"/>
                <c:pt idx="0">
                  <c:v>8885</c:v>
                </c:pt>
                <c:pt idx="1">
                  <c:v>9360</c:v>
                </c:pt>
                <c:pt idx="2">
                  <c:v>9873</c:v>
                </c:pt>
                <c:pt idx="3">
                  <c:v>9359</c:v>
                </c:pt>
                <c:pt idx="4">
                  <c:v>9193</c:v>
                </c:pt>
                <c:pt idx="5">
                  <c:v>9977</c:v>
                </c:pt>
                <c:pt idx="6">
                  <c:v>10753</c:v>
                </c:pt>
                <c:pt idx="7">
                  <c:v>10711</c:v>
                </c:pt>
                <c:pt idx="8">
                  <c:v>10706</c:v>
                </c:pt>
                <c:pt idx="9">
                  <c:v>10620</c:v>
                </c:pt>
                <c:pt idx="10">
                  <c:v>10375</c:v>
                </c:pt>
                <c:pt idx="11">
                  <c:v>10103</c:v>
                </c:pt>
                <c:pt idx="12">
                  <c:v>9536</c:v>
                </c:pt>
                <c:pt idx="13">
                  <c:v>8793</c:v>
                </c:pt>
                <c:pt idx="14">
                  <c:v>8235</c:v>
                </c:pt>
                <c:pt idx="15">
                  <c:v>7708</c:v>
                </c:pt>
                <c:pt idx="16">
                  <c:v>7134</c:v>
                </c:pt>
                <c:pt idx="17">
                  <c:v>6156</c:v>
                </c:pt>
                <c:pt idx="18">
                  <c:v>5726</c:v>
                </c:pt>
                <c:pt idx="19">
                  <c:v>5127</c:v>
                </c:pt>
                <c:pt idx="20">
                  <c:v>4663</c:v>
                </c:pt>
                <c:pt idx="21">
                  <c:v>4453</c:v>
                </c:pt>
                <c:pt idx="22">
                  <c:v>3809</c:v>
                </c:pt>
                <c:pt idx="23">
                  <c:v>3346</c:v>
                </c:pt>
                <c:pt idx="24">
                  <c:v>3055</c:v>
                </c:pt>
                <c:pt idx="25">
                  <c:v>2695</c:v>
                </c:pt>
                <c:pt idx="26">
                  <c:v>2311</c:v>
                </c:pt>
                <c:pt idx="27">
                  <c:v>1820</c:v>
                </c:pt>
                <c:pt idx="28">
                  <c:v>1609</c:v>
                </c:pt>
                <c:pt idx="29">
                  <c:v>1351</c:v>
                </c:pt>
                <c:pt idx="30">
                  <c:v>4456</c:v>
                </c:pt>
              </c:numCache>
            </c:numRef>
          </c:val>
          <c:extLst xmlns:c16r2="http://schemas.microsoft.com/office/drawing/2015/06/chart">
            <c:ext xmlns:c16="http://schemas.microsoft.com/office/drawing/2014/chart" uri="{C3380CC4-5D6E-409C-BE32-E72D297353CC}">
              <c16:uniqueId val="{00000004-216A-4CAF-BFA4-B4EBD9E4670D}"/>
            </c:ext>
          </c:extLst>
        </c:ser>
        <c:dLbls>
          <c:showLegendKey val="0"/>
          <c:showVal val="0"/>
          <c:showCatName val="0"/>
          <c:showSerName val="0"/>
          <c:showPercent val="0"/>
          <c:showBubbleSize val="0"/>
        </c:dLbls>
        <c:gapWidth val="0"/>
        <c:overlap val="100"/>
        <c:axId val="270044320"/>
        <c:axId val="270044880"/>
      </c:barChart>
      <c:catAx>
        <c:axId val="270044320"/>
        <c:scaling>
          <c:orientation val="minMax"/>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s-AR"/>
                  <a:t>Edad</a:t>
                </a:r>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AR"/>
          </a:p>
        </c:txPr>
        <c:crossAx val="270044880"/>
        <c:crosses val="autoZero"/>
        <c:auto val="1"/>
        <c:lblAlgn val="ctr"/>
        <c:lblOffset val="100"/>
        <c:noMultiLvlLbl val="0"/>
      </c:catAx>
      <c:valAx>
        <c:axId val="270044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s-AR"/>
                  <a:t>Personas</a:t>
                </a:r>
              </a:p>
            </c:rich>
          </c:tx>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AR"/>
          </a:p>
        </c:txPr>
        <c:crossAx val="27004432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defRPr>
      </a:pPr>
      <a:endParaRPr lang="es-A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09148856393"/>
          <c:y val="0.17849767755171603"/>
          <c:w val="0.86474765654293217"/>
          <c:h val="0.6787249530600713"/>
        </c:manualLayout>
      </c:layout>
      <c:barChart>
        <c:barDir val="col"/>
        <c:grouping val="stacked"/>
        <c:varyColors val="0"/>
        <c:ser>
          <c:idx val="0"/>
          <c:order val="0"/>
          <c:tx>
            <c:v>Jubilaciones con Moratoria</c:v>
          </c:tx>
          <c:spPr>
            <a:solidFill>
              <a:srgbClr val="0070C0"/>
            </a:solidFill>
            <a:ln w="3175">
              <a:solidFill>
                <a:schemeClr val="tx1">
                  <a:lumMod val="75000"/>
                  <a:lumOff val="25000"/>
                </a:schemeClr>
              </a:solid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'4.2.2'!$A$9:$A$39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'4.2.2'!$C$9:$C$39</c:f>
              <c:numCache>
                <c:formatCode>0.0%</c:formatCode>
                <c:ptCount val="31"/>
                <c:pt idx="0">
                  <c:v>9.3155338517476576E-3</c:v>
                </c:pt>
                <c:pt idx="1">
                  <c:v>1.2766376405723538E-2</c:v>
                </c:pt>
                <c:pt idx="2">
                  <c:v>1.6762898118830322E-2</c:v>
                </c:pt>
                <c:pt idx="3">
                  <c:v>2.0711144762514924E-2</c:v>
                </c:pt>
                <c:pt idx="4">
                  <c:v>2.8594069867265402E-2</c:v>
                </c:pt>
                <c:pt idx="5">
                  <c:v>8.0474493205613729E-2</c:v>
                </c:pt>
                <c:pt idx="6">
                  <c:v>0.15546178191234294</c:v>
                </c:pt>
                <c:pt idx="7">
                  <c:v>0.19660031905105479</c:v>
                </c:pt>
                <c:pt idx="8">
                  <c:v>0.22137814293381777</c:v>
                </c:pt>
                <c:pt idx="9">
                  <c:v>0.31529606446506941</c:v>
                </c:pt>
                <c:pt idx="10">
                  <c:v>0.53767491112623855</c:v>
                </c:pt>
                <c:pt idx="11">
                  <c:v>0.54954466435942007</c:v>
                </c:pt>
                <c:pt idx="12">
                  <c:v>0.54134381086481798</c:v>
                </c:pt>
                <c:pt idx="13">
                  <c:v>0.53315492654190166</c:v>
                </c:pt>
                <c:pt idx="14">
                  <c:v>0.53150237644422116</c:v>
                </c:pt>
                <c:pt idx="15">
                  <c:v>0.5229060474482411</c:v>
                </c:pt>
                <c:pt idx="16">
                  <c:v>0.52304448467902731</c:v>
                </c:pt>
                <c:pt idx="17">
                  <c:v>0.50950709560123231</c:v>
                </c:pt>
                <c:pt idx="18">
                  <c:v>0.49928091707507782</c:v>
                </c:pt>
                <c:pt idx="19">
                  <c:v>0.47605890343294638</c:v>
                </c:pt>
                <c:pt idx="20">
                  <c:v>0.44729738964056309</c:v>
                </c:pt>
                <c:pt idx="21">
                  <c:v>0.41931484377980394</c:v>
                </c:pt>
                <c:pt idx="22">
                  <c:v>0.37331041151821209</c:v>
                </c:pt>
                <c:pt idx="23">
                  <c:v>0.34256417750499296</c:v>
                </c:pt>
                <c:pt idx="24">
                  <c:v>0.3127306017144284</c:v>
                </c:pt>
                <c:pt idx="25">
                  <c:v>0.27784313102088831</c:v>
                </c:pt>
                <c:pt idx="26">
                  <c:v>0.25469366677732286</c:v>
                </c:pt>
                <c:pt idx="27">
                  <c:v>0.21998364113823238</c:v>
                </c:pt>
                <c:pt idx="28">
                  <c:v>0.20320340615337829</c:v>
                </c:pt>
                <c:pt idx="29">
                  <c:v>0.20138124923603473</c:v>
                </c:pt>
                <c:pt idx="30">
                  <c:v>0.16172172869612339</c:v>
                </c:pt>
              </c:numCache>
            </c:numRef>
          </c:val>
          <c:extLst xmlns:c16r2="http://schemas.microsoft.com/office/drawing/2015/06/chart">
            <c:ext xmlns:c16="http://schemas.microsoft.com/office/drawing/2014/chart" uri="{C3380CC4-5D6E-409C-BE32-E72D297353CC}">
              <c16:uniqueId val="{00000000-AAE0-4EDA-B838-77124777D1CE}"/>
            </c:ext>
          </c:extLst>
        </c:ser>
        <c:ser>
          <c:idx val="1"/>
          <c:order val="1"/>
          <c:tx>
            <c:v>Jubilaciones SIPA sin Moratoria</c:v>
          </c:tx>
          <c:spPr>
            <a:solidFill>
              <a:schemeClr val="accent1"/>
            </a:solidFill>
            <a:ln>
              <a:solidFill>
                <a:schemeClr val="tx1">
                  <a:lumMod val="75000"/>
                  <a:lumOff val="25000"/>
                </a:schemeClr>
              </a:solid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'4.2.2'!$A$9:$A$39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'4.2.2'!$B$9:$B$39</c:f>
              <c:numCache>
                <c:formatCode>0.0%</c:formatCode>
                <c:ptCount val="31"/>
                <c:pt idx="0">
                  <c:v>6.2284030892539609E-2</c:v>
                </c:pt>
                <c:pt idx="1">
                  <c:v>7.2709272305605394E-2</c:v>
                </c:pt>
                <c:pt idx="2">
                  <c:v>8.6241442173645558E-2</c:v>
                </c:pt>
                <c:pt idx="3">
                  <c:v>9.4982381548676428E-2</c:v>
                </c:pt>
                <c:pt idx="4">
                  <c:v>0.10951954998709275</c:v>
                </c:pt>
                <c:pt idx="5">
                  <c:v>0.18167867132001683</c:v>
                </c:pt>
                <c:pt idx="6">
                  <c:v>0.27283654614622294</c:v>
                </c:pt>
                <c:pt idx="7">
                  <c:v>0.31062466489710272</c:v>
                </c:pt>
                <c:pt idx="8">
                  <c:v>0.34803132268141973</c:v>
                </c:pt>
                <c:pt idx="9">
                  <c:v>0.36537160946830705</c:v>
                </c:pt>
                <c:pt idx="10">
                  <c:v>0.3678541713939944</c:v>
                </c:pt>
                <c:pt idx="11">
                  <c:v>0.37986634981898215</c:v>
                </c:pt>
                <c:pt idx="12">
                  <c:v>0.39010817601578374</c:v>
                </c:pt>
                <c:pt idx="13">
                  <c:v>0.39896368404037502</c:v>
                </c:pt>
                <c:pt idx="14">
                  <c:v>0.41126009505776884</c:v>
                </c:pt>
                <c:pt idx="15">
                  <c:v>0.42562876261196064</c:v>
                </c:pt>
                <c:pt idx="16">
                  <c:v>0.45058785781403982</c:v>
                </c:pt>
                <c:pt idx="17">
                  <c:v>0.44361395889096511</c:v>
                </c:pt>
                <c:pt idx="18">
                  <c:v>0.44400228989513957</c:v>
                </c:pt>
                <c:pt idx="19">
                  <c:v>0.46207396888120517</c:v>
                </c:pt>
                <c:pt idx="20">
                  <c:v>0.50615006150061503</c:v>
                </c:pt>
                <c:pt idx="21">
                  <c:v>0.56708503414336398</c:v>
                </c:pt>
                <c:pt idx="22">
                  <c:v>0.57412700118190607</c:v>
                </c:pt>
                <c:pt idx="23">
                  <c:v>0.59320960592332794</c:v>
                </c:pt>
                <c:pt idx="24">
                  <c:v>0.6226870474658085</c:v>
                </c:pt>
                <c:pt idx="25">
                  <c:v>0.64400852064985847</c:v>
                </c:pt>
                <c:pt idx="26">
                  <c:v>0.68942495665965842</c:v>
                </c:pt>
                <c:pt idx="27">
                  <c:v>0.68014120280683632</c:v>
                </c:pt>
                <c:pt idx="28">
                  <c:v>0.70013685437680573</c:v>
                </c:pt>
                <c:pt idx="29">
                  <c:v>0.73768487959907114</c:v>
                </c:pt>
                <c:pt idx="30">
                  <c:v>0.74237937641525864</c:v>
                </c:pt>
              </c:numCache>
            </c:numRef>
          </c:val>
          <c:extLst xmlns:c16r2="http://schemas.microsoft.com/office/drawing/2015/06/chart">
            <c:ext xmlns:c16="http://schemas.microsoft.com/office/drawing/2014/chart" uri="{C3380CC4-5D6E-409C-BE32-E72D297353CC}">
              <c16:uniqueId val="{00000001-AAE0-4EDA-B838-77124777D1CE}"/>
            </c:ext>
          </c:extLst>
        </c:ser>
        <c:ser>
          <c:idx val="5"/>
          <c:order val="2"/>
          <c:tx>
            <c:v>No SIPA</c:v>
          </c:tx>
          <c:spPr>
            <a:solidFill>
              <a:schemeClr val="accent1">
                <a:lumMod val="40000"/>
                <a:lumOff val="60000"/>
              </a:schemeClr>
            </a:solidFill>
            <a:ln>
              <a:solidFill>
                <a:schemeClr val="tx1">
                  <a:lumMod val="75000"/>
                  <a:lumOff val="25000"/>
                </a:schemeClr>
              </a:solidFill>
            </a:ln>
          </c:spPr>
          <c:invertIfNegative val="0"/>
          <c:dLbls>
            <c:dLbl>
              <c:idx val="5"/>
              <c:layout>
                <c:manualLayout>
                  <c:x val="2.380952380952337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AE0-4EDA-B838-77124777D1CE}"/>
                </c:ext>
                <c:ext xmlns:c15="http://schemas.microsoft.com/office/drawing/2012/chart" uri="{CE6537A1-D6FC-4f65-9D91-7224C49458BB}">
                  <c15:layout/>
                </c:ext>
              </c:extLst>
            </c:dLbl>
            <c:dLbl>
              <c:idx val="8"/>
              <c:layout>
                <c:manualLayout>
                  <c:x val="-1.1904761904762806E-3"/>
                  <c:y val="3.7904122864274312E-3"/>
                </c:manualLayout>
              </c:layout>
              <c:numFmt formatCode="0%" sourceLinked="0"/>
              <c:spPr>
                <a:noFill/>
                <a:ln>
                  <a:noFill/>
                </a:ln>
                <a:effectLst/>
              </c:spPr>
              <c:txPr>
                <a:bodyPr/>
                <a:lstStyle/>
                <a:p>
                  <a:pPr>
                    <a:defRPr/>
                  </a:pPr>
                  <a:endParaRPr lang="es-AR"/>
                </a:p>
              </c:txPr>
              <c:showLegendKey val="0"/>
              <c:showVal val="1"/>
              <c:showCatName val="0"/>
              <c:showSerName val="0"/>
              <c:showPercent val="0"/>
              <c:showBubbleSize val="0"/>
              <c:extLst>
                <c:ext xmlns:c15="http://schemas.microsoft.com/office/drawing/2012/chart" uri="{CE6537A1-D6FC-4f65-9D91-7224C49458BB}">
                  <c15:layout>
                    <c:manualLayout>
                      <c:w val="4.0999999999999995E-2"/>
                      <c:h val="5.0052543471104376E-2"/>
                    </c:manualLayout>
                  </c15:layout>
                </c:ext>
              </c:extLst>
            </c:dLbl>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'4.2.2'!$A$9:$A$39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'4.2.2'!$L$9:$L$39</c:f>
              <c:numCache>
                <c:formatCode>0.0%</c:formatCode>
                <c:ptCount val="31"/>
                <c:pt idx="0">
                  <c:v>4.7161548873377743E-2</c:v>
                </c:pt>
                <c:pt idx="1">
                  <c:v>5.1196779416269197E-2</c:v>
                </c:pt>
                <c:pt idx="2">
                  <c:v>5.5723937079869286E-2</c:v>
                </c:pt>
                <c:pt idx="3">
                  <c:v>5.4509449896619003E-2</c:v>
                </c:pt>
                <c:pt idx="4">
                  <c:v>5.5189016227119643E-2</c:v>
                </c:pt>
                <c:pt idx="5">
                  <c:v>6.1737333234325883E-2</c:v>
                </c:pt>
                <c:pt idx="6">
                  <c:v>6.8750999008983085E-2</c:v>
                </c:pt>
                <c:pt idx="7">
                  <c:v>7.0899498917741749E-2</c:v>
                </c:pt>
                <c:pt idx="8">
                  <c:v>7.36688548504741E-2</c:v>
                </c:pt>
                <c:pt idx="9">
                  <c:v>7.6408374703216056E-2</c:v>
                </c:pt>
                <c:pt idx="10">
                  <c:v>7.847364042054307E-2</c:v>
                </c:pt>
                <c:pt idx="11">
                  <c:v>8.0564903271080207E-2</c:v>
                </c:pt>
                <c:pt idx="12">
                  <c:v>8.0402687958989236E-2</c:v>
                </c:pt>
                <c:pt idx="13">
                  <c:v>7.8962965623765216E-2</c:v>
                </c:pt>
                <c:pt idx="14">
                  <c:v>7.9552919355461951E-2</c:v>
                </c:pt>
                <c:pt idx="15">
                  <c:v>8.0842405554506738E-2</c:v>
                </c:pt>
                <c:pt idx="16">
                  <c:v>8.1750051566474913E-2</c:v>
                </c:pt>
                <c:pt idx="17">
                  <c:v>7.7723347305691637E-2</c:v>
                </c:pt>
                <c:pt idx="18">
                  <c:v>7.9950851031150946E-2</c:v>
                </c:pt>
                <c:pt idx="19">
                  <c:v>7.9139911089157813E-2</c:v>
                </c:pt>
                <c:pt idx="20">
                  <c:v>7.9660379937132708E-2</c:v>
                </c:pt>
                <c:pt idx="21">
                  <c:v>8.4938770838896727E-2</c:v>
                </c:pt>
                <c:pt idx="22">
                  <c:v>8.1852369184484797E-2</c:v>
                </c:pt>
                <c:pt idx="23">
                  <c:v>8.1494471235812757E-2</c:v>
                </c:pt>
                <c:pt idx="24">
                  <c:v>8.4750464671123807E-2</c:v>
                </c:pt>
                <c:pt idx="25">
                  <c:v>8.56834006295107E-2</c:v>
                </c:pt>
                <c:pt idx="26">
                  <c:v>8.524215263177308E-2</c:v>
                </c:pt>
                <c:pt idx="27">
                  <c:v>7.835033793964441E-2</c:v>
                </c:pt>
                <c:pt idx="28">
                  <c:v>8.1555071214962749E-2</c:v>
                </c:pt>
                <c:pt idx="29">
                  <c:v>8.2569368047915911E-2</c:v>
                </c:pt>
                <c:pt idx="30">
                  <c:v>8.6241266523447324E-2</c:v>
                </c:pt>
              </c:numCache>
            </c:numRef>
          </c:val>
          <c:extLst xmlns:c16r2="http://schemas.microsoft.com/office/drawing/2015/06/chart">
            <c:ext xmlns:c16="http://schemas.microsoft.com/office/drawing/2014/chart" uri="{C3380CC4-5D6E-409C-BE32-E72D297353CC}">
              <c16:uniqueId val="{00000004-AAE0-4EDA-B838-77124777D1CE}"/>
            </c:ext>
          </c:extLst>
        </c:ser>
        <c:ser>
          <c:idx val="3"/>
          <c:order val="3"/>
          <c:tx>
            <c:v>No Contributivo</c:v>
          </c:tx>
          <c:spPr>
            <a:solidFill>
              <a:srgbClr val="00B0F0"/>
            </a:solidFill>
            <a:ln>
              <a:solidFill>
                <a:schemeClr val="tx1">
                  <a:lumMod val="75000"/>
                  <a:lumOff val="25000"/>
                </a:schemeClr>
              </a:solidFill>
            </a:ln>
          </c:spPr>
          <c:invertIfNegative val="0"/>
          <c:dLbls>
            <c:numFmt formatCode="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'4.2.2'!$A$9:$A$39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'4.2.2'!$K$9:$K$39</c:f>
              <c:numCache>
                <c:formatCode>0.0%</c:formatCode>
                <c:ptCount val="31"/>
                <c:pt idx="0">
                  <c:v>7.2220600334403778E-2</c:v>
                </c:pt>
                <c:pt idx="1">
                  <c:v>7.2846015840371064E-2</c:v>
                </c:pt>
                <c:pt idx="2">
                  <c:v>7.7707603131331945E-2</c:v>
                </c:pt>
                <c:pt idx="3">
                  <c:v>8.1848626925653048E-2</c:v>
                </c:pt>
                <c:pt idx="4">
                  <c:v>8.9510304791292711E-2</c:v>
                </c:pt>
                <c:pt idx="5">
                  <c:v>0.17931486844385039</c:v>
                </c:pt>
                <c:pt idx="6">
                  <c:v>0.2715642083053611</c:v>
                </c:pt>
                <c:pt idx="7">
                  <c:v>0.29720731037313086</c:v>
                </c:pt>
                <c:pt idx="8">
                  <c:v>0.30150833298927926</c:v>
                </c:pt>
                <c:pt idx="9">
                  <c:v>0.23046981797251601</c:v>
                </c:pt>
                <c:pt idx="10">
                  <c:v>4.2137508509189923E-2</c:v>
                </c:pt>
                <c:pt idx="11">
                  <c:v>2.740785633402976E-2</c:v>
                </c:pt>
                <c:pt idx="12">
                  <c:v>2.182912742510729E-2</c:v>
                </c:pt>
                <c:pt idx="13">
                  <c:v>1.7915514206688458E-2</c:v>
                </c:pt>
                <c:pt idx="14">
                  <c:v>1.5379265041153058E-2</c:v>
                </c:pt>
                <c:pt idx="15">
                  <c:v>1.2680133408847775E-2</c:v>
                </c:pt>
                <c:pt idx="16">
                  <c:v>1.2238443380010542E-2</c:v>
                </c:pt>
                <c:pt idx="17">
                  <c:v>1.1438816221402959E-2</c:v>
                </c:pt>
                <c:pt idx="18">
                  <c:v>1.0611709183317277E-2</c:v>
                </c:pt>
                <c:pt idx="19">
                  <c:v>9.9870338355149413E-3</c:v>
                </c:pt>
                <c:pt idx="20">
                  <c:v>9.7034303676370101E-3</c:v>
                </c:pt>
                <c:pt idx="21">
                  <c:v>9.9759661236790906E-3</c:v>
                </c:pt>
                <c:pt idx="22">
                  <c:v>9.412270334157086E-3</c:v>
                </c:pt>
                <c:pt idx="23">
                  <c:v>1.0838326270154415E-2</c:v>
                </c:pt>
                <c:pt idx="24">
                  <c:v>1.0042444586234638E-2</c:v>
                </c:pt>
                <c:pt idx="25">
                  <c:v>1.0936953549740884E-2</c:v>
                </c:pt>
                <c:pt idx="26">
                  <c:v>1.2209066430600126E-2</c:v>
                </c:pt>
                <c:pt idx="27">
                  <c:v>1.3905032502475354E-2</c:v>
                </c:pt>
                <c:pt idx="28">
                  <c:v>1.3077196005879669E-2</c:v>
                </c:pt>
                <c:pt idx="29">
                  <c:v>1.2712382349346046E-2</c:v>
                </c:pt>
                <c:pt idx="30">
                  <c:v>1.6566993748669413E-2</c:v>
                </c:pt>
              </c:numCache>
            </c:numRef>
          </c:val>
          <c:extLst xmlns:c16r2="http://schemas.microsoft.com/office/drawing/2015/06/chart">
            <c:ext xmlns:c16="http://schemas.microsoft.com/office/drawing/2014/chart" uri="{C3380CC4-5D6E-409C-BE32-E72D297353CC}">
              <c16:uniqueId val="{00000005-AAE0-4EDA-B838-77124777D1CE}"/>
            </c:ext>
          </c:extLst>
        </c:ser>
        <c:dLbls>
          <c:showLegendKey val="0"/>
          <c:showVal val="0"/>
          <c:showCatName val="0"/>
          <c:showSerName val="0"/>
          <c:showPercent val="0"/>
          <c:showBubbleSize val="0"/>
        </c:dLbls>
        <c:gapWidth val="0"/>
        <c:overlap val="100"/>
        <c:axId val="270049360"/>
        <c:axId val="270049920"/>
      </c:barChart>
      <c:catAx>
        <c:axId val="270049360"/>
        <c:scaling>
          <c:orientation val="minMax"/>
        </c:scaling>
        <c:delete val="0"/>
        <c:axPos val="b"/>
        <c:title>
          <c:tx>
            <c:rich>
              <a:bodyPr/>
              <a:lstStyle/>
              <a:p>
                <a:pPr>
                  <a:defRPr sz="800"/>
                </a:pPr>
                <a:r>
                  <a:rPr lang="es-AR" sz="800"/>
                  <a:t>Edad</a:t>
                </a:r>
              </a:p>
            </c:rich>
          </c:tx>
          <c:layout/>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s-AR"/>
          </a:p>
        </c:txPr>
        <c:crossAx val="270049920"/>
        <c:crosses val="autoZero"/>
        <c:auto val="1"/>
        <c:lblAlgn val="ctr"/>
        <c:lblOffset val="100"/>
        <c:noMultiLvlLbl val="0"/>
      </c:catAx>
      <c:valAx>
        <c:axId val="270049920"/>
        <c:scaling>
          <c:orientation val="minMax"/>
          <c:max val="1.1800000000000002"/>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sz="800"/>
                </a:pPr>
                <a:r>
                  <a:rPr lang="es-AR" sz="800"/>
                  <a:t>% sobre población país</a:t>
                </a:r>
              </a:p>
            </c:rich>
          </c:tx>
          <c:layout/>
          <c:overlay val="0"/>
        </c:title>
        <c:numFmt formatCode="0%" sourceLinked="0"/>
        <c:majorTickMark val="none"/>
        <c:minorTickMark val="none"/>
        <c:tickLblPos val="nextTo"/>
        <c:spPr>
          <a:noFill/>
          <a:ln>
            <a:noFill/>
          </a:ln>
          <a:effectLst/>
        </c:spPr>
        <c:txPr>
          <a:bodyPr rot="-60000000" vert="horz"/>
          <a:lstStyle/>
          <a:p>
            <a:pPr>
              <a:defRPr/>
            </a:pPr>
            <a:endParaRPr lang="es-AR"/>
          </a:p>
        </c:txPr>
        <c:crossAx val="270049360"/>
        <c:crosses val="autoZero"/>
        <c:crossBetween val="between"/>
        <c:majorUnit val="0.2"/>
      </c:valAx>
      <c:spPr>
        <a:noFill/>
        <a:ln>
          <a:noFill/>
        </a:ln>
        <a:effectLst/>
      </c:spPr>
    </c:plotArea>
    <c:legend>
      <c:legendPos val="t"/>
      <c:layout/>
      <c:overlay val="0"/>
      <c:spPr>
        <a:noFill/>
        <a:ln>
          <a:noFill/>
        </a:ln>
        <a:effectLst/>
      </c:spPr>
      <c:txPr>
        <a:bodyPr rot="0" vert="horz"/>
        <a:lstStyle/>
        <a:p>
          <a:pPr>
            <a:defRPr sz="800"/>
          </a:pPr>
          <a:endParaRPr lang="es-AR"/>
        </a:p>
      </c:txPr>
    </c:legend>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defRPr>
      </a:pPr>
      <a:endParaRPr lang="es-A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65691788526435"/>
          <c:y val="9.2093832020997371E-2"/>
          <c:w val="0.83472403449568799"/>
          <c:h val="0.76065780839895014"/>
        </c:manualLayout>
      </c:layout>
      <c:barChart>
        <c:barDir val="col"/>
        <c:grouping val="stacked"/>
        <c:varyColors val="0"/>
        <c:ser>
          <c:idx val="0"/>
          <c:order val="0"/>
          <c:tx>
            <c:v>Beneficiarias relevadas</c:v>
          </c:tx>
          <c:spPr>
            <a:solidFill>
              <a:schemeClr val="accent5">
                <a:lumMod val="75000"/>
              </a:schemeClr>
            </a:solidFill>
            <a:ln w="3175">
              <a:solidFill>
                <a:schemeClr val="tx1">
                  <a:lumMod val="75000"/>
                  <a:lumOff val="25000"/>
                </a:schemeClr>
              </a:solidFill>
            </a:ln>
            <a:effectLst/>
          </c:spPr>
          <c:invertIfNegative val="0"/>
          <c:cat>
            <c:strRef>
              <c:f>'4.2.3'!$A$9:$A$39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'4.2.3'!$N$9:$N$39</c:f>
              <c:numCache>
                <c:formatCode>_ * #,##0_ ;_ * \-#,##0_ ;_ * "-"??_ ;_ @_ </c:formatCode>
                <c:ptCount val="31"/>
                <c:pt idx="0">
                  <c:v>77578</c:v>
                </c:pt>
                <c:pt idx="1">
                  <c:v>103278</c:v>
                </c:pt>
                <c:pt idx="2">
                  <c:v>133207</c:v>
                </c:pt>
                <c:pt idx="3">
                  <c:v>157807</c:v>
                </c:pt>
                <c:pt idx="4">
                  <c:v>176103</c:v>
                </c:pt>
                <c:pt idx="5">
                  <c:v>175739</c:v>
                </c:pt>
                <c:pt idx="6">
                  <c:v>177786</c:v>
                </c:pt>
                <c:pt idx="7">
                  <c:v>173426</c:v>
                </c:pt>
                <c:pt idx="8">
                  <c:v>173300</c:v>
                </c:pt>
                <c:pt idx="9">
                  <c:v>169829</c:v>
                </c:pt>
                <c:pt idx="10">
                  <c:v>167072</c:v>
                </c:pt>
                <c:pt idx="11">
                  <c:v>160451</c:v>
                </c:pt>
                <c:pt idx="12">
                  <c:v>154264</c:v>
                </c:pt>
                <c:pt idx="13">
                  <c:v>147300</c:v>
                </c:pt>
                <c:pt idx="14">
                  <c:v>141550</c:v>
                </c:pt>
                <c:pt idx="15">
                  <c:v>133308</c:v>
                </c:pt>
                <c:pt idx="16">
                  <c:v>128877</c:v>
                </c:pt>
                <c:pt idx="17">
                  <c:v>118776</c:v>
                </c:pt>
                <c:pt idx="18">
                  <c:v>108815</c:v>
                </c:pt>
                <c:pt idx="19">
                  <c:v>100951</c:v>
                </c:pt>
                <c:pt idx="20">
                  <c:v>95714</c:v>
                </c:pt>
                <c:pt idx="21">
                  <c:v>92285</c:v>
                </c:pt>
                <c:pt idx="22">
                  <c:v>82414</c:v>
                </c:pt>
                <c:pt idx="23">
                  <c:v>74643</c:v>
                </c:pt>
                <c:pt idx="24">
                  <c:v>68934</c:v>
                </c:pt>
                <c:pt idx="25">
                  <c:v>62324</c:v>
                </c:pt>
                <c:pt idx="26">
                  <c:v>57219</c:v>
                </c:pt>
                <c:pt idx="27">
                  <c:v>49723</c:v>
                </c:pt>
                <c:pt idx="28">
                  <c:v>44839</c:v>
                </c:pt>
                <c:pt idx="29">
                  <c:v>40394</c:v>
                </c:pt>
                <c:pt idx="30">
                  <c:v>157461</c:v>
                </c:pt>
              </c:numCache>
            </c:numRef>
          </c:val>
          <c:extLst xmlns:c16r2="http://schemas.microsoft.com/office/drawing/2015/06/chart">
            <c:ext xmlns:c16="http://schemas.microsoft.com/office/drawing/2014/chart" uri="{C3380CC4-5D6E-409C-BE32-E72D297353CC}">
              <c16:uniqueId val="{00000000-85E3-487E-9DAA-EC148BEC5E37}"/>
            </c:ext>
          </c:extLst>
        </c:ser>
        <c:dLbls>
          <c:showLegendKey val="0"/>
          <c:showVal val="0"/>
          <c:showCatName val="0"/>
          <c:showSerName val="0"/>
          <c:showPercent val="0"/>
          <c:showBubbleSize val="0"/>
        </c:dLbls>
        <c:gapWidth val="0"/>
        <c:overlap val="100"/>
        <c:axId val="270053280"/>
        <c:axId val="270053840"/>
      </c:barChart>
      <c:lineChart>
        <c:grouping val="stacked"/>
        <c:varyColors val="0"/>
        <c:ser>
          <c:idx val="1"/>
          <c:order val="1"/>
          <c:tx>
            <c:v>Población</c:v>
          </c:tx>
          <c:spPr>
            <a:ln>
              <a:solidFill>
                <a:schemeClr val="accent1"/>
              </a:solidFill>
            </a:ln>
          </c:spPr>
          <c:marker>
            <c:symbol val="none"/>
          </c:marker>
          <c:val>
            <c:numRef>
              <c:f>'4.2.3'!$B$9:$B$39</c:f>
              <c:numCache>
                <c:formatCode>_ * #,##0_ ;_ * \-#,##0_ ;_ * "-"??_ ;_ @_ </c:formatCode>
                <c:ptCount val="31"/>
                <c:pt idx="0">
                  <c:v>214088</c:v>
                </c:pt>
                <c:pt idx="1">
                  <c:v>208955</c:v>
                </c:pt>
                <c:pt idx="2">
                  <c:v>203730</c:v>
                </c:pt>
                <c:pt idx="3">
                  <c:v>198859</c:v>
                </c:pt>
                <c:pt idx="4">
                  <c:v>194659</c:v>
                </c:pt>
                <c:pt idx="5">
                  <c:v>190813</c:v>
                </c:pt>
                <c:pt idx="6">
                  <c:v>186679</c:v>
                </c:pt>
                <c:pt idx="7">
                  <c:v>182375</c:v>
                </c:pt>
                <c:pt idx="8">
                  <c:v>177695</c:v>
                </c:pt>
                <c:pt idx="9">
                  <c:v>172467</c:v>
                </c:pt>
                <c:pt idx="10">
                  <c:v>166790</c:v>
                </c:pt>
                <c:pt idx="11">
                  <c:v>161017</c:v>
                </c:pt>
                <c:pt idx="12">
                  <c:v>155175</c:v>
                </c:pt>
                <c:pt idx="13">
                  <c:v>148747</c:v>
                </c:pt>
                <c:pt idx="14">
                  <c:v>141543</c:v>
                </c:pt>
                <c:pt idx="15">
                  <c:v>133827</c:v>
                </c:pt>
                <c:pt idx="16">
                  <c:v>126068</c:v>
                </c:pt>
                <c:pt idx="17">
                  <c:v>118195</c:v>
                </c:pt>
                <c:pt idx="18">
                  <c:v>110521</c:v>
                </c:pt>
                <c:pt idx="19">
                  <c:v>103258</c:v>
                </c:pt>
                <c:pt idx="20">
                  <c:v>96294</c:v>
                </c:pt>
                <c:pt idx="21">
                  <c:v>89312</c:v>
                </c:pt>
                <c:pt idx="22">
                  <c:v>82383</c:v>
                </c:pt>
                <c:pt idx="23">
                  <c:v>75641</c:v>
                </c:pt>
                <c:pt idx="24">
                  <c:v>69125</c:v>
                </c:pt>
                <c:pt idx="25">
                  <c:v>62819</c:v>
                </c:pt>
                <c:pt idx="26">
                  <c:v>56612</c:v>
                </c:pt>
                <c:pt idx="27">
                  <c:v>50906</c:v>
                </c:pt>
                <c:pt idx="28">
                  <c:v>45361</c:v>
                </c:pt>
                <c:pt idx="29">
                  <c:v>39513</c:v>
                </c:pt>
                <c:pt idx="30">
                  <c:v>156499</c:v>
                </c:pt>
              </c:numCache>
            </c:numRef>
          </c:val>
          <c:smooth val="0"/>
          <c:extLst xmlns:c16r2="http://schemas.microsoft.com/office/drawing/2015/06/chart">
            <c:ext xmlns:c16="http://schemas.microsoft.com/office/drawing/2014/chart" uri="{C3380CC4-5D6E-409C-BE32-E72D297353CC}">
              <c16:uniqueId val="{00000001-85E3-487E-9DAA-EC148BEC5E37}"/>
            </c:ext>
          </c:extLst>
        </c:ser>
        <c:dLbls>
          <c:showLegendKey val="0"/>
          <c:showVal val="0"/>
          <c:showCatName val="0"/>
          <c:showSerName val="0"/>
          <c:showPercent val="0"/>
          <c:showBubbleSize val="0"/>
        </c:dLbls>
        <c:marker val="1"/>
        <c:smooth val="0"/>
        <c:axId val="270053280"/>
        <c:axId val="270053840"/>
      </c:lineChart>
      <c:catAx>
        <c:axId val="270053280"/>
        <c:scaling>
          <c:orientation val="minMax"/>
        </c:scaling>
        <c:delete val="0"/>
        <c:axPos val="b"/>
        <c:title>
          <c:tx>
            <c:rich>
              <a:bodyPr/>
              <a:lstStyle/>
              <a:p>
                <a:pPr>
                  <a:defRPr/>
                </a:pPr>
                <a:r>
                  <a:rPr lang="en-US"/>
                  <a:t>Edad</a:t>
                </a:r>
              </a:p>
            </c:rich>
          </c:tx>
          <c:layout/>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s-AR"/>
          </a:p>
        </c:txPr>
        <c:crossAx val="270053840"/>
        <c:crosses val="autoZero"/>
        <c:auto val="1"/>
        <c:lblAlgn val="ctr"/>
        <c:lblOffset val="100"/>
        <c:tickLblSkip val="1"/>
        <c:noMultiLvlLbl val="0"/>
      </c:catAx>
      <c:valAx>
        <c:axId val="270053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Personas</a:t>
                </a:r>
              </a:p>
            </c:rich>
          </c:tx>
          <c:layout/>
          <c:overlay val="0"/>
        </c:title>
        <c:numFmt formatCode="_ * #,##0_ ;_ * \-#,##0_ ;_ * &quot;-&quot;??_ ;_ @_ " sourceLinked="1"/>
        <c:majorTickMark val="none"/>
        <c:minorTickMark val="none"/>
        <c:tickLblPos val="nextTo"/>
        <c:spPr>
          <a:noFill/>
          <a:ln>
            <a:noFill/>
          </a:ln>
          <a:effectLst/>
        </c:spPr>
        <c:txPr>
          <a:bodyPr rot="-60000000" vert="horz"/>
          <a:lstStyle/>
          <a:p>
            <a:pPr>
              <a:defRPr/>
            </a:pPr>
            <a:endParaRPr lang="es-AR"/>
          </a:p>
        </c:txPr>
        <c:crossAx val="270053280"/>
        <c:crosses val="autoZero"/>
        <c:crossBetween val="between"/>
        <c:majorUnit val="20000"/>
      </c:valAx>
      <c:spPr>
        <a:noFill/>
        <a:ln>
          <a:noFill/>
        </a:ln>
        <a:effectLst/>
      </c:spPr>
    </c:plotArea>
    <c:legend>
      <c:legendPos val="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defRPr>
      </a:pPr>
      <a:endParaRPr lang="es-A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74953130858646E-2"/>
          <c:y val="0.16972211286089242"/>
          <c:w val="0.88943457067866516"/>
          <c:h val="0.66156660104986875"/>
        </c:manualLayout>
      </c:layout>
      <c:barChart>
        <c:barDir val="col"/>
        <c:grouping val="stacked"/>
        <c:varyColors val="0"/>
        <c:ser>
          <c:idx val="0"/>
          <c:order val="0"/>
          <c:tx>
            <c:v>Con Jubilacion SIPA</c:v>
          </c:tx>
          <c:spPr>
            <a:solidFill>
              <a:schemeClr val="accent6">
                <a:lumMod val="60000"/>
                <a:lumOff val="40000"/>
              </a:schemeClr>
            </a:solidFill>
            <a:ln w="3175">
              <a:solidFill>
                <a:schemeClr val="tx1">
                  <a:lumMod val="75000"/>
                  <a:lumOff val="25000"/>
                </a:schemeClr>
              </a:solidFill>
            </a:ln>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'4.2.4'!$A$9:$A$39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'4.2.4'!$E$9:$E$39</c:f>
              <c:numCache>
                <c:formatCode>0.0%</c:formatCode>
                <c:ptCount val="31"/>
                <c:pt idx="0">
                  <c:v>5.6425395164605213E-3</c:v>
                </c:pt>
                <c:pt idx="1">
                  <c:v>1.4031729319709986E-2</c:v>
                </c:pt>
                <c:pt idx="2">
                  <c:v>2.810091788150984E-2</c:v>
                </c:pt>
                <c:pt idx="3">
                  <c:v>4.6827148884385418E-2</c:v>
                </c:pt>
                <c:pt idx="4">
                  <c:v>7.2280243913715778E-2</c:v>
                </c:pt>
                <c:pt idx="5">
                  <c:v>9.1571328997500173E-2</c:v>
                </c:pt>
                <c:pt idx="6">
                  <c:v>0.10973917794717135</c:v>
                </c:pt>
                <c:pt idx="7">
                  <c:v>0.12305414667580535</c:v>
                </c:pt>
                <c:pt idx="8">
                  <c:v>0.13878274571597399</c:v>
                </c:pt>
                <c:pt idx="9">
                  <c:v>0.15579212255098077</c:v>
                </c:pt>
                <c:pt idx="10">
                  <c:v>0.17595179567120331</c:v>
                </c:pt>
                <c:pt idx="11">
                  <c:v>0.19907835818578162</c:v>
                </c:pt>
                <c:pt idx="12">
                  <c:v>0.2233027227323989</c:v>
                </c:pt>
                <c:pt idx="13">
                  <c:v>0.24370239399786214</c:v>
                </c:pt>
                <c:pt idx="14">
                  <c:v>0.27130977865383665</c:v>
                </c:pt>
                <c:pt idx="15">
                  <c:v>0.2945295045095534</c:v>
                </c:pt>
                <c:pt idx="16">
                  <c:v>0.3260303962940635</c:v>
                </c:pt>
                <c:pt idx="17">
                  <c:v>0.34921951013156227</c:v>
                </c:pt>
                <c:pt idx="18">
                  <c:v>0.36128880484251863</c:v>
                </c:pt>
                <c:pt idx="19">
                  <c:v>0.38256599972883459</c:v>
                </c:pt>
                <c:pt idx="20">
                  <c:v>0.41251791388871578</c:v>
                </c:pt>
                <c:pt idx="21">
                  <c:v>0.45467574346112505</c:v>
                </c:pt>
                <c:pt idx="22">
                  <c:v>0.46100530449243171</c:v>
                </c:pt>
                <c:pt idx="23">
                  <c:v>0.48013643394455385</c:v>
                </c:pt>
                <c:pt idx="24">
                  <c:v>0.50570705244122971</c:v>
                </c:pt>
                <c:pt idx="25">
                  <c:v>0.52592368550916124</c:v>
                </c:pt>
                <c:pt idx="26">
                  <c:v>0.54972444004804633</c:v>
                </c:pt>
                <c:pt idx="27">
                  <c:v>0.55307822260637252</c:v>
                </c:pt>
                <c:pt idx="28">
                  <c:v>0.57088688520976172</c:v>
                </c:pt>
                <c:pt idx="29">
                  <c:v>0.60453521625794038</c:v>
                </c:pt>
                <c:pt idx="30">
                  <c:v>0.6177483562195285</c:v>
                </c:pt>
              </c:numCache>
            </c:numRef>
          </c:val>
          <c:extLst xmlns:c16r2="http://schemas.microsoft.com/office/drawing/2015/06/chart">
            <c:ext xmlns:c16="http://schemas.microsoft.com/office/drawing/2014/chart" uri="{C3380CC4-5D6E-409C-BE32-E72D297353CC}">
              <c16:uniqueId val="{00000000-9848-4680-B314-D3E44F44217F}"/>
            </c:ext>
          </c:extLst>
        </c:ser>
        <c:ser>
          <c:idx val="1"/>
          <c:order val="1"/>
          <c:tx>
            <c:v>Sin Jubilación SIPA</c:v>
          </c:tx>
          <c:spPr>
            <a:solidFill>
              <a:schemeClr val="accent6">
                <a:lumMod val="75000"/>
              </a:schemeClr>
            </a:solidFill>
            <a:ln w="3175">
              <a:solidFill>
                <a:schemeClr val="tx1">
                  <a:lumMod val="75000"/>
                  <a:lumOff val="25000"/>
                </a:schemeClr>
              </a:solidFill>
            </a:ln>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'4.2.4'!$A$9:$A$39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'4.2.4'!$F$9:$F$39</c:f>
              <c:numCache>
                <c:formatCode>0.0%</c:formatCode>
                <c:ptCount val="31"/>
                <c:pt idx="0">
                  <c:v>6.1484062628451852E-2</c:v>
                </c:pt>
                <c:pt idx="1">
                  <c:v>6.3506496614103514E-2</c:v>
                </c:pt>
                <c:pt idx="2">
                  <c:v>6.0040249349629413E-2</c:v>
                </c:pt>
                <c:pt idx="3">
                  <c:v>5.1212165403627698E-2</c:v>
                </c:pt>
                <c:pt idx="4">
                  <c:v>4.2422903641753017E-2</c:v>
                </c:pt>
                <c:pt idx="5">
                  <c:v>3.381845052485942E-2</c:v>
                </c:pt>
                <c:pt idx="6">
                  <c:v>3.3271016022155681E-2</c:v>
                </c:pt>
                <c:pt idx="7">
                  <c:v>3.4143934201507881E-2</c:v>
                </c:pt>
                <c:pt idx="8">
                  <c:v>3.7035369593967193E-2</c:v>
                </c:pt>
                <c:pt idx="9">
                  <c:v>3.9195904143981164E-2</c:v>
                </c:pt>
                <c:pt idx="10">
                  <c:v>4.0757839198992743E-2</c:v>
                </c:pt>
                <c:pt idx="11">
                  <c:v>3.7120304067272403E-2</c:v>
                </c:pt>
                <c:pt idx="12">
                  <c:v>3.5263412276462056E-2</c:v>
                </c:pt>
                <c:pt idx="13">
                  <c:v>3.5509959864736769E-2</c:v>
                </c:pt>
                <c:pt idx="14">
                  <c:v>3.660371759818571E-2</c:v>
                </c:pt>
                <c:pt idx="15">
                  <c:v>3.7548476764778405E-2</c:v>
                </c:pt>
                <c:pt idx="16">
                  <c:v>3.7638417362058571E-2</c:v>
                </c:pt>
                <c:pt idx="17">
                  <c:v>3.8749524091543634E-2</c:v>
                </c:pt>
                <c:pt idx="18">
                  <c:v>4.0110024339265839E-2</c:v>
                </c:pt>
                <c:pt idx="19">
                  <c:v>4.1943481376745625E-2</c:v>
                </c:pt>
                <c:pt idx="20">
                  <c:v>4.4166822439612022E-2</c:v>
                </c:pt>
                <c:pt idx="21">
                  <c:v>4.8985578645646718E-2</c:v>
                </c:pt>
                <c:pt idx="22">
                  <c:v>4.9379119478533191E-2</c:v>
                </c:pt>
                <c:pt idx="23">
                  <c:v>4.9589508335426552E-2</c:v>
                </c:pt>
                <c:pt idx="24">
                  <c:v>5.2253164556962023E-2</c:v>
                </c:pt>
                <c:pt idx="25">
                  <c:v>5.4298858625575062E-2</c:v>
                </c:pt>
                <c:pt idx="26">
                  <c:v>5.5818554370098215E-2</c:v>
                </c:pt>
                <c:pt idx="27">
                  <c:v>5.5396220484815149E-2</c:v>
                </c:pt>
                <c:pt idx="28">
                  <c:v>5.9169771389519635E-2</c:v>
                </c:pt>
                <c:pt idx="29">
                  <c:v>6.6585680662060581E-2</c:v>
                </c:pt>
                <c:pt idx="30">
                  <c:v>7.8415836522917073E-2</c:v>
                </c:pt>
              </c:numCache>
            </c:numRef>
          </c:val>
          <c:extLst xmlns:c16r2="http://schemas.microsoft.com/office/drawing/2015/06/chart">
            <c:ext xmlns:c16="http://schemas.microsoft.com/office/drawing/2014/chart" uri="{C3380CC4-5D6E-409C-BE32-E72D297353CC}">
              <c16:uniqueId val="{00000001-9848-4680-B314-D3E44F44217F}"/>
            </c:ext>
          </c:extLst>
        </c:ser>
        <c:dLbls>
          <c:showLegendKey val="0"/>
          <c:showVal val="0"/>
          <c:showCatName val="0"/>
          <c:showSerName val="0"/>
          <c:showPercent val="0"/>
          <c:showBubbleSize val="0"/>
        </c:dLbls>
        <c:gapWidth val="0"/>
        <c:overlap val="100"/>
        <c:axId val="270056640"/>
        <c:axId val="270057200"/>
      </c:barChart>
      <c:catAx>
        <c:axId val="270056640"/>
        <c:scaling>
          <c:orientation val="minMax"/>
        </c:scaling>
        <c:delete val="0"/>
        <c:axPos val="b"/>
        <c:title>
          <c:tx>
            <c:rich>
              <a:bodyPr/>
              <a:lstStyle/>
              <a:p>
                <a:pPr>
                  <a:defRPr sz="800"/>
                </a:pPr>
                <a:r>
                  <a:rPr lang="es-AR" sz="800"/>
                  <a:t>Edad</a:t>
                </a:r>
              </a:p>
            </c:rich>
          </c:tx>
          <c:layout/>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s-AR"/>
          </a:p>
        </c:txPr>
        <c:crossAx val="270057200"/>
        <c:crosses val="autoZero"/>
        <c:auto val="1"/>
        <c:lblAlgn val="ctr"/>
        <c:lblOffset val="100"/>
        <c:noMultiLvlLbl val="0"/>
      </c:catAx>
      <c:valAx>
        <c:axId val="270057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800"/>
                </a:pPr>
                <a:r>
                  <a:rPr lang="es-AR" sz="800"/>
                  <a:t>% sobre polbación país</a:t>
                </a:r>
              </a:p>
            </c:rich>
          </c:tx>
          <c:layout/>
          <c:overlay val="0"/>
        </c:title>
        <c:numFmt formatCode="0%" sourceLinked="0"/>
        <c:majorTickMark val="none"/>
        <c:minorTickMark val="none"/>
        <c:tickLblPos val="nextTo"/>
        <c:spPr>
          <a:noFill/>
          <a:ln>
            <a:noFill/>
          </a:ln>
          <a:effectLst/>
        </c:spPr>
        <c:txPr>
          <a:bodyPr rot="-60000000" vert="horz"/>
          <a:lstStyle/>
          <a:p>
            <a:pPr>
              <a:defRPr/>
            </a:pPr>
            <a:endParaRPr lang="es-AR"/>
          </a:p>
        </c:txPr>
        <c:crossAx val="270056640"/>
        <c:crosses val="autoZero"/>
        <c:crossBetween val="between"/>
      </c:valAx>
      <c:spPr>
        <a:noFill/>
        <a:ln>
          <a:noFill/>
        </a:ln>
        <a:effectLst/>
      </c:spPr>
    </c:plotArea>
    <c:legend>
      <c:legendPos val="t"/>
      <c:layout/>
      <c:overlay val="1"/>
      <c:spPr>
        <a:solidFill>
          <a:schemeClr val="bg1"/>
        </a:solidFill>
        <a:ln>
          <a:noFill/>
        </a:ln>
      </c:spPr>
      <c:txPr>
        <a:bodyPr/>
        <a:lstStyle/>
        <a:p>
          <a:pPr>
            <a:defRPr sz="800"/>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defRPr>
      </a:pPr>
      <a:endParaRPr lang="es-A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
          <c:y val="0.15416666666666665"/>
          <c:w val="0.8392279715035621"/>
          <c:h val="0.69078412073490825"/>
        </c:manualLayout>
      </c:layout>
      <c:barChart>
        <c:barDir val="col"/>
        <c:grouping val="stacked"/>
        <c:varyColors val="0"/>
        <c:ser>
          <c:idx val="0"/>
          <c:order val="0"/>
          <c:tx>
            <c:v>Jubilaciones sin Moratoria</c:v>
          </c:tx>
          <c:spPr>
            <a:solidFill>
              <a:schemeClr val="accent1"/>
            </a:solidFill>
            <a:ln>
              <a:solidFill>
                <a:schemeClr val="tx1">
                  <a:lumMod val="75000"/>
                  <a:lumOff val="25000"/>
                </a:schemeClr>
              </a:solidFill>
            </a:ln>
            <a:effectLst/>
          </c:spPr>
          <c:invertIfNegative val="0"/>
          <c:cat>
            <c:strRef>
              <c:f>'4.2.3'!$A$9:$A$39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'4.2.3'!$C$9:$C$39</c:f>
              <c:numCache>
                <c:formatCode>_ * #,##0_ ;_ * \-#,##0_ ;_ * "-"??_ ;_ @_ </c:formatCode>
                <c:ptCount val="31"/>
                <c:pt idx="0">
                  <c:v>11036</c:v>
                </c:pt>
                <c:pt idx="1">
                  <c:v>15934</c:v>
                </c:pt>
                <c:pt idx="2">
                  <c:v>18307</c:v>
                </c:pt>
                <c:pt idx="3">
                  <c:v>20520</c:v>
                </c:pt>
                <c:pt idx="4">
                  <c:v>21970</c:v>
                </c:pt>
                <c:pt idx="5">
                  <c:v>21141</c:v>
                </c:pt>
                <c:pt idx="6">
                  <c:v>22301</c:v>
                </c:pt>
                <c:pt idx="7">
                  <c:v>23187</c:v>
                </c:pt>
                <c:pt idx="8">
                  <c:v>24466</c:v>
                </c:pt>
                <c:pt idx="9">
                  <c:v>24985</c:v>
                </c:pt>
                <c:pt idx="10">
                  <c:v>25272</c:v>
                </c:pt>
                <c:pt idx="11">
                  <c:v>25171</c:v>
                </c:pt>
                <c:pt idx="12">
                  <c:v>24967</c:v>
                </c:pt>
                <c:pt idx="13">
                  <c:v>24392</c:v>
                </c:pt>
                <c:pt idx="14">
                  <c:v>23734</c:v>
                </c:pt>
                <c:pt idx="15">
                  <c:v>23128</c:v>
                </c:pt>
                <c:pt idx="16">
                  <c:v>22701</c:v>
                </c:pt>
                <c:pt idx="17">
                  <c:v>21629</c:v>
                </c:pt>
                <c:pt idx="18">
                  <c:v>20506</c:v>
                </c:pt>
                <c:pt idx="19">
                  <c:v>20230</c:v>
                </c:pt>
                <c:pt idx="20">
                  <c:v>20165</c:v>
                </c:pt>
                <c:pt idx="21">
                  <c:v>20669</c:v>
                </c:pt>
                <c:pt idx="22">
                  <c:v>19417</c:v>
                </c:pt>
                <c:pt idx="23">
                  <c:v>18526</c:v>
                </c:pt>
                <c:pt idx="24">
                  <c:v>17824</c:v>
                </c:pt>
                <c:pt idx="25">
                  <c:v>17702</c:v>
                </c:pt>
                <c:pt idx="26">
                  <c:v>17815</c:v>
                </c:pt>
                <c:pt idx="27">
                  <c:v>16664</c:v>
                </c:pt>
                <c:pt idx="28">
                  <c:v>15753</c:v>
                </c:pt>
                <c:pt idx="29">
                  <c:v>14672</c:v>
                </c:pt>
                <c:pt idx="30">
                  <c:v>65138</c:v>
                </c:pt>
              </c:numCache>
            </c:numRef>
          </c:val>
          <c:extLst xmlns:c16r2="http://schemas.microsoft.com/office/drawing/2015/06/chart">
            <c:ext xmlns:c16="http://schemas.microsoft.com/office/drawing/2014/chart" uri="{C3380CC4-5D6E-409C-BE32-E72D297353CC}">
              <c16:uniqueId val="{00000000-8A4D-4780-8176-A9E98413AC3F}"/>
            </c:ext>
          </c:extLst>
        </c:ser>
        <c:ser>
          <c:idx val="2"/>
          <c:order val="1"/>
          <c:tx>
            <c:v>Pensiones sin jubilacion</c:v>
          </c:tx>
          <c:spPr>
            <a:solidFill>
              <a:schemeClr val="accent5">
                <a:lumMod val="50000"/>
              </a:schemeClr>
            </a:solidFill>
            <a:ln w="3175">
              <a:solidFill>
                <a:schemeClr val="tx1">
                  <a:lumMod val="75000"/>
                  <a:lumOff val="25000"/>
                </a:schemeClr>
              </a:solidFill>
            </a:ln>
            <a:effectLst/>
          </c:spPr>
          <c:invertIfNegative val="0"/>
          <c:cat>
            <c:strRef>
              <c:f>'4.2.3'!$A$9:$A$39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'4.2.3'!$G$9:$G$39</c:f>
              <c:numCache>
                <c:formatCode>_ * #,##0_ ;_ * \-#,##0_ ;_ * "-"??_ ;_ @_ </c:formatCode>
                <c:ptCount val="31"/>
                <c:pt idx="0">
                  <c:v>13163</c:v>
                </c:pt>
                <c:pt idx="1">
                  <c:v>13270</c:v>
                </c:pt>
                <c:pt idx="2">
                  <c:v>12232</c:v>
                </c:pt>
                <c:pt idx="3">
                  <c:v>10184</c:v>
                </c:pt>
                <c:pt idx="4">
                  <c:v>8258</c:v>
                </c:pt>
                <c:pt idx="5">
                  <c:v>6453</c:v>
                </c:pt>
                <c:pt idx="6">
                  <c:v>6211</c:v>
                </c:pt>
                <c:pt idx="7">
                  <c:v>6227</c:v>
                </c:pt>
                <c:pt idx="8">
                  <c:v>6581</c:v>
                </c:pt>
                <c:pt idx="9">
                  <c:v>6760</c:v>
                </c:pt>
                <c:pt idx="10">
                  <c:v>6798</c:v>
                </c:pt>
                <c:pt idx="11">
                  <c:v>5977</c:v>
                </c:pt>
                <c:pt idx="12">
                  <c:v>5472</c:v>
                </c:pt>
                <c:pt idx="13">
                  <c:v>5282</c:v>
                </c:pt>
                <c:pt idx="14">
                  <c:v>5181</c:v>
                </c:pt>
                <c:pt idx="15">
                  <c:v>5025</c:v>
                </c:pt>
                <c:pt idx="16">
                  <c:v>4745</c:v>
                </c:pt>
                <c:pt idx="17">
                  <c:v>4580</c:v>
                </c:pt>
                <c:pt idx="18">
                  <c:v>4433</c:v>
                </c:pt>
                <c:pt idx="19">
                  <c:v>4331</c:v>
                </c:pt>
                <c:pt idx="20">
                  <c:v>4253</c:v>
                </c:pt>
                <c:pt idx="21">
                  <c:v>4375</c:v>
                </c:pt>
                <c:pt idx="22">
                  <c:v>4068</c:v>
                </c:pt>
                <c:pt idx="23">
                  <c:v>3751</c:v>
                </c:pt>
                <c:pt idx="24">
                  <c:v>3612</c:v>
                </c:pt>
                <c:pt idx="25">
                  <c:v>3411</c:v>
                </c:pt>
                <c:pt idx="26">
                  <c:v>3160</c:v>
                </c:pt>
                <c:pt idx="27">
                  <c:v>2820</c:v>
                </c:pt>
                <c:pt idx="28">
                  <c:v>2684</c:v>
                </c:pt>
                <c:pt idx="29">
                  <c:v>2631</c:v>
                </c:pt>
                <c:pt idx="30">
                  <c:v>12272</c:v>
                </c:pt>
              </c:numCache>
            </c:numRef>
          </c:val>
          <c:extLst xmlns:c16r2="http://schemas.microsoft.com/office/drawing/2015/06/chart">
            <c:ext xmlns:c16="http://schemas.microsoft.com/office/drawing/2014/chart" uri="{C3380CC4-5D6E-409C-BE32-E72D297353CC}">
              <c16:uniqueId val="{00000001-8A4D-4780-8176-A9E98413AC3F}"/>
            </c:ext>
          </c:extLst>
        </c:ser>
        <c:ser>
          <c:idx val="1"/>
          <c:order val="2"/>
          <c:tx>
            <c:v>Jubilaciones con Moratoria</c:v>
          </c:tx>
          <c:spPr>
            <a:solidFill>
              <a:srgbClr val="0070C0"/>
            </a:solidFill>
            <a:ln w="3175">
              <a:solidFill>
                <a:schemeClr val="tx1">
                  <a:lumMod val="75000"/>
                  <a:lumOff val="25000"/>
                </a:schemeClr>
              </a:solidFill>
            </a:ln>
            <a:effectLst/>
          </c:spPr>
          <c:invertIfNegative val="0"/>
          <c:cat>
            <c:strRef>
              <c:f>'4.2.3'!$A$9:$A$39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'4.2.3'!$D$9:$D$39</c:f>
              <c:numCache>
                <c:formatCode>_ * #,##0_ ;_ * \-#,##0_ ;_ * "-"??_ ;_ @_ </c:formatCode>
                <c:ptCount val="31"/>
                <c:pt idx="0">
                  <c:v>11860</c:v>
                </c:pt>
                <c:pt idx="1">
                  <c:v>32860</c:v>
                </c:pt>
                <c:pt idx="2">
                  <c:v>62388</c:v>
                </c:pt>
                <c:pt idx="3">
                  <c:v>90506</c:v>
                </c:pt>
                <c:pt idx="4">
                  <c:v>118204</c:v>
                </c:pt>
                <c:pt idx="5">
                  <c:v>127728</c:v>
                </c:pt>
                <c:pt idx="6">
                  <c:v>129928</c:v>
                </c:pt>
                <c:pt idx="7">
                  <c:v>125003</c:v>
                </c:pt>
                <c:pt idx="8">
                  <c:v>122365</c:v>
                </c:pt>
                <c:pt idx="9">
                  <c:v>116918</c:v>
                </c:pt>
                <c:pt idx="10">
                  <c:v>114786</c:v>
                </c:pt>
                <c:pt idx="11">
                  <c:v>111434</c:v>
                </c:pt>
                <c:pt idx="12">
                  <c:v>108598</c:v>
                </c:pt>
                <c:pt idx="13">
                  <c:v>104188</c:v>
                </c:pt>
                <c:pt idx="14">
                  <c:v>100660</c:v>
                </c:pt>
                <c:pt idx="15">
                  <c:v>94964</c:v>
                </c:pt>
                <c:pt idx="16">
                  <c:v>92345</c:v>
                </c:pt>
                <c:pt idx="17">
                  <c:v>84528</c:v>
                </c:pt>
                <c:pt idx="18">
                  <c:v>77021</c:v>
                </c:pt>
                <c:pt idx="19">
                  <c:v>70195</c:v>
                </c:pt>
                <c:pt idx="20">
                  <c:v>65725</c:v>
                </c:pt>
                <c:pt idx="21">
                  <c:v>62149</c:v>
                </c:pt>
                <c:pt idx="22">
                  <c:v>54758</c:v>
                </c:pt>
                <c:pt idx="23">
                  <c:v>48767</c:v>
                </c:pt>
                <c:pt idx="24">
                  <c:v>44539</c:v>
                </c:pt>
                <c:pt idx="25">
                  <c:v>38542</c:v>
                </c:pt>
                <c:pt idx="26">
                  <c:v>33836</c:v>
                </c:pt>
                <c:pt idx="27">
                  <c:v>28199</c:v>
                </c:pt>
                <c:pt idx="28">
                  <c:v>24634</c:v>
                </c:pt>
                <c:pt idx="29">
                  <c:v>21529</c:v>
                </c:pt>
                <c:pt idx="30">
                  <c:v>74061</c:v>
                </c:pt>
              </c:numCache>
            </c:numRef>
          </c:val>
          <c:extLst xmlns:c16r2="http://schemas.microsoft.com/office/drawing/2015/06/chart">
            <c:ext xmlns:c16="http://schemas.microsoft.com/office/drawing/2014/chart" uri="{C3380CC4-5D6E-409C-BE32-E72D297353CC}">
              <c16:uniqueId val="{00000002-8A4D-4780-8176-A9E98413AC3F}"/>
            </c:ext>
          </c:extLst>
        </c:ser>
        <c:ser>
          <c:idx val="3"/>
          <c:order val="3"/>
          <c:tx>
            <c:v>No Contributivo</c:v>
          </c:tx>
          <c:spPr>
            <a:solidFill>
              <a:srgbClr val="00B0F0"/>
            </a:solidFill>
            <a:ln>
              <a:solidFill>
                <a:schemeClr val="tx1">
                  <a:lumMod val="75000"/>
                  <a:lumOff val="25000"/>
                </a:schemeClr>
              </a:solidFill>
            </a:ln>
            <a:effectLst/>
          </c:spPr>
          <c:invertIfNegative val="0"/>
          <c:cat>
            <c:strRef>
              <c:f>'4.2.3'!$A$9:$A$39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'4.2.3'!$L$9:$L$39</c:f>
              <c:numCache>
                <c:formatCode>_ * #,##0_ ;_ * \-#,##0_ ;_ * "-"??_ ;_ @_ </c:formatCode>
                <c:ptCount val="31"/>
                <c:pt idx="0">
                  <c:v>28578</c:v>
                </c:pt>
                <c:pt idx="1">
                  <c:v>28138</c:v>
                </c:pt>
                <c:pt idx="2">
                  <c:v>27257</c:v>
                </c:pt>
                <c:pt idx="3">
                  <c:v>23733</c:v>
                </c:pt>
                <c:pt idx="4">
                  <c:v>14940</c:v>
                </c:pt>
                <c:pt idx="5">
                  <c:v>7815</c:v>
                </c:pt>
                <c:pt idx="6">
                  <c:v>6616</c:v>
                </c:pt>
                <c:pt idx="7">
                  <c:v>6795</c:v>
                </c:pt>
                <c:pt idx="8">
                  <c:v>7280</c:v>
                </c:pt>
                <c:pt idx="9">
                  <c:v>7453</c:v>
                </c:pt>
                <c:pt idx="10">
                  <c:v>6645</c:v>
                </c:pt>
                <c:pt idx="11">
                  <c:v>5180</c:v>
                </c:pt>
                <c:pt idx="12">
                  <c:v>3996</c:v>
                </c:pt>
                <c:pt idx="13">
                  <c:v>3264</c:v>
                </c:pt>
                <c:pt idx="14">
                  <c:v>2636</c:v>
                </c:pt>
                <c:pt idx="15">
                  <c:v>1817</c:v>
                </c:pt>
                <c:pt idx="16">
                  <c:v>1767</c:v>
                </c:pt>
                <c:pt idx="17">
                  <c:v>1711</c:v>
                </c:pt>
                <c:pt idx="18">
                  <c:v>1547</c:v>
                </c:pt>
                <c:pt idx="19">
                  <c:v>1434</c:v>
                </c:pt>
                <c:pt idx="20">
                  <c:v>1319</c:v>
                </c:pt>
                <c:pt idx="21">
                  <c:v>1281</c:v>
                </c:pt>
                <c:pt idx="22">
                  <c:v>1211</c:v>
                </c:pt>
                <c:pt idx="23">
                  <c:v>1123</c:v>
                </c:pt>
                <c:pt idx="24">
                  <c:v>1024</c:v>
                </c:pt>
                <c:pt idx="25">
                  <c:v>974</c:v>
                </c:pt>
                <c:pt idx="26">
                  <c:v>1054</c:v>
                </c:pt>
                <c:pt idx="27">
                  <c:v>934</c:v>
                </c:pt>
                <c:pt idx="28">
                  <c:v>850</c:v>
                </c:pt>
                <c:pt idx="29">
                  <c:v>754</c:v>
                </c:pt>
                <c:pt idx="30">
                  <c:v>3143</c:v>
                </c:pt>
              </c:numCache>
            </c:numRef>
          </c:val>
          <c:extLst xmlns:c16r2="http://schemas.microsoft.com/office/drawing/2015/06/chart">
            <c:ext xmlns:c16="http://schemas.microsoft.com/office/drawing/2014/chart" uri="{C3380CC4-5D6E-409C-BE32-E72D297353CC}">
              <c16:uniqueId val="{00000003-8A4D-4780-8176-A9E98413AC3F}"/>
            </c:ext>
          </c:extLst>
        </c:ser>
        <c:ser>
          <c:idx val="4"/>
          <c:order val="4"/>
          <c:tx>
            <c:v>No SIPA</c:v>
          </c:tx>
          <c:spPr>
            <a:solidFill>
              <a:schemeClr val="accent1">
                <a:lumMod val="60000"/>
                <a:lumOff val="40000"/>
              </a:schemeClr>
            </a:solidFill>
            <a:ln>
              <a:solidFill>
                <a:schemeClr val="tx1">
                  <a:lumMod val="75000"/>
                  <a:lumOff val="25000"/>
                </a:schemeClr>
              </a:solidFill>
            </a:ln>
            <a:effectLst/>
          </c:spPr>
          <c:invertIfNegative val="0"/>
          <c:cat>
            <c:strRef>
              <c:f>'4.2.3'!$A$9:$A$39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'4.2.3'!$M$9:$M$39</c:f>
              <c:numCache>
                <c:formatCode>_ * #,##0_ ;_ * \-#,##0_ ;_ * "-"??_ ;_ @_ </c:formatCode>
                <c:ptCount val="31"/>
                <c:pt idx="0">
                  <c:v>14076</c:v>
                </c:pt>
                <c:pt idx="1">
                  <c:v>14525</c:v>
                </c:pt>
                <c:pt idx="2">
                  <c:v>14767</c:v>
                </c:pt>
                <c:pt idx="3">
                  <c:v>14919</c:v>
                </c:pt>
                <c:pt idx="4">
                  <c:v>15155</c:v>
                </c:pt>
                <c:pt idx="5">
                  <c:v>15329</c:v>
                </c:pt>
                <c:pt idx="6">
                  <c:v>15954</c:v>
                </c:pt>
                <c:pt idx="7">
                  <c:v>15649</c:v>
                </c:pt>
                <c:pt idx="8">
                  <c:v>16590</c:v>
                </c:pt>
                <c:pt idx="9">
                  <c:v>18206</c:v>
                </c:pt>
                <c:pt idx="10">
                  <c:v>18678</c:v>
                </c:pt>
                <c:pt idx="11">
                  <c:v>18274</c:v>
                </c:pt>
                <c:pt idx="12">
                  <c:v>17321</c:v>
                </c:pt>
                <c:pt idx="13">
                  <c:v>16637</c:v>
                </c:pt>
                <c:pt idx="14">
                  <c:v>16034</c:v>
                </c:pt>
                <c:pt idx="15">
                  <c:v>15478</c:v>
                </c:pt>
                <c:pt idx="16">
                  <c:v>14617</c:v>
                </c:pt>
                <c:pt idx="17">
                  <c:v>13419</c:v>
                </c:pt>
                <c:pt idx="18">
                  <c:v>12302</c:v>
                </c:pt>
                <c:pt idx="19">
                  <c:v>11564</c:v>
                </c:pt>
                <c:pt idx="20">
                  <c:v>11026</c:v>
                </c:pt>
                <c:pt idx="21">
                  <c:v>10717</c:v>
                </c:pt>
                <c:pt idx="22">
                  <c:v>9411</c:v>
                </c:pt>
                <c:pt idx="23">
                  <c:v>8504</c:v>
                </c:pt>
                <c:pt idx="24">
                  <c:v>7575</c:v>
                </c:pt>
                <c:pt idx="25">
                  <c:v>6805</c:v>
                </c:pt>
                <c:pt idx="26">
                  <c:v>6160</c:v>
                </c:pt>
                <c:pt idx="27">
                  <c:v>5275</c:v>
                </c:pt>
                <c:pt idx="28">
                  <c:v>4718</c:v>
                </c:pt>
                <c:pt idx="29">
                  <c:v>4270</c:v>
                </c:pt>
                <c:pt idx="30">
                  <c:v>16559</c:v>
                </c:pt>
              </c:numCache>
            </c:numRef>
          </c:val>
          <c:extLst xmlns:c16r2="http://schemas.microsoft.com/office/drawing/2015/06/chart">
            <c:ext xmlns:c16="http://schemas.microsoft.com/office/drawing/2014/chart" uri="{C3380CC4-5D6E-409C-BE32-E72D297353CC}">
              <c16:uniqueId val="{00000004-8A4D-4780-8176-A9E98413AC3F}"/>
            </c:ext>
          </c:extLst>
        </c:ser>
        <c:dLbls>
          <c:showLegendKey val="0"/>
          <c:showVal val="0"/>
          <c:showCatName val="0"/>
          <c:showSerName val="0"/>
          <c:showPercent val="0"/>
          <c:showBubbleSize val="0"/>
        </c:dLbls>
        <c:gapWidth val="0"/>
        <c:overlap val="100"/>
        <c:axId val="270061680"/>
        <c:axId val="270062240"/>
      </c:barChart>
      <c:catAx>
        <c:axId val="270061680"/>
        <c:scaling>
          <c:orientation val="minMax"/>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s-AR"/>
                  <a:t>Edad</a:t>
                </a:r>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AR"/>
          </a:p>
        </c:txPr>
        <c:crossAx val="270062240"/>
        <c:crosses val="autoZero"/>
        <c:auto val="1"/>
        <c:lblAlgn val="ctr"/>
        <c:lblOffset val="100"/>
        <c:noMultiLvlLbl val="0"/>
      </c:catAx>
      <c:valAx>
        <c:axId val="270062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s-AR"/>
                  <a:t>Personas</a:t>
                </a:r>
              </a:p>
            </c:rich>
          </c:tx>
          <c:layout/>
          <c:overlay val="0"/>
          <c:spPr>
            <a:noFill/>
            <a:ln>
              <a:noFill/>
            </a:ln>
            <a:effectLst/>
          </c:spPr>
        </c:title>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AR"/>
          </a:p>
        </c:txPr>
        <c:crossAx val="27006168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defRPr>
      </a:pPr>
      <a:endParaRPr lang="es-A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09148856393"/>
          <c:y val="0.17849767755171603"/>
          <c:w val="0.86474765654293217"/>
          <c:h val="0.6787249530600713"/>
        </c:manualLayout>
      </c:layout>
      <c:barChart>
        <c:barDir val="col"/>
        <c:grouping val="stacked"/>
        <c:varyColors val="0"/>
        <c:ser>
          <c:idx val="0"/>
          <c:order val="0"/>
          <c:tx>
            <c:v>Jubilaciones con Moratoria</c:v>
          </c:tx>
          <c:spPr>
            <a:solidFill>
              <a:srgbClr val="0070C0"/>
            </a:solidFill>
            <a:ln w="3175">
              <a:solidFill>
                <a:schemeClr val="tx1">
                  <a:lumMod val="75000"/>
                  <a:lumOff val="25000"/>
                </a:schemeClr>
              </a:solid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'4.2.4'!$A$9:$A$39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'4.2.4'!$C$9:$C$39</c:f>
              <c:numCache>
                <c:formatCode>0.0%</c:formatCode>
                <c:ptCount val="31"/>
                <c:pt idx="0">
                  <c:v>5.539778035200478E-2</c:v>
                </c:pt>
                <c:pt idx="1">
                  <c:v>0.15725873992007849</c:v>
                </c:pt>
                <c:pt idx="2">
                  <c:v>0.30622883227801501</c:v>
                </c:pt>
                <c:pt idx="3">
                  <c:v>0.45512649666346505</c:v>
                </c:pt>
                <c:pt idx="4">
                  <c:v>0.60723624389316699</c:v>
                </c:pt>
                <c:pt idx="5">
                  <c:v>0.66938835404296348</c:v>
                </c:pt>
                <c:pt idx="6">
                  <c:v>0.69599687163526691</c:v>
                </c:pt>
                <c:pt idx="7">
                  <c:v>0.68541740918437288</c:v>
                </c:pt>
                <c:pt idx="8">
                  <c:v>0.68862376544078341</c:v>
                </c:pt>
                <c:pt idx="9">
                  <c:v>0.67791519537070855</c:v>
                </c:pt>
                <c:pt idx="10">
                  <c:v>0.68820672702200369</c:v>
                </c:pt>
                <c:pt idx="11">
                  <c:v>0.69206357092729343</c:v>
                </c:pt>
                <c:pt idx="12">
                  <c:v>0.69984211374254879</c:v>
                </c:pt>
                <c:pt idx="13">
                  <c:v>0.70043765588549689</c:v>
                </c:pt>
                <c:pt idx="14">
                  <c:v>0.71116197904523715</c:v>
                </c:pt>
                <c:pt idx="15">
                  <c:v>0.70960269601799342</c:v>
                </c:pt>
                <c:pt idx="16">
                  <c:v>0.73250150712313988</c:v>
                </c:pt>
                <c:pt idx="17">
                  <c:v>0.71515715554803505</c:v>
                </c:pt>
                <c:pt idx="18">
                  <c:v>0.69689018376598111</c:v>
                </c:pt>
                <c:pt idx="19">
                  <c:v>0.6798020492358946</c:v>
                </c:pt>
                <c:pt idx="20">
                  <c:v>0.68254512222983776</c:v>
                </c:pt>
                <c:pt idx="21">
                  <c:v>0.69586393765675381</c:v>
                </c:pt>
                <c:pt idx="22">
                  <c:v>0.6646759647014554</c:v>
                </c:pt>
                <c:pt idx="23">
                  <c:v>0.64471648973440332</c:v>
                </c:pt>
                <c:pt idx="24">
                  <c:v>0.64432549728752264</c:v>
                </c:pt>
                <c:pt idx="25">
                  <c:v>0.61354048934239636</c:v>
                </c:pt>
                <c:pt idx="26">
                  <c:v>0.59768247014767184</c:v>
                </c:pt>
                <c:pt idx="27">
                  <c:v>0.55394256079833415</c:v>
                </c:pt>
                <c:pt idx="28">
                  <c:v>0.54306562906461497</c:v>
                </c:pt>
                <c:pt idx="29">
                  <c:v>0.54485865411383594</c:v>
                </c:pt>
                <c:pt idx="30">
                  <c:v>0.47323625071086717</c:v>
                </c:pt>
              </c:numCache>
            </c:numRef>
          </c:val>
          <c:extLst xmlns:c16r2="http://schemas.microsoft.com/office/drawing/2015/06/chart">
            <c:ext xmlns:c16="http://schemas.microsoft.com/office/drawing/2014/chart" uri="{C3380CC4-5D6E-409C-BE32-E72D297353CC}">
              <c16:uniqueId val="{00000000-5735-4EF0-AE8C-CA92516DC412}"/>
            </c:ext>
          </c:extLst>
        </c:ser>
        <c:ser>
          <c:idx val="1"/>
          <c:order val="1"/>
          <c:tx>
            <c:v>Jubilaciones SIPA sin Moratoria</c:v>
          </c:tx>
          <c:spPr>
            <a:solidFill>
              <a:schemeClr val="accent1"/>
            </a:solidFill>
            <a:ln>
              <a:solidFill>
                <a:schemeClr val="tx1">
                  <a:lumMod val="75000"/>
                  <a:lumOff val="25000"/>
                </a:schemeClr>
              </a:solid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'4.2.4'!$A$9:$A$39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'4.2.4'!$B$9:$B$39</c:f>
              <c:numCache>
                <c:formatCode>0.0%</c:formatCode>
                <c:ptCount val="31"/>
                <c:pt idx="0">
                  <c:v>5.1548895781174095E-2</c:v>
                </c:pt>
                <c:pt idx="1">
                  <c:v>7.6255653131056922E-2</c:v>
                </c:pt>
                <c:pt idx="2">
                  <c:v>8.9859127276297066E-2</c:v>
                </c:pt>
                <c:pt idx="3">
                  <c:v>0.10318869148492148</c:v>
                </c:pt>
                <c:pt idx="4">
                  <c:v>0.11286403402873743</c:v>
                </c:pt>
                <c:pt idx="5">
                  <c:v>0.11079433791198713</c:v>
                </c:pt>
                <c:pt idx="6">
                  <c:v>0.11946174984867071</c:v>
                </c:pt>
                <c:pt idx="7">
                  <c:v>0.12713913639479096</c:v>
                </c:pt>
                <c:pt idx="8">
                  <c:v>0.13768535974563156</c:v>
                </c:pt>
                <c:pt idx="9">
                  <c:v>0.14486829364458129</c:v>
                </c:pt>
                <c:pt idx="10">
                  <c:v>0.15151987529228372</c:v>
                </c:pt>
                <c:pt idx="11">
                  <c:v>0.1563251085289131</c:v>
                </c:pt>
                <c:pt idx="12">
                  <c:v>0.16089576284839696</c:v>
                </c:pt>
                <c:pt idx="13">
                  <c:v>0.16398313915574769</c:v>
                </c:pt>
                <c:pt idx="14">
                  <c:v>0.16768049285376174</c:v>
                </c:pt>
                <c:pt idx="15">
                  <c:v>0.1728201334558796</c:v>
                </c:pt>
                <c:pt idx="16">
                  <c:v>0.1800694863089761</c:v>
                </c:pt>
                <c:pt idx="17">
                  <c:v>0.18299420449257583</c:v>
                </c:pt>
                <c:pt idx="18">
                  <c:v>0.18553939975208331</c:v>
                </c:pt>
                <c:pt idx="19">
                  <c:v>0.19591702337833389</c:v>
                </c:pt>
                <c:pt idx="20">
                  <c:v>0.20941076287203772</c:v>
                </c:pt>
                <c:pt idx="21">
                  <c:v>0.23142466857757077</c:v>
                </c:pt>
                <c:pt idx="22">
                  <c:v>0.23569182962504401</c:v>
                </c:pt>
                <c:pt idx="23">
                  <c:v>0.24492008302375695</c:v>
                </c:pt>
                <c:pt idx="24">
                  <c:v>0.25785171790235084</c:v>
                </c:pt>
                <c:pt idx="25">
                  <c:v>0.28179372482847548</c:v>
                </c:pt>
                <c:pt idx="26">
                  <c:v>0.31468593231117076</c:v>
                </c:pt>
                <c:pt idx="27">
                  <c:v>0.32734844615565944</c:v>
                </c:pt>
                <c:pt idx="28">
                  <c:v>0.34728070368819031</c:v>
                </c:pt>
                <c:pt idx="29">
                  <c:v>0.37132083111887226</c:v>
                </c:pt>
                <c:pt idx="30">
                  <c:v>0.41621991194831914</c:v>
                </c:pt>
              </c:numCache>
            </c:numRef>
          </c:val>
          <c:extLst xmlns:c16r2="http://schemas.microsoft.com/office/drawing/2015/06/chart">
            <c:ext xmlns:c16="http://schemas.microsoft.com/office/drawing/2014/chart" uri="{C3380CC4-5D6E-409C-BE32-E72D297353CC}">
              <c16:uniqueId val="{00000001-5735-4EF0-AE8C-CA92516DC412}"/>
            </c:ext>
          </c:extLst>
        </c:ser>
        <c:ser>
          <c:idx val="5"/>
          <c:order val="2"/>
          <c:tx>
            <c:v>No SIPA</c:v>
          </c:tx>
          <c:spPr>
            <a:solidFill>
              <a:schemeClr val="accent1">
                <a:lumMod val="40000"/>
                <a:lumOff val="60000"/>
              </a:schemeClr>
            </a:solidFill>
            <a:ln>
              <a:solidFill>
                <a:schemeClr val="tx1">
                  <a:lumMod val="75000"/>
                  <a:lumOff val="25000"/>
                </a:schemeClr>
              </a:solidFill>
            </a:ln>
          </c:spPr>
          <c:invertIfNegative val="0"/>
          <c:dLbls>
            <c:dLbl>
              <c:idx val="5"/>
              <c:layout>
                <c:manualLayout>
                  <c:x val="2.380952380952337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735-4EF0-AE8C-CA92516DC412}"/>
                </c:ext>
                <c:ext xmlns:c15="http://schemas.microsoft.com/office/drawing/2012/chart" uri="{CE6537A1-D6FC-4f65-9D91-7224C49458BB}">
                  <c15:layout/>
                </c:ext>
              </c:extLst>
            </c:dLbl>
            <c:dLbl>
              <c:idx val="8"/>
              <c:layout>
                <c:manualLayout>
                  <c:x val="-1.1904761904762806E-3"/>
                  <c:y val="3.7904122864274312E-3"/>
                </c:manualLayout>
              </c:layout>
              <c:numFmt formatCode="0%" sourceLinked="0"/>
              <c:spPr>
                <a:noFill/>
                <a:ln>
                  <a:noFill/>
                </a:ln>
                <a:effectLst/>
              </c:spPr>
              <c:txPr>
                <a:bodyPr/>
                <a:lstStyle/>
                <a:p>
                  <a:pPr>
                    <a:defRPr/>
                  </a:pPr>
                  <a:endParaRPr lang="es-A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490-429A-93E0-D9AD90BEE23D}"/>
                </c:ext>
                <c:ext xmlns:c15="http://schemas.microsoft.com/office/drawing/2012/chart" uri="{CE6537A1-D6FC-4f65-9D91-7224C49458BB}">
                  <c15:layout>
                    <c:manualLayout>
                      <c:w val="4.0999999999999995E-2"/>
                      <c:h val="5.0052543471104376E-2"/>
                    </c:manualLayout>
                  </c15:layout>
                </c:ext>
              </c:extLst>
            </c:dLbl>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'4.2.4'!$A$9:$A$39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'4.2.4'!$L$9:$L$39</c:f>
              <c:numCache>
                <c:formatCode>0.0%</c:formatCode>
                <c:ptCount val="31"/>
                <c:pt idx="0">
                  <c:v>6.574866410074362E-2</c:v>
                </c:pt>
                <c:pt idx="1">
                  <c:v>6.9512574477758368E-2</c:v>
                </c:pt>
                <c:pt idx="2">
                  <c:v>7.2483188533843806E-2</c:v>
                </c:pt>
                <c:pt idx="3">
                  <c:v>7.502300625066001E-2</c:v>
                </c:pt>
                <c:pt idx="4">
                  <c:v>7.7854093568753557E-2</c:v>
                </c:pt>
                <c:pt idx="5">
                  <c:v>8.0335197287396562E-2</c:v>
                </c:pt>
                <c:pt idx="6">
                  <c:v>8.5462210532518387E-2</c:v>
                </c:pt>
                <c:pt idx="7">
                  <c:v>8.5806716929403698E-2</c:v>
                </c:pt>
                <c:pt idx="8">
                  <c:v>9.3362221784518418E-2</c:v>
                </c:pt>
                <c:pt idx="9">
                  <c:v>0.10556222349782857</c:v>
                </c:pt>
                <c:pt idx="10">
                  <c:v>0.11198513100305774</c:v>
                </c:pt>
                <c:pt idx="11">
                  <c:v>0.11349112205543514</c:v>
                </c:pt>
                <c:pt idx="12">
                  <c:v>0.11162236184952473</c:v>
                </c:pt>
                <c:pt idx="13">
                  <c:v>0.1118476339018602</c:v>
                </c:pt>
                <c:pt idx="14">
                  <c:v>0.11328006330231802</c:v>
                </c:pt>
                <c:pt idx="15">
                  <c:v>0.11565678076920204</c:v>
                </c:pt>
                <c:pt idx="16">
                  <c:v>0.11594536282006536</c:v>
                </c:pt>
                <c:pt idx="17">
                  <c:v>0.11353272135031092</c:v>
                </c:pt>
                <c:pt idx="18">
                  <c:v>0.11130916296450448</c:v>
                </c:pt>
                <c:pt idx="19">
                  <c:v>0.11199132270623099</c:v>
                </c:pt>
                <c:pt idx="20">
                  <c:v>0.11450349969883897</c:v>
                </c:pt>
                <c:pt idx="21">
                  <c:v>0.1199950734503762</c:v>
                </c:pt>
                <c:pt idx="22">
                  <c:v>0.11423473289392229</c:v>
                </c:pt>
                <c:pt idx="23">
                  <c:v>0.11242580082230537</c:v>
                </c:pt>
                <c:pt idx="24">
                  <c:v>0.10958408679927667</c:v>
                </c:pt>
                <c:pt idx="25">
                  <c:v>0.10832709848931056</c:v>
                </c:pt>
                <c:pt idx="26">
                  <c:v>0.1088108528227231</c:v>
                </c:pt>
                <c:pt idx="27">
                  <c:v>0.10362236278631203</c:v>
                </c:pt>
                <c:pt idx="28">
                  <c:v>0.10401005268843279</c:v>
                </c:pt>
                <c:pt idx="29">
                  <c:v>0.10806569989623668</c:v>
                </c:pt>
                <c:pt idx="30">
                  <c:v>0.10580898280500195</c:v>
                </c:pt>
              </c:numCache>
            </c:numRef>
          </c:val>
          <c:extLst xmlns:c16r2="http://schemas.microsoft.com/office/drawing/2015/06/chart">
            <c:ext xmlns:c16="http://schemas.microsoft.com/office/drawing/2014/chart" uri="{C3380CC4-5D6E-409C-BE32-E72D297353CC}">
              <c16:uniqueId val="{00000004-5735-4EF0-AE8C-CA92516DC412}"/>
            </c:ext>
          </c:extLst>
        </c:ser>
        <c:ser>
          <c:idx val="3"/>
          <c:order val="3"/>
          <c:tx>
            <c:v>No Contributivo</c:v>
          </c:tx>
          <c:spPr>
            <a:solidFill>
              <a:srgbClr val="00B0F0"/>
            </a:solidFill>
            <a:ln>
              <a:solidFill>
                <a:schemeClr val="tx1">
                  <a:lumMod val="75000"/>
                  <a:lumOff val="25000"/>
                </a:schemeClr>
              </a:solidFill>
            </a:ln>
          </c:spPr>
          <c:invertIfNegative val="0"/>
          <c:dLbls>
            <c:numFmt formatCode="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'4.2.4'!$A$9:$A$39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'4.2.4'!$K$9:$K$39</c:f>
              <c:numCache>
                <c:formatCode>0.0%</c:formatCode>
                <c:ptCount val="31"/>
                <c:pt idx="0">
                  <c:v>0.13348716415679535</c:v>
                </c:pt>
                <c:pt idx="1">
                  <c:v>0.13466057285061378</c:v>
                </c:pt>
                <c:pt idx="2">
                  <c:v>0.13378981985961813</c:v>
                </c:pt>
                <c:pt idx="3">
                  <c:v>0.11934586817795523</c:v>
                </c:pt>
                <c:pt idx="4">
                  <c:v>7.6749598014990317E-2</c:v>
                </c:pt>
                <c:pt idx="5">
                  <c:v>4.0956328971296502E-2</c:v>
                </c:pt>
                <c:pt idx="6">
                  <c:v>3.5440515537366282E-2</c:v>
                </c:pt>
                <c:pt idx="7">
                  <c:v>3.725839616175463E-2</c:v>
                </c:pt>
                <c:pt idx="8">
                  <c:v>4.0969076226117784E-2</c:v>
                </c:pt>
                <c:pt idx="9">
                  <c:v>4.3214064139806455E-2</c:v>
                </c:pt>
                <c:pt idx="10">
                  <c:v>3.9840518016667666E-2</c:v>
                </c:pt>
                <c:pt idx="11">
                  <c:v>3.217051615667911E-2</c:v>
                </c:pt>
                <c:pt idx="12">
                  <c:v>2.5751570807153214E-2</c:v>
                </c:pt>
                <c:pt idx="13">
                  <c:v>2.1943299696800606E-2</c:v>
                </c:pt>
                <c:pt idx="14">
                  <c:v>1.862331588280593E-2</c:v>
                </c:pt>
                <c:pt idx="15">
                  <c:v>1.3577230304796491E-2</c:v>
                </c:pt>
                <c:pt idx="16">
                  <c:v>1.4016245201002633E-2</c:v>
                </c:pt>
                <c:pt idx="17">
                  <c:v>1.4476077668260078E-2</c:v>
                </c:pt>
                <c:pt idx="18">
                  <c:v>1.3997339872060513E-2</c:v>
                </c:pt>
                <c:pt idx="19">
                  <c:v>1.3887543822270429E-2</c:v>
                </c:pt>
                <c:pt idx="20">
                  <c:v>1.3697634328203211E-2</c:v>
                </c:pt>
                <c:pt idx="21">
                  <c:v>1.434297742744536E-2</c:v>
                </c:pt>
                <c:pt idx="22">
                  <c:v>1.4699634633358823E-2</c:v>
                </c:pt>
                <c:pt idx="23">
                  <c:v>1.4846445710659562E-2</c:v>
                </c:pt>
                <c:pt idx="24">
                  <c:v>1.481374321880651E-2</c:v>
                </c:pt>
                <c:pt idx="25">
                  <c:v>1.5504863178337764E-2</c:v>
                </c:pt>
                <c:pt idx="26">
                  <c:v>1.8617960856355541E-2</c:v>
                </c:pt>
                <c:pt idx="27">
                  <c:v>1.8347542529367853E-2</c:v>
                </c:pt>
                <c:pt idx="28">
                  <c:v>1.8738563964639226E-2</c:v>
                </c:pt>
                <c:pt idx="29">
                  <c:v>1.9082327335307368E-2</c:v>
                </c:pt>
                <c:pt idx="30">
                  <c:v>2.008319541977904E-2</c:v>
                </c:pt>
              </c:numCache>
            </c:numRef>
          </c:val>
          <c:extLst xmlns:c16r2="http://schemas.microsoft.com/office/drawing/2015/06/chart">
            <c:ext xmlns:c16="http://schemas.microsoft.com/office/drawing/2014/chart" uri="{C3380CC4-5D6E-409C-BE32-E72D297353CC}">
              <c16:uniqueId val="{00000005-5735-4EF0-AE8C-CA92516DC412}"/>
            </c:ext>
          </c:extLst>
        </c:ser>
        <c:dLbls>
          <c:showLegendKey val="0"/>
          <c:showVal val="0"/>
          <c:showCatName val="0"/>
          <c:showSerName val="0"/>
          <c:showPercent val="0"/>
          <c:showBubbleSize val="0"/>
        </c:dLbls>
        <c:gapWidth val="0"/>
        <c:overlap val="100"/>
        <c:axId val="270066720"/>
        <c:axId val="270067280"/>
      </c:barChart>
      <c:catAx>
        <c:axId val="270066720"/>
        <c:scaling>
          <c:orientation val="minMax"/>
        </c:scaling>
        <c:delete val="0"/>
        <c:axPos val="b"/>
        <c:title>
          <c:tx>
            <c:rich>
              <a:bodyPr/>
              <a:lstStyle/>
              <a:p>
                <a:pPr>
                  <a:defRPr sz="800"/>
                </a:pPr>
                <a:r>
                  <a:rPr lang="es-AR" sz="800"/>
                  <a:t>Edad</a:t>
                </a:r>
              </a:p>
            </c:rich>
          </c:tx>
          <c:layout/>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s-AR"/>
          </a:p>
        </c:txPr>
        <c:crossAx val="270067280"/>
        <c:crosses val="autoZero"/>
        <c:auto val="1"/>
        <c:lblAlgn val="ctr"/>
        <c:lblOffset val="100"/>
        <c:noMultiLvlLbl val="0"/>
      </c:catAx>
      <c:valAx>
        <c:axId val="270067280"/>
        <c:scaling>
          <c:orientation val="minMax"/>
          <c:max val="1.1800000000000002"/>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sz="800"/>
                </a:pPr>
                <a:r>
                  <a:rPr lang="es-AR" sz="800"/>
                  <a:t>% sobre población país</a:t>
                </a:r>
              </a:p>
            </c:rich>
          </c:tx>
          <c:layout/>
          <c:overlay val="0"/>
        </c:title>
        <c:numFmt formatCode="0%" sourceLinked="0"/>
        <c:majorTickMark val="none"/>
        <c:minorTickMark val="none"/>
        <c:tickLblPos val="nextTo"/>
        <c:spPr>
          <a:noFill/>
          <a:ln>
            <a:noFill/>
          </a:ln>
          <a:effectLst/>
        </c:spPr>
        <c:txPr>
          <a:bodyPr rot="-60000000" vert="horz"/>
          <a:lstStyle/>
          <a:p>
            <a:pPr>
              <a:defRPr/>
            </a:pPr>
            <a:endParaRPr lang="es-AR"/>
          </a:p>
        </c:txPr>
        <c:crossAx val="270066720"/>
        <c:crosses val="autoZero"/>
        <c:crossBetween val="between"/>
      </c:valAx>
      <c:spPr>
        <a:noFill/>
        <a:ln>
          <a:noFill/>
        </a:ln>
        <a:effectLst/>
      </c:spPr>
    </c:plotArea>
    <c:legend>
      <c:legendPos val="t"/>
      <c:layout/>
      <c:overlay val="0"/>
      <c:spPr>
        <a:noFill/>
        <a:ln>
          <a:noFill/>
        </a:ln>
        <a:effectLst/>
      </c:spPr>
      <c:txPr>
        <a:bodyPr rot="0" vert="horz"/>
        <a:lstStyle/>
        <a:p>
          <a:pPr>
            <a:defRPr sz="800"/>
          </a:pPr>
          <a:endParaRPr lang="es-AR"/>
        </a:p>
      </c:txPr>
    </c:legend>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defRPr>
      </a:pPr>
      <a:endParaRPr lang="es-A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65691788526435"/>
          <c:y val="9.2093832020997371E-2"/>
          <c:w val="0.83472403449568799"/>
          <c:h val="0.76065780839895014"/>
        </c:manualLayout>
      </c:layout>
      <c:barChart>
        <c:barDir val="col"/>
        <c:grouping val="stacked"/>
        <c:varyColors val="0"/>
        <c:ser>
          <c:idx val="0"/>
          <c:order val="0"/>
          <c:tx>
            <c:v>Beneficiarios relevados</c:v>
          </c:tx>
          <c:spPr>
            <a:solidFill>
              <a:schemeClr val="accent5">
                <a:lumMod val="75000"/>
              </a:schemeClr>
            </a:solidFill>
            <a:ln w="3175">
              <a:solidFill>
                <a:schemeClr val="tx1">
                  <a:lumMod val="75000"/>
                  <a:lumOff val="25000"/>
                </a:schemeClr>
              </a:solidFill>
            </a:ln>
            <a:effectLst/>
          </c:spPr>
          <c:invertIfNegative val="0"/>
          <c:cat>
            <c:strRef>
              <c:f>'4.2.5'!$A$9:$A$39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'4.2.5'!$N$9:$N$39</c:f>
              <c:numCache>
                <c:formatCode>_ * #,##0_ ;_ * \-#,##0_ ;_ * "-"??_ ;_ @_ </c:formatCode>
                <c:ptCount val="31"/>
                <c:pt idx="0">
                  <c:v>114534</c:v>
                </c:pt>
                <c:pt idx="1">
                  <c:v>142966</c:v>
                </c:pt>
                <c:pt idx="2">
                  <c:v>176679</c:v>
                </c:pt>
                <c:pt idx="3">
                  <c:v>203019</c:v>
                </c:pt>
                <c:pt idx="4">
                  <c:v>225431</c:v>
                </c:pt>
                <c:pt idx="5">
                  <c:v>258724</c:v>
                </c:pt>
                <c:pt idx="6">
                  <c:v>298944</c:v>
                </c:pt>
                <c:pt idx="7">
                  <c:v>306323</c:v>
                </c:pt>
                <c:pt idx="8">
                  <c:v>311153</c:v>
                </c:pt>
                <c:pt idx="9">
                  <c:v>307076</c:v>
                </c:pt>
                <c:pt idx="10">
                  <c:v>301584</c:v>
                </c:pt>
                <c:pt idx="11">
                  <c:v>289238</c:v>
                </c:pt>
                <c:pt idx="12">
                  <c:v>275489</c:v>
                </c:pt>
                <c:pt idx="13">
                  <c:v>260426</c:v>
                </c:pt>
                <c:pt idx="14">
                  <c:v>247435</c:v>
                </c:pt>
                <c:pt idx="15">
                  <c:v>231063</c:v>
                </c:pt>
                <c:pt idx="16">
                  <c:v>220387</c:v>
                </c:pt>
                <c:pt idx="17">
                  <c:v>199823</c:v>
                </c:pt>
                <c:pt idx="18">
                  <c:v>181441</c:v>
                </c:pt>
                <c:pt idx="19">
                  <c:v>166155</c:v>
                </c:pt>
                <c:pt idx="20">
                  <c:v>155508</c:v>
                </c:pt>
                <c:pt idx="21">
                  <c:v>147703</c:v>
                </c:pt>
                <c:pt idx="22">
                  <c:v>129643</c:v>
                </c:pt>
                <c:pt idx="23">
                  <c:v>115791</c:v>
                </c:pt>
                <c:pt idx="24">
                  <c:v>105144</c:v>
                </c:pt>
                <c:pt idx="25">
                  <c:v>93466</c:v>
                </c:pt>
                <c:pt idx="26">
                  <c:v>84676</c:v>
                </c:pt>
                <c:pt idx="27">
                  <c:v>72145</c:v>
                </c:pt>
                <c:pt idx="28">
                  <c:v>63981</c:v>
                </c:pt>
                <c:pt idx="29">
                  <c:v>56854</c:v>
                </c:pt>
                <c:pt idx="30">
                  <c:v>207809</c:v>
                </c:pt>
              </c:numCache>
            </c:numRef>
          </c:val>
          <c:extLst xmlns:c16r2="http://schemas.microsoft.com/office/drawing/2015/06/chart">
            <c:ext xmlns:c16="http://schemas.microsoft.com/office/drawing/2014/chart" uri="{C3380CC4-5D6E-409C-BE32-E72D297353CC}">
              <c16:uniqueId val="{00000000-04BC-4A11-B291-533E87DFB88B}"/>
            </c:ext>
          </c:extLst>
        </c:ser>
        <c:dLbls>
          <c:showLegendKey val="0"/>
          <c:showVal val="0"/>
          <c:showCatName val="0"/>
          <c:showSerName val="0"/>
          <c:showPercent val="0"/>
          <c:showBubbleSize val="0"/>
        </c:dLbls>
        <c:gapWidth val="0"/>
        <c:overlap val="100"/>
        <c:axId val="270070640"/>
        <c:axId val="270071200"/>
      </c:barChart>
      <c:lineChart>
        <c:grouping val="stacked"/>
        <c:varyColors val="0"/>
        <c:ser>
          <c:idx val="1"/>
          <c:order val="1"/>
          <c:tx>
            <c:v>Población</c:v>
          </c:tx>
          <c:spPr>
            <a:ln>
              <a:solidFill>
                <a:schemeClr val="accent1"/>
              </a:solidFill>
            </a:ln>
          </c:spPr>
          <c:marker>
            <c:symbol val="none"/>
          </c:marker>
          <c:val>
            <c:numRef>
              <c:f>'4.2.5'!$B$9:$B$39</c:f>
              <c:numCache>
                <c:formatCode>_ * #,##0_ ;_ * \-#,##0_ ;_ * "-"??_ ;_ @_ </c:formatCode>
                <c:ptCount val="31"/>
                <c:pt idx="0">
                  <c:v>402483</c:v>
                </c:pt>
                <c:pt idx="1">
                  <c:v>391779</c:v>
                </c:pt>
                <c:pt idx="2">
                  <c:v>380907</c:v>
                </c:pt>
                <c:pt idx="3">
                  <c:v>370554</c:v>
                </c:pt>
                <c:pt idx="4">
                  <c:v>361232</c:v>
                </c:pt>
                <c:pt idx="5">
                  <c:v>352417</c:v>
                </c:pt>
                <c:pt idx="6">
                  <c:v>343084</c:v>
                </c:pt>
                <c:pt idx="7">
                  <c:v>333448</c:v>
                </c:pt>
                <c:pt idx="8">
                  <c:v>323021</c:v>
                </c:pt>
                <c:pt idx="9">
                  <c:v>311457</c:v>
                </c:pt>
                <c:pt idx="10">
                  <c:v>299000</c:v>
                </c:pt>
                <c:pt idx="11">
                  <c:v>286419</c:v>
                </c:pt>
                <c:pt idx="12">
                  <c:v>273778</c:v>
                </c:pt>
                <c:pt idx="13">
                  <c:v>260103</c:v>
                </c:pt>
                <c:pt idx="14">
                  <c:v>245059</c:v>
                </c:pt>
                <c:pt idx="15">
                  <c:v>229173</c:v>
                </c:pt>
                <c:pt idx="16">
                  <c:v>213334</c:v>
                </c:pt>
                <c:pt idx="17">
                  <c:v>197399</c:v>
                </c:pt>
                <c:pt idx="18">
                  <c:v>182140</c:v>
                </c:pt>
                <c:pt idx="19">
                  <c:v>168042</c:v>
                </c:pt>
                <c:pt idx="20">
                  <c:v>154830</c:v>
                </c:pt>
                <c:pt idx="21">
                  <c:v>141738</c:v>
                </c:pt>
                <c:pt idx="22">
                  <c:v>128918</c:v>
                </c:pt>
                <c:pt idx="23">
                  <c:v>116699</c:v>
                </c:pt>
                <c:pt idx="24">
                  <c:v>105172</c:v>
                </c:pt>
                <c:pt idx="25">
                  <c:v>94272</c:v>
                </c:pt>
                <c:pt idx="26">
                  <c:v>83723</c:v>
                </c:pt>
                <c:pt idx="27">
                  <c:v>74135</c:v>
                </c:pt>
                <c:pt idx="28">
                  <c:v>65090</c:v>
                </c:pt>
                <c:pt idx="29">
                  <c:v>55875</c:v>
                </c:pt>
                <c:pt idx="30">
                  <c:v>208168</c:v>
                </c:pt>
              </c:numCache>
            </c:numRef>
          </c:val>
          <c:smooth val="0"/>
          <c:extLst xmlns:c16r2="http://schemas.microsoft.com/office/drawing/2015/06/chart">
            <c:ext xmlns:c16="http://schemas.microsoft.com/office/drawing/2014/chart" uri="{C3380CC4-5D6E-409C-BE32-E72D297353CC}">
              <c16:uniqueId val="{00000001-04BC-4A11-B291-533E87DFB88B}"/>
            </c:ext>
          </c:extLst>
        </c:ser>
        <c:dLbls>
          <c:showLegendKey val="0"/>
          <c:showVal val="0"/>
          <c:showCatName val="0"/>
          <c:showSerName val="0"/>
          <c:showPercent val="0"/>
          <c:showBubbleSize val="0"/>
        </c:dLbls>
        <c:marker val="1"/>
        <c:smooth val="0"/>
        <c:axId val="270070640"/>
        <c:axId val="270071200"/>
      </c:lineChart>
      <c:catAx>
        <c:axId val="270070640"/>
        <c:scaling>
          <c:orientation val="minMax"/>
        </c:scaling>
        <c:delete val="0"/>
        <c:axPos val="b"/>
        <c:title>
          <c:tx>
            <c:rich>
              <a:bodyPr/>
              <a:lstStyle/>
              <a:p>
                <a:pPr>
                  <a:defRPr/>
                </a:pPr>
                <a:r>
                  <a:rPr lang="en-US"/>
                  <a:t>Edad</a:t>
                </a:r>
              </a:p>
            </c:rich>
          </c:tx>
          <c:layout/>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s-AR"/>
          </a:p>
        </c:txPr>
        <c:crossAx val="270071200"/>
        <c:crosses val="autoZero"/>
        <c:auto val="1"/>
        <c:lblAlgn val="ctr"/>
        <c:lblOffset val="100"/>
        <c:tickLblSkip val="1"/>
        <c:noMultiLvlLbl val="0"/>
      </c:catAx>
      <c:valAx>
        <c:axId val="27007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Personas</a:t>
                </a:r>
              </a:p>
            </c:rich>
          </c:tx>
          <c:layout/>
          <c:overlay val="0"/>
        </c:title>
        <c:numFmt formatCode="#,##0" sourceLinked="0"/>
        <c:majorTickMark val="none"/>
        <c:minorTickMark val="none"/>
        <c:tickLblPos val="nextTo"/>
        <c:spPr>
          <a:noFill/>
          <a:ln>
            <a:noFill/>
          </a:ln>
          <a:effectLst/>
        </c:spPr>
        <c:txPr>
          <a:bodyPr rot="-60000000" vert="horz"/>
          <a:lstStyle/>
          <a:p>
            <a:pPr>
              <a:defRPr/>
            </a:pPr>
            <a:endParaRPr lang="es-AR"/>
          </a:p>
        </c:txPr>
        <c:crossAx val="270070640"/>
        <c:crosses val="autoZero"/>
        <c:crossBetween val="between"/>
      </c:valAx>
      <c:spPr>
        <a:noFill/>
        <a:ln>
          <a:noFill/>
        </a:ln>
        <a:effectLst/>
      </c:spPr>
    </c:plotArea>
    <c:legend>
      <c:legendPos val="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'4.1.1.4'!$A$25</c:f>
              <c:strCache>
                <c:ptCount val="1"/>
                <c:pt idx="0">
                  <c:v>RD Privado</c:v>
                </c:pt>
              </c:strCache>
            </c:strRef>
          </c:tx>
          <c:spPr>
            <a:solidFill>
              <a:schemeClr val="accent1"/>
            </a:solidFill>
            <a:ln>
              <a:noFill/>
            </a:ln>
            <a:effectLst/>
          </c:spPr>
          <c:invertIfNegative val="0"/>
          <c:cat>
            <c:numRef>
              <c:f>'4.1.1.4'!$C$24:$AC$24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'4.1.1.4'!$C$25:$AC$25</c:f>
              <c:numCache>
                <c:formatCode>#,##0</c:formatCode>
                <c:ptCount val="27"/>
                <c:pt idx="0">
                  <c:v>2681</c:v>
                </c:pt>
                <c:pt idx="1">
                  <c:v>1958</c:v>
                </c:pt>
                <c:pt idx="2">
                  <c:v>1642</c:v>
                </c:pt>
                <c:pt idx="3">
                  <c:v>1462</c:v>
                </c:pt>
                <c:pt idx="4">
                  <c:v>1402</c:v>
                </c:pt>
                <c:pt idx="5">
                  <c:v>1305</c:v>
                </c:pt>
                <c:pt idx="6">
                  <c:v>1267</c:v>
                </c:pt>
                <c:pt idx="7">
                  <c:v>1181</c:v>
                </c:pt>
                <c:pt idx="8">
                  <c:v>1184</c:v>
                </c:pt>
                <c:pt idx="9">
                  <c:v>1244</c:v>
                </c:pt>
                <c:pt idx="10">
                  <c:v>1213</c:v>
                </c:pt>
                <c:pt idx="11">
                  <c:v>1208</c:v>
                </c:pt>
                <c:pt idx="12">
                  <c:v>1260</c:v>
                </c:pt>
                <c:pt idx="13">
                  <c:v>1263</c:v>
                </c:pt>
                <c:pt idx="14">
                  <c:v>1272</c:v>
                </c:pt>
                <c:pt idx="15">
                  <c:v>1173</c:v>
                </c:pt>
                <c:pt idx="16">
                  <c:v>1055</c:v>
                </c:pt>
                <c:pt idx="17">
                  <c:v>994</c:v>
                </c:pt>
                <c:pt idx="18">
                  <c:v>1004</c:v>
                </c:pt>
                <c:pt idx="19">
                  <c:v>1047</c:v>
                </c:pt>
                <c:pt idx="20">
                  <c:v>1058</c:v>
                </c:pt>
                <c:pt idx="21">
                  <c:v>1063</c:v>
                </c:pt>
                <c:pt idx="22">
                  <c:v>1199</c:v>
                </c:pt>
                <c:pt idx="23">
                  <c:v>1203</c:v>
                </c:pt>
                <c:pt idx="24">
                  <c:v>1350</c:v>
                </c:pt>
                <c:pt idx="25">
                  <c:v>1743</c:v>
                </c:pt>
                <c:pt idx="26">
                  <c:v>4388</c:v>
                </c:pt>
              </c:numCache>
            </c:numRef>
          </c:val>
        </c:ser>
        <c:ser>
          <c:idx val="1"/>
          <c:order val="1"/>
          <c:tx>
            <c:strRef>
              <c:f>'4.1.1.4'!$A$26</c:f>
              <c:strCache>
                <c:ptCount val="1"/>
                <c:pt idx="0">
                  <c:v>RD Publ Nac</c:v>
                </c:pt>
              </c:strCache>
            </c:strRef>
          </c:tx>
          <c:spPr>
            <a:solidFill>
              <a:schemeClr val="accent2"/>
            </a:solidFill>
            <a:ln>
              <a:noFill/>
            </a:ln>
            <a:effectLst/>
          </c:spPr>
          <c:invertIfNegative val="0"/>
          <c:cat>
            <c:numRef>
              <c:f>'4.1.1.4'!$C$24:$AC$24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'4.1.1.4'!$C$26:$AC$26</c:f>
              <c:numCache>
                <c:formatCode>#,##0</c:formatCode>
                <c:ptCount val="27"/>
                <c:pt idx="0">
                  <c:v>90</c:v>
                </c:pt>
                <c:pt idx="1">
                  <c:v>88</c:v>
                </c:pt>
                <c:pt idx="2">
                  <c:v>59</c:v>
                </c:pt>
                <c:pt idx="3">
                  <c:v>46</c:v>
                </c:pt>
                <c:pt idx="4">
                  <c:v>44</c:v>
                </c:pt>
                <c:pt idx="5">
                  <c:v>52</c:v>
                </c:pt>
                <c:pt idx="6">
                  <c:v>48</c:v>
                </c:pt>
                <c:pt idx="7">
                  <c:v>52</c:v>
                </c:pt>
                <c:pt idx="8">
                  <c:v>59</c:v>
                </c:pt>
                <c:pt idx="9">
                  <c:v>72</c:v>
                </c:pt>
                <c:pt idx="10">
                  <c:v>75</c:v>
                </c:pt>
                <c:pt idx="11">
                  <c:v>75</c:v>
                </c:pt>
                <c:pt idx="12">
                  <c:v>79</c:v>
                </c:pt>
                <c:pt idx="13">
                  <c:v>111</c:v>
                </c:pt>
                <c:pt idx="14">
                  <c:v>129</c:v>
                </c:pt>
                <c:pt idx="15">
                  <c:v>129</c:v>
                </c:pt>
                <c:pt idx="16">
                  <c:v>123</c:v>
                </c:pt>
                <c:pt idx="17">
                  <c:v>96</c:v>
                </c:pt>
                <c:pt idx="18">
                  <c:v>118</c:v>
                </c:pt>
                <c:pt idx="19">
                  <c:v>111</c:v>
                </c:pt>
                <c:pt idx="20">
                  <c:v>123</c:v>
                </c:pt>
                <c:pt idx="21">
                  <c:v>130</c:v>
                </c:pt>
                <c:pt idx="22">
                  <c:v>174</c:v>
                </c:pt>
                <c:pt idx="23">
                  <c:v>172</c:v>
                </c:pt>
                <c:pt idx="24">
                  <c:v>201</c:v>
                </c:pt>
                <c:pt idx="25">
                  <c:v>300</c:v>
                </c:pt>
                <c:pt idx="26">
                  <c:v>2772</c:v>
                </c:pt>
              </c:numCache>
            </c:numRef>
          </c:val>
        </c:ser>
        <c:ser>
          <c:idx val="2"/>
          <c:order val="2"/>
          <c:tx>
            <c:strRef>
              <c:f>'4.1.1.4'!$A$27</c:f>
              <c:strCache>
                <c:ptCount val="1"/>
                <c:pt idx="0">
                  <c:v>RD Publ Prov</c:v>
                </c:pt>
              </c:strCache>
            </c:strRef>
          </c:tx>
          <c:spPr>
            <a:solidFill>
              <a:srgbClr val="7030A0"/>
            </a:solidFill>
            <a:ln>
              <a:noFill/>
            </a:ln>
            <a:effectLst/>
          </c:spPr>
          <c:invertIfNegative val="0"/>
          <c:cat>
            <c:numRef>
              <c:f>'4.1.1.4'!$C$24:$AC$24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'4.1.1.4'!$C$27:$AC$27</c:f>
              <c:numCache>
                <c:formatCode>#,##0</c:formatCode>
                <c:ptCount val="27"/>
                <c:pt idx="0">
                  <c:v>122</c:v>
                </c:pt>
                <c:pt idx="1">
                  <c:v>100</c:v>
                </c:pt>
                <c:pt idx="2">
                  <c:v>138</c:v>
                </c:pt>
                <c:pt idx="3">
                  <c:v>134</c:v>
                </c:pt>
                <c:pt idx="4">
                  <c:v>80</c:v>
                </c:pt>
                <c:pt idx="5">
                  <c:v>125</c:v>
                </c:pt>
                <c:pt idx="6">
                  <c:v>153</c:v>
                </c:pt>
                <c:pt idx="7">
                  <c:v>164</c:v>
                </c:pt>
                <c:pt idx="8">
                  <c:v>150</c:v>
                </c:pt>
                <c:pt idx="9">
                  <c:v>295</c:v>
                </c:pt>
                <c:pt idx="10">
                  <c:v>217</c:v>
                </c:pt>
                <c:pt idx="11">
                  <c:v>226</c:v>
                </c:pt>
                <c:pt idx="12">
                  <c:v>286</c:v>
                </c:pt>
                <c:pt idx="13">
                  <c:v>354</c:v>
                </c:pt>
                <c:pt idx="14">
                  <c:v>318</c:v>
                </c:pt>
                <c:pt idx="15">
                  <c:v>303</c:v>
                </c:pt>
                <c:pt idx="16">
                  <c:v>292</c:v>
                </c:pt>
                <c:pt idx="17">
                  <c:v>242</c:v>
                </c:pt>
                <c:pt idx="18">
                  <c:v>199</c:v>
                </c:pt>
                <c:pt idx="19">
                  <c:v>176</c:v>
                </c:pt>
                <c:pt idx="20">
                  <c:v>219</c:v>
                </c:pt>
                <c:pt idx="21">
                  <c:v>234</c:v>
                </c:pt>
                <c:pt idx="22">
                  <c:v>245</c:v>
                </c:pt>
                <c:pt idx="23">
                  <c:v>1352</c:v>
                </c:pt>
                <c:pt idx="24">
                  <c:v>1382</c:v>
                </c:pt>
                <c:pt idx="25">
                  <c:v>577</c:v>
                </c:pt>
                <c:pt idx="26">
                  <c:v>834</c:v>
                </c:pt>
              </c:numCache>
            </c:numRef>
          </c:val>
        </c:ser>
        <c:ser>
          <c:idx val="3"/>
          <c:order val="3"/>
          <c:tx>
            <c:strRef>
              <c:f>'4.1.1.4'!$A$28</c:f>
              <c:strCache>
                <c:ptCount val="1"/>
                <c:pt idx="0">
                  <c:v>Casas Part</c:v>
                </c:pt>
              </c:strCache>
            </c:strRef>
          </c:tx>
          <c:spPr>
            <a:solidFill>
              <a:schemeClr val="accent4"/>
            </a:solidFill>
            <a:ln>
              <a:noFill/>
            </a:ln>
            <a:effectLst/>
          </c:spPr>
          <c:invertIfNegative val="0"/>
          <c:cat>
            <c:numRef>
              <c:f>'4.1.1.4'!$C$24:$AC$24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'4.1.1.4'!$C$28:$AC$28</c:f>
              <c:numCache>
                <c:formatCode>#,##0</c:formatCode>
                <c:ptCount val="27"/>
                <c:pt idx="0">
                  <c:v>2105</c:v>
                </c:pt>
                <c:pt idx="1">
                  <c:v>1771</c:v>
                </c:pt>
                <c:pt idx="2">
                  <c:v>1538</c:v>
                </c:pt>
                <c:pt idx="3">
                  <c:v>1322</c:v>
                </c:pt>
                <c:pt idx="4">
                  <c:v>1285</c:v>
                </c:pt>
                <c:pt idx="5">
                  <c:v>1272</c:v>
                </c:pt>
                <c:pt idx="6">
                  <c:v>1357</c:v>
                </c:pt>
                <c:pt idx="7">
                  <c:v>1426</c:v>
                </c:pt>
                <c:pt idx="8">
                  <c:v>1120</c:v>
                </c:pt>
                <c:pt idx="9">
                  <c:v>929</c:v>
                </c:pt>
                <c:pt idx="10">
                  <c:v>797</c:v>
                </c:pt>
                <c:pt idx="11">
                  <c:v>844</c:v>
                </c:pt>
                <c:pt idx="12">
                  <c:v>824</c:v>
                </c:pt>
                <c:pt idx="13">
                  <c:v>793</c:v>
                </c:pt>
                <c:pt idx="14">
                  <c:v>793</c:v>
                </c:pt>
                <c:pt idx="15">
                  <c:v>404</c:v>
                </c:pt>
                <c:pt idx="16">
                  <c:v>226</c:v>
                </c:pt>
                <c:pt idx="17">
                  <c:v>203</c:v>
                </c:pt>
                <c:pt idx="18">
                  <c:v>135</c:v>
                </c:pt>
                <c:pt idx="19">
                  <c:v>167</c:v>
                </c:pt>
                <c:pt idx="20">
                  <c:v>178</c:v>
                </c:pt>
                <c:pt idx="21">
                  <c:v>62</c:v>
                </c:pt>
                <c:pt idx="22">
                  <c:v>16</c:v>
                </c:pt>
                <c:pt idx="23">
                  <c:v>18</c:v>
                </c:pt>
                <c:pt idx="24">
                  <c:v>11</c:v>
                </c:pt>
                <c:pt idx="25">
                  <c:v>13</c:v>
                </c:pt>
                <c:pt idx="26">
                  <c:v>4</c:v>
                </c:pt>
              </c:numCache>
            </c:numRef>
          </c:val>
        </c:ser>
        <c:ser>
          <c:idx val="4"/>
          <c:order val="4"/>
          <c:tx>
            <c:strRef>
              <c:f>'4.1.1.4'!$A$29</c:f>
              <c:strCache>
                <c:ptCount val="1"/>
                <c:pt idx="0">
                  <c:v>Autónomos</c:v>
                </c:pt>
              </c:strCache>
            </c:strRef>
          </c:tx>
          <c:spPr>
            <a:solidFill>
              <a:schemeClr val="tx1">
                <a:lumMod val="85000"/>
                <a:lumOff val="15000"/>
              </a:schemeClr>
            </a:solidFill>
            <a:ln>
              <a:noFill/>
            </a:ln>
            <a:effectLst/>
          </c:spPr>
          <c:invertIfNegative val="0"/>
          <c:cat>
            <c:numRef>
              <c:f>'4.1.1.4'!$C$24:$AC$24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'4.1.1.4'!$C$29:$AC$29</c:f>
              <c:numCache>
                <c:formatCode>#,##0</c:formatCode>
                <c:ptCount val="27"/>
                <c:pt idx="0">
                  <c:v>670</c:v>
                </c:pt>
                <c:pt idx="1">
                  <c:v>506</c:v>
                </c:pt>
                <c:pt idx="2">
                  <c:v>339</c:v>
                </c:pt>
                <c:pt idx="3">
                  <c:v>357</c:v>
                </c:pt>
                <c:pt idx="4">
                  <c:v>337</c:v>
                </c:pt>
                <c:pt idx="5">
                  <c:v>303</c:v>
                </c:pt>
                <c:pt idx="6">
                  <c:v>293</c:v>
                </c:pt>
                <c:pt idx="7">
                  <c:v>271</c:v>
                </c:pt>
                <c:pt idx="8">
                  <c:v>265</c:v>
                </c:pt>
                <c:pt idx="9">
                  <c:v>239</c:v>
                </c:pt>
                <c:pt idx="10">
                  <c:v>214</c:v>
                </c:pt>
                <c:pt idx="11">
                  <c:v>221</c:v>
                </c:pt>
                <c:pt idx="12">
                  <c:v>246</c:v>
                </c:pt>
                <c:pt idx="13">
                  <c:v>265</c:v>
                </c:pt>
                <c:pt idx="14">
                  <c:v>232</c:v>
                </c:pt>
                <c:pt idx="15">
                  <c:v>232</c:v>
                </c:pt>
                <c:pt idx="16">
                  <c:v>231</c:v>
                </c:pt>
                <c:pt idx="17">
                  <c:v>210</c:v>
                </c:pt>
                <c:pt idx="18">
                  <c:v>159</c:v>
                </c:pt>
                <c:pt idx="19">
                  <c:v>152</c:v>
                </c:pt>
                <c:pt idx="20">
                  <c:v>169</c:v>
                </c:pt>
                <c:pt idx="21">
                  <c:v>150</c:v>
                </c:pt>
                <c:pt idx="22">
                  <c:v>161</c:v>
                </c:pt>
                <c:pt idx="23">
                  <c:v>165</c:v>
                </c:pt>
                <c:pt idx="24">
                  <c:v>167</c:v>
                </c:pt>
                <c:pt idx="25">
                  <c:v>196</c:v>
                </c:pt>
                <c:pt idx="26">
                  <c:v>436</c:v>
                </c:pt>
              </c:numCache>
            </c:numRef>
          </c:val>
        </c:ser>
        <c:ser>
          <c:idx val="5"/>
          <c:order val="5"/>
          <c:tx>
            <c:strRef>
              <c:f>'4.1.1.4'!$A$30</c:f>
              <c:strCache>
                <c:ptCount val="1"/>
                <c:pt idx="0">
                  <c:v>Monotributo</c:v>
                </c:pt>
              </c:strCache>
            </c:strRef>
          </c:tx>
          <c:spPr>
            <a:solidFill>
              <a:schemeClr val="accent6"/>
            </a:solidFill>
            <a:ln>
              <a:noFill/>
            </a:ln>
            <a:effectLst/>
          </c:spPr>
          <c:invertIfNegative val="0"/>
          <c:cat>
            <c:numRef>
              <c:f>'4.1.1.4'!$C$24:$AC$24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'4.1.1.4'!$C$30:$AC$30</c:f>
              <c:numCache>
                <c:formatCode>#,##0</c:formatCode>
                <c:ptCount val="27"/>
                <c:pt idx="0">
                  <c:v>2094</c:v>
                </c:pt>
                <c:pt idx="1">
                  <c:v>1664</c:v>
                </c:pt>
                <c:pt idx="2">
                  <c:v>1334</c:v>
                </c:pt>
                <c:pt idx="3">
                  <c:v>1243</c:v>
                </c:pt>
                <c:pt idx="4">
                  <c:v>1151</c:v>
                </c:pt>
                <c:pt idx="5">
                  <c:v>1038</c:v>
                </c:pt>
                <c:pt idx="6">
                  <c:v>1084</c:v>
                </c:pt>
                <c:pt idx="7">
                  <c:v>1125</c:v>
                </c:pt>
                <c:pt idx="8">
                  <c:v>985</c:v>
                </c:pt>
                <c:pt idx="9">
                  <c:v>894</c:v>
                </c:pt>
                <c:pt idx="10">
                  <c:v>805</c:v>
                </c:pt>
                <c:pt idx="11">
                  <c:v>857</c:v>
                </c:pt>
                <c:pt idx="12">
                  <c:v>873</c:v>
                </c:pt>
                <c:pt idx="13">
                  <c:v>796</c:v>
                </c:pt>
                <c:pt idx="14">
                  <c:v>757</c:v>
                </c:pt>
                <c:pt idx="15">
                  <c:v>686</c:v>
                </c:pt>
                <c:pt idx="16">
                  <c:v>632</c:v>
                </c:pt>
                <c:pt idx="17">
                  <c:v>515</c:v>
                </c:pt>
                <c:pt idx="18">
                  <c:v>423</c:v>
                </c:pt>
                <c:pt idx="19">
                  <c:v>371</c:v>
                </c:pt>
                <c:pt idx="20">
                  <c:v>329</c:v>
                </c:pt>
                <c:pt idx="21">
                  <c:v>347</c:v>
                </c:pt>
                <c:pt idx="22">
                  <c:v>272</c:v>
                </c:pt>
                <c:pt idx="23">
                  <c:v>256</c:v>
                </c:pt>
                <c:pt idx="24">
                  <c:v>205</c:v>
                </c:pt>
                <c:pt idx="25">
                  <c:v>234</c:v>
                </c:pt>
                <c:pt idx="26">
                  <c:v>293</c:v>
                </c:pt>
              </c:numCache>
            </c:numRef>
          </c:val>
        </c:ser>
        <c:ser>
          <c:idx val="6"/>
          <c:order val="6"/>
          <c:tx>
            <c:strRef>
              <c:f>'4.1.1.4'!$A$31</c:f>
              <c:strCache>
                <c:ptCount val="1"/>
                <c:pt idx="0">
                  <c:v>Monot Soc</c:v>
                </c:pt>
              </c:strCache>
            </c:strRef>
          </c:tx>
          <c:spPr>
            <a:solidFill>
              <a:schemeClr val="accent1">
                <a:lumMod val="60000"/>
              </a:schemeClr>
            </a:solidFill>
            <a:ln>
              <a:noFill/>
            </a:ln>
            <a:effectLst/>
          </c:spPr>
          <c:invertIfNegative val="0"/>
          <c:cat>
            <c:numRef>
              <c:f>'4.1.1.4'!$C$24:$AC$24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'4.1.1.4'!$C$31:$AC$31</c:f>
              <c:numCache>
                <c:formatCode>#,##0</c:formatCode>
                <c:ptCount val="27"/>
                <c:pt idx="0">
                  <c:v>1136</c:v>
                </c:pt>
                <c:pt idx="1">
                  <c:v>1054</c:v>
                </c:pt>
                <c:pt idx="2">
                  <c:v>740</c:v>
                </c:pt>
                <c:pt idx="3">
                  <c:v>685</c:v>
                </c:pt>
                <c:pt idx="4">
                  <c:v>611</c:v>
                </c:pt>
                <c:pt idx="5">
                  <c:v>468</c:v>
                </c:pt>
                <c:pt idx="6">
                  <c:v>490</c:v>
                </c:pt>
                <c:pt idx="7">
                  <c:v>603</c:v>
                </c:pt>
                <c:pt idx="8">
                  <c:v>329</c:v>
                </c:pt>
                <c:pt idx="9">
                  <c:v>343</c:v>
                </c:pt>
                <c:pt idx="10">
                  <c:v>606</c:v>
                </c:pt>
                <c:pt idx="11">
                  <c:v>204</c:v>
                </c:pt>
                <c:pt idx="12">
                  <c:v>107</c:v>
                </c:pt>
                <c:pt idx="13">
                  <c:v>64</c:v>
                </c:pt>
                <c:pt idx="14">
                  <c:v>55</c:v>
                </c:pt>
                <c:pt idx="15">
                  <c:v>33</c:v>
                </c:pt>
                <c:pt idx="16">
                  <c:v>24</c:v>
                </c:pt>
                <c:pt idx="17">
                  <c:v>19</c:v>
                </c:pt>
                <c:pt idx="18">
                  <c:v>19</c:v>
                </c:pt>
                <c:pt idx="19">
                  <c:v>6</c:v>
                </c:pt>
                <c:pt idx="20">
                  <c:v>12</c:v>
                </c:pt>
                <c:pt idx="21">
                  <c:v>9</c:v>
                </c:pt>
                <c:pt idx="22">
                  <c:v>6</c:v>
                </c:pt>
                <c:pt idx="23">
                  <c:v>0</c:v>
                </c:pt>
                <c:pt idx="24">
                  <c:v>0</c:v>
                </c:pt>
                <c:pt idx="25">
                  <c:v>3</c:v>
                </c:pt>
                <c:pt idx="26">
                  <c:v>0</c:v>
                </c:pt>
              </c:numCache>
            </c:numRef>
          </c:val>
        </c:ser>
        <c:dLbls>
          <c:showLegendKey val="0"/>
          <c:showVal val="0"/>
          <c:showCatName val="0"/>
          <c:showSerName val="0"/>
          <c:showPercent val="0"/>
          <c:showBubbleSize val="0"/>
        </c:dLbls>
        <c:gapWidth val="50"/>
        <c:overlap val="100"/>
        <c:axId val="262582560"/>
        <c:axId val="262583120"/>
      </c:barChart>
      <c:catAx>
        <c:axId val="262582560"/>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AR"/>
                  <a:t>Años de aporte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crossAx val="262583120"/>
        <c:crosses val="autoZero"/>
        <c:auto val="1"/>
        <c:lblAlgn val="ctr"/>
        <c:lblOffset val="100"/>
        <c:noMultiLvlLbl val="0"/>
      </c:catAx>
      <c:valAx>
        <c:axId val="262583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AR"/>
                  <a:t>Cantidad de personas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crossAx val="262582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A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74953130858646E-2"/>
          <c:y val="0.16972211286089242"/>
          <c:w val="0.88943457067866516"/>
          <c:h val="0.66156660104986875"/>
        </c:manualLayout>
      </c:layout>
      <c:barChart>
        <c:barDir val="col"/>
        <c:grouping val="stacked"/>
        <c:varyColors val="0"/>
        <c:ser>
          <c:idx val="0"/>
          <c:order val="0"/>
          <c:tx>
            <c:v>Con Jubilacion SIPA</c:v>
          </c:tx>
          <c:spPr>
            <a:solidFill>
              <a:schemeClr val="accent6">
                <a:lumMod val="60000"/>
                <a:lumOff val="40000"/>
              </a:schemeClr>
            </a:solidFill>
            <a:ln w="3175">
              <a:solidFill>
                <a:schemeClr val="tx1">
                  <a:lumMod val="75000"/>
                  <a:lumOff val="25000"/>
                </a:schemeClr>
              </a:solidFill>
            </a:ln>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'4.2.6'!$A$9:$A$39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'4.2.6'!$E$9:$E$39</c:f>
              <c:numCache>
                <c:formatCode>0.0%</c:formatCode>
                <c:ptCount val="31"/>
                <c:pt idx="0">
                  <c:v>3.3268485873937533E-3</c:v>
                </c:pt>
                <c:pt idx="1">
                  <c:v>7.8666799394556623E-3</c:v>
                </c:pt>
                <c:pt idx="2">
                  <c:v>1.5607484241560277E-2</c:v>
                </c:pt>
                <c:pt idx="3">
                  <c:v>2.5966525796510091E-2</c:v>
                </c:pt>
                <c:pt idx="4">
                  <c:v>4.0190237852681936E-2</c:v>
                </c:pt>
                <c:pt idx="5">
                  <c:v>5.2071835354140124E-2</c:v>
                </c:pt>
                <c:pt idx="6">
                  <c:v>6.4304951557053083E-2</c:v>
                </c:pt>
                <c:pt idx="7">
                  <c:v>7.4014538998584484E-2</c:v>
                </c:pt>
                <c:pt idx="8">
                  <c:v>8.5019240235154989E-2</c:v>
                </c:pt>
                <c:pt idx="9">
                  <c:v>9.83313908501013E-2</c:v>
                </c:pt>
                <c:pt idx="10">
                  <c:v>0.11525752508361203</c:v>
                </c:pt>
                <c:pt idx="11">
                  <c:v>0.1306966367454673</c:v>
                </c:pt>
                <c:pt idx="12">
                  <c:v>0.1484195223867513</c:v>
                </c:pt>
                <c:pt idx="13">
                  <c:v>0.16370822328077722</c:v>
                </c:pt>
                <c:pt idx="14">
                  <c:v>0.18418421686206179</c:v>
                </c:pt>
                <c:pt idx="15">
                  <c:v>0.2027420333110794</c:v>
                </c:pt>
                <c:pt idx="16">
                  <c:v>0.22758210130593343</c:v>
                </c:pt>
                <c:pt idx="17">
                  <c:v>0.2449201870323558</c:v>
                </c:pt>
                <c:pt idx="18">
                  <c:v>0.259152300428242</c:v>
                </c:pt>
                <c:pt idx="19">
                  <c:v>0.27863272277168805</c:v>
                </c:pt>
                <c:pt idx="20">
                  <c:v>0.3019376089905057</c:v>
                </c:pt>
                <c:pt idx="21">
                  <c:v>0.33800392273067209</c:v>
                </c:pt>
                <c:pt idx="22">
                  <c:v>0.34628988969732699</c:v>
                </c:pt>
                <c:pt idx="23">
                  <c:v>0.36628420123565752</c:v>
                </c:pt>
                <c:pt idx="24">
                  <c:v>0.39013235461910012</c:v>
                </c:pt>
                <c:pt idx="25">
                  <c:v>0.4089655465037339</c:v>
                </c:pt>
                <c:pt idx="26">
                  <c:v>0.43588977939156504</c:v>
                </c:pt>
                <c:pt idx="27">
                  <c:v>0.4443784986848317</c:v>
                </c:pt>
                <c:pt idx="28">
                  <c:v>0.46560147488093412</c:v>
                </c:pt>
                <c:pt idx="29">
                  <c:v>0.49796868008948547</c:v>
                </c:pt>
                <c:pt idx="30">
                  <c:v>0.53621594097075442</c:v>
                </c:pt>
              </c:numCache>
            </c:numRef>
          </c:val>
          <c:extLst xmlns:c16r2="http://schemas.microsoft.com/office/drawing/2015/06/chart">
            <c:ext xmlns:c16="http://schemas.microsoft.com/office/drawing/2014/chart" uri="{C3380CC4-5D6E-409C-BE32-E72D297353CC}">
              <c16:uniqueId val="{00000000-156E-4428-BAC5-6B45A3633281}"/>
            </c:ext>
          </c:extLst>
        </c:ser>
        <c:ser>
          <c:idx val="1"/>
          <c:order val="1"/>
          <c:tx>
            <c:v>Sin Jubilación SIPA</c:v>
          </c:tx>
          <c:spPr>
            <a:solidFill>
              <a:schemeClr val="accent6">
                <a:lumMod val="75000"/>
              </a:schemeClr>
            </a:solidFill>
            <a:ln w="3175">
              <a:solidFill>
                <a:schemeClr val="tx1">
                  <a:lumMod val="75000"/>
                  <a:lumOff val="25000"/>
                </a:schemeClr>
              </a:solidFill>
            </a:ln>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'4.2.6'!$A$9:$A$39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'4.2.6'!$F$9:$F$39</c:f>
              <c:numCache>
                <c:formatCode>0.0%</c:formatCode>
                <c:ptCount val="31"/>
                <c:pt idx="0">
                  <c:v>3.8192917464837023E-2</c:v>
                </c:pt>
                <c:pt idx="1">
                  <c:v>3.9754555501953906E-2</c:v>
                </c:pt>
                <c:pt idx="2">
                  <c:v>3.8531715090560165E-2</c:v>
                </c:pt>
                <c:pt idx="3">
                  <c:v>3.5023235479849091E-2</c:v>
                </c:pt>
                <c:pt idx="4">
                  <c:v>3.1234774327855784E-2</c:v>
                </c:pt>
                <c:pt idx="5">
                  <c:v>2.6312578564598191E-2</c:v>
                </c:pt>
                <c:pt idx="6">
                  <c:v>2.5623462475661937E-2</c:v>
                </c:pt>
                <c:pt idx="7">
                  <c:v>2.571315467479187E-2</c:v>
                </c:pt>
                <c:pt idx="8">
                  <c:v>2.7307822092062128E-2</c:v>
                </c:pt>
                <c:pt idx="9">
                  <c:v>2.7592894043158445E-2</c:v>
                </c:pt>
                <c:pt idx="10">
                  <c:v>2.6096989966555184E-2</c:v>
                </c:pt>
                <c:pt idx="11">
                  <c:v>2.4153425575817247E-2</c:v>
                </c:pt>
                <c:pt idx="12">
                  <c:v>2.3256068785658453E-2</c:v>
                </c:pt>
                <c:pt idx="13">
                  <c:v>2.3425335347919862E-2</c:v>
                </c:pt>
                <c:pt idx="14">
                  <c:v>2.4345157696717933E-2</c:v>
                </c:pt>
                <c:pt idx="15">
                  <c:v>2.4998581857374122E-2</c:v>
                </c:pt>
                <c:pt idx="16">
                  <c:v>2.5288983471926652E-2</c:v>
                </c:pt>
                <c:pt idx="17">
                  <c:v>2.6489495894102807E-2</c:v>
                </c:pt>
                <c:pt idx="18">
                  <c:v>2.766553200834523E-2</c:v>
                </c:pt>
                <c:pt idx="19">
                  <c:v>2.918913128860642E-2</c:v>
                </c:pt>
                <c:pt idx="20">
                  <c:v>3.1021119937996514E-2</c:v>
                </c:pt>
                <c:pt idx="21">
                  <c:v>3.4704878014364532E-2</c:v>
                </c:pt>
                <c:pt idx="22">
                  <c:v>3.586000403357173E-2</c:v>
                </c:pt>
                <c:pt idx="23">
                  <c:v>3.6555583166950872E-2</c:v>
                </c:pt>
                <c:pt idx="24">
                  <c:v>3.8841136424143309E-2</c:v>
                </c:pt>
                <c:pt idx="25">
                  <c:v>4.0902919212491513E-2</c:v>
                </c:pt>
                <c:pt idx="26">
                  <c:v>4.2700333241761521E-2</c:v>
                </c:pt>
                <c:pt idx="27">
                  <c:v>4.2908207998920887E-2</c:v>
                </c:pt>
                <c:pt idx="28">
                  <c:v>4.627438930711323E-2</c:v>
                </c:pt>
                <c:pt idx="29">
                  <c:v>5.186577181208054E-2</c:v>
                </c:pt>
                <c:pt idx="30">
                  <c:v>6.3866684600899268E-2</c:v>
                </c:pt>
              </c:numCache>
            </c:numRef>
          </c:val>
          <c:extLst xmlns:c16r2="http://schemas.microsoft.com/office/drawing/2015/06/chart">
            <c:ext xmlns:c16="http://schemas.microsoft.com/office/drawing/2014/chart" uri="{C3380CC4-5D6E-409C-BE32-E72D297353CC}">
              <c16:uniqueId val="{00000001-156E-4428-BAC5-6B45A3633281}"/>
            </c:ext>
          </c:extLst>
        </c:ser>
        <c:dLbls>
          <c:showLegendKey val="0"/>
          <c:showVal val="0"/>
          <c:showCatName val="0"/>
          <c:showSerName val="0"/>
          <c:showPercent val="0"/>
          <c:showBubbleSize val="0"/>
        </c:dLbls>
        <c:gapWidth val="0"/>
        <c:overlap val="100"/>
        <c:axId val="316021920"/>
        <c:axId val="316022480"/>
      </c:barChart>
      <c:catAx>
        <c:axId val="316021920"/>
        <c:scaling>
          <c:orientation val="minMax"/>
        </c:scaling>
        <c:delete val="0"/>
        <c:axPos val="b"/>
        <c:title>
          <c:tx>
            <c:rich>
              <a:bodyPr/>
              <a:lstStyle/>
              <a:p>
                <a:pPr>
                  <a:defRPr sz="800"/>
                </a:pPr>
                <a:r>
                  <a:rPr lang="es-AR" sz="800"/>
                  <a:t>Edad</a:t>
                </a:r>
              </a:p>
            </c:rich>
          </c:tx>
          <c:layout/>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s-AR"/>
          </a:p>
        </c:txPr>
        <c:crossAx val="316022480"/>
        <c:crosses val="autoZero"/>
        <c:auto val="1"/>
        <c:lblAlgn val="ctr"/>
        <c:lblOffset val="100"/>
        <c:noMultiLvlLbl val="0"/>
      </c:catAx>
      <c:valAx>
        <c:axId val="316022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800"/>
                </a:pPr>
                <a:r>
                  <a:rPr lang="es-AR" sz="800"/>
                  <a:t>% sobre polbación país</a:t>
                </a:r>
              </a:p>
            </c:rich>
          </c:tx>
          <c:layout/>
          <c:overlay val="0"/>
        </c:title>
        <c:numFmt formatCode="0%" sourceLinked="0"/>
        <c:majorTickMark val="none"/>
        <c:minorTickMark val="none"/>
        <c:tickLblPos val="nextTo"/>
        <c:spPr>
          <a:noFill/>
          <a:ln>
            <a:noFill/>
          </a:ln>
          <a:effectLst/>
        </c:spPr>
        <c:txPr>
          <a:bodyPr rot="-60000000" vert="horz"/>
          <a:lstStyle/>
          <a:p>
            <a:pPr>
              <a:defRPr/>
            </a:pPr>
            <a:endParaRPr lang="es-AR"/>
          </a:p>
        </c:txPr>
        <c:crossAx val="316021920"/>
        <c:crosses val="autoZero"/>
        <c:crossBetween val="between"/>
      </c:valAx>
      <c:spPr>
        <a:noFill/>
        <a:ln>
          <a:noFill/>
        </a:ln>
        <a:effectLst/>
      </c:spPr>
    </c:plotArea>
    <c:legend>
      <c:legendPos val="t"/>
      <c:layout/>
      <c:overlay val="1"/>
      <c:spPr>
        <a:solidFill>
          <a:schemeClr val="bg1"/>
        </a:solidFill>
        <a:ln>
          <a:noFill/>
        </a:ln>
      </c:spPr>
      <c:txPr>
        <a:bodyPr/>
        <a:lstStyle/>
        <a:p>
          <a:pPr>
            <a:defRPr sz="800"/>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defRPr>
      </a:pPr>
      <a:endParaRPr lang="es-A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
          <c:y val="0.15416666666666665"/>
          <c:w val="0.8392279715035621"/>
          <c:h val="0.69078412073490825"/>
        </c:manualLayout>
      </c:layout>
      <c:barChart>
        <c:barDir val="col"/>
        <c:grouping val="stacked"/>
        <c:varyColors val="0"/>
        <c:ser>
          <c:idx val="0"/>
          <c:order val="0"/>
          <c:tx>
            <c:v>Jubilaciones sin Moratoria</c:v>
          </c:tx>
          <c:spPr>
            <a:solidFill>
              <a:schemeClr val="accent1"/>
            </a:solidFill>
            <a:ln>
              <a:solidFill>
                <a:schemeClr val="tx1">
                  <a:lumMod val="75000"/>
                  <a:lumOff val="25000"/>
                </a:schemeClr>
              </a:solidFill>
            </a:ln>
            <a:effectLst/>
          </c:spPr>
          <c:invertIfNegative val="0"/>
          <c:cat>
            <c:strRef>
              <c:f>'4.2.5'!$A$9:$A$39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'4.2.5'!$C$9:$C$39</c:f>
              <c:numCache>
                <c:formatCode>_ * #,##0_ ;_ * \-#,##0_ ;_ * "-"??_ ;_ @_ </c:formatCode>
                <c:ptCount val="31"/>
                <c:pt idx="0">
                  <c:v>22770</c:v>
                </c:pt>
                <c:pt idx="1">
                  <c:v>29227</c:v>
                </c:pt>
                <c:pt idx="2">
                  <c:v>33587</c:v>
                </c:pt>
                <c:pt idx="3">
                  <c:v>36828</c:v>
                </c:pt>
                <c:pt idx="4">
                  <c:v>40213</c:v>
                </c:pt>
                <c:pt idx="5">
                  <c:v>50501</c:v>
                </c:pt>
                <c:pt idx="6">
                  <c:v>64974</c:v>
                </c:pt>
                <c:pt idx="7">
                  <c:v>70114</c:v>
                </c:pt>
                <c:pt idx="8">
                  <c:v>75044</c:v>
                </c:pt>
                <c:pt idx="9">
                  <c:v>75768</c:v>
                </c:pt>
                <c:pt idx="10">
                  <c:v>73906</c:v>
                </c:pt>
                <c:pt idx="11">
                  <c:v>72807</c:v>
                </c:pt>
                <c:pt idx="12">
                  <c:v>71235</c:v>
                </c:pt>
                <c:pt idx="13">
                  <c:v>68819</c:v>
                </c:pt>
                <c:pt idx="14">
                  <c:v>66306</c:v>
                </c:pt>
                <c:pt idx="15">
                  <c:v>63710</c:v>
                </c:pt>
                <c:pt idx="16">
                  <c:v>62022</c:v>
                </c:pt>
                <c:pt idx="17">
                  <c:v>56765</c:v>
                </c:pt>
                <c:pt idx="18">
                  <c:v>52305</c:v>
                </c:pt>
                <c:pt idx="19">
                  <c:v>50165</c:v>
                </c:pt>
                <c:pt idx="20">
                  <c:v>49793</c:v>
                </c:pt>
                <c:pt idx="21">
                  <c:v>50399</c:v>
                </c:pt>
                <c:pt idx="22">
                  <c:v>46134</c:v>
                </c:pt>
                <c:pt idx="23">
                  <c:v>42882</c:v>
                </c:pt>
                <c:pt idx="24">
                  <c:v>40270</c:v>
                </c:pt>
                <c:pt idx="25">
                  <c:v>37958</c:v>
                </c:pt>
                <c:pt idx="26">
                  <c:v>36506</c:v>
                </c:pt>
                <c:pt idx="27">
                  <c:v>32463</c:v>
                </c:pt>
                <c:pt idx="28">
                  <c:v>29566</c:v>
                </c:pt>
                <c:pt idx="29">
                  <c:v>26742</c:v>
                </c:pt>
                <c:pt idx="30">
                  <c:v>103496</c:v>
                </c:pt>
              </c:numCache>
            </c:numRef>
          </c:val>
          <c:extLst xmlns:c16r2="http://schemas.microsoft.com/office/drawing/2015/06/chart">
            <c:ext xmlns:c16="http://schemas.microsoft.com/office/drawing/2014/chart" uri="{C3380CC4-5D6E-409C-BE32-E72D297353CC}">
              <c16:uniqueId val="{00000000-8BF3-466A-86CD-DFCB5C3FE3CE}"/>
            </c:ext>
          </c:extLst>
        </c:ser>
        <c:ser>
          <c:idx val="2"/>
          <c:order val="1"/>
          <c:tx>
            <c:v>Pensiones sin jubilacion</c:v>
          </c:tx>
          <c:spPr>
            <a:solidFill>
              <a:schemeClr val="accent5">
                <a:lumMod val="50000"/>
              </a:schemeClr>
            </a:solidFill>
            <a:ln w="3175">
              <a:solidFill>
                <a:schemeClr val="tx1">
                  <a:lumMod val="75000"/>
                  <a:lumOff val="25000"/>
                </a:schemeClr>
              </a:solidFill>
            </a:ln>
            <a:effectLst/>
          </c:spPr>
          <c:invertIfNegative val="0"/>
          <c:cat>
            <c:strRef>
              <c:f>'4.2.5'!$A$9:$A$39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'4.2.5'!$G$9:$G$39</c:f>
              <c:numCache>
                <c:formatCode>_ * #,##0_ ;_ * \-#,##0_ ;_ * "-"??_ ;_ @_ </c:formatCode>
                <c:ptCount val="31"/>
                <c:pt idx="0">
                  <c:v>15372</c:v>
                </c:pt>
                <c:pt idx="1">
                  <c:v>15575</c:v>
                </c:pt>
                <c:pt idx="2">
                  <c:v>14677</c:v>
                </c:pt>
                <c:pt idx="3">
                  <c:v>12978</c:v>
                </c:pt>
                <c:pt idx="4">
                  <c:v>11283</c:v>
                </c:pt>
                <c:pt idx="5">
                  <c:v>9273</c:v>
                </c:pt>
                <c:pt idx="6">
                  <c:v>8791</c:v>
                </c:pt>
                <c:pt idx="7">
                  <c:v>8574</c:v>
                </c:pt>
                <c:pt idx="8">
                  <c:v>8821</c:v>
                </c:pt>
                <c:pt idx="9">
                  <c:v>8594</c:v>
                </c:pt>
                <c:pt idx="10">
                  <c:v>7803</c:v>
                </c:pt>
                <c:pt idx="11">
                  <c:v>6918</c:v>
                </c:pt>
                <c:pt idx="12">
                  <c:v>6367</c:v>
                </c:pt>
                <c:pt idx="13">
                  <c:v>6093</c:v>
                </c:pt>
                <c:pt idx="14">
                  <c:v>5966</c:v>
                </c:pt>
                <c:pt idx="15">
                  <c:v>5729</c:v>
                </c:pt>
                <c:pt idx="16">
                  <c:v>5395</c:v>
                </c:pt>
                <c:pt idx="17">
                  <c:v>5229</c:v>
                </c:pt>
                <c:pt idx="18">
                  <c:v>5039</c:v>
                </c:pt>
                <c:pt idx="19">
                  <c:v>4905</c:v>
                </c:pt>
                <c:pt idx="20">
                  <c:v>4803</c:v>
                </c:pt>
                <c:pt idx="21">
                  <c:v>4919</c:v>
                </c:pt>
                <c:pt idx="22">
                  <c:v>4623</c:v>
                </c:pt>
                <c:pt idx="23">
                  <c:v>4266</c:v>
                </c:pt>
                <c:pt idx="24">
                  <c:v>4085</c:v>
                </c:pt>
                <c:pt idx="25">
                  <c:v>3856</c:v>
                </c:pt>
                <c:pt idx="26">
                  <c:v>3575</c:v>
                </c:pt>
                <c:pt idx="27">
                  <c:v>3181</c:v>
                </c:pt>
                <c:pt idx="28">
                  <c:v>3012</c:v>
                </c:pt>
                <c:pt idx="29">
                  <c:v>2898</c:v>
                </c:pt>
                <c:pt idx="30">
                  <c:v>13295</c:v>
                </c:pt>
              </c:numCache>
            </c:numRef>
          </c:val>
          <c:extLst xmlns:c16r2="http://schemas.microsoft.com/office/drawing/2015/06/chart">
            <c:ext xmlns:c16="http://schemas.microsoft.com/office/drawing/2014/chart" uri="{C3380CC4-5D6E-409C-BE32-E72D297353CC}">
              <c16:uniqueId val="{00000001-8BF3-466A-86CD-DFCB5C3FE3CE}"/>
            </c:ext>
          </c:extLst>
        </c:ser>
        <c:ser>
          <c:idx val="1"/>
          <c:order val="2"/>
          <c:tx>
            <c:v>Jubilaciones con Moratoria</c:v>
          </c:tx>
          <c:spPr>
            <a:solidFill>
              <a:srgbClr val="0070C0"/>
            </a:solidFill>
            <a:ln w="3175">
              <a:solidFill>
                <a:schemeClr val="tx1">
                  <a:lumMod val="75000"/>
                  <a:lumOff val="25000"/>
                </a:schemeClr>
              </a:solidFill>
            </a:ln>
            <a:effectLst/>
          </c:spPr>
          <c:invertIfNegative val="0"/>
          <c:cat>
            <c:strRef>
              <c:f>'4.2.5'!$A$9:$A$39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'4.2.5'!$D$9:$D$39</c:f>
              <c:numCache>
                <c:formatCode>_ * #,##0_ ;_ * \-#,##0_ ;_ * "-"??_ ;_ @_ </c:formatCode>
                <c:ptCount val="31"/>
                <c:pt idx="0">
                  <c:v>13615</c:v>
                </c:pt>
                <c:pt idx="1">
                  <c:v>35194</c:v>
                </c:pt>
                <c:pt idx="2">
                  <c:v>65358</c:v>
                </c:pt>
                <c:pt idx="3">
                  <c:v>94062</c:v>
                </c:pt>
                <c:pt idx="4">
                  <c:v>122967</c:v>
                </c:pt>
                <c:pt idx="5">
                  <c:v>140733</c:v>
                </c:pt>
                <c:pt idx="6">
                  <c:v>154243</c:v>
                </c:pt>
                <c:pt idx="7">
                  <c:v>154704</c:v>
                </c:pt>
                <c:pt idx="8">
                  <c:v>154537</c:v>
                </c:pt>
                <c:pt idx="9">
                  <c:v>160741</c:v>
                </c:pt>
                <c:pt idx="10">
                  <c:v>185872</c:v>
                </c:pt>
                <c:pt idx="11">
                  <c:v>180348</c:v>
                </c:pt>
                <c:pt idx="12">
                  <c:v>172803</c:v>
                </c:pt>
                <c:pt idx="13">
                  <c:v>163558</c:v>
                </c:pt>
                <c:pt idx="14">
                  <c:v>155679</c:v>
                </c:pt>
                <c:pt idx="15">
                  <c:v>144821</c:v>
                </c:pt>
                <c:pt idx="16">
                  <c:v>137989</c:v>
                </c:pt>
                <c:pt idx="17">
                  <c:v>124883</c:v>
                </c:pt>
                <c:pt idx="18">
                  <c:v>112779</c:v>
                </c:pt>
                <c:pt idx="19">
                  <c:v>101036</c:v>
                </c:pt>
                <c:pt idx="20">
                  <c:v>91908</c:v>
                </c:pt>
                <c:pt idx="21">
                  <c:v>84132</c:v>
                </c:pt>
                <c:pt idx="22">
                  <c:v>72130</c:v>
                </c:pt>
                <c:pt idx="23">
                  <c:v>62832</c:v>
                </c:pt>
                <c:pt idx="24">
                  <c:v>55812</c:v>
                </c:pt>
                <c:pt idx="25">
                  <c:v>47281</c:v>
                </c:pt>
                <c:pt idx="26">
                  <c:v>40741</c:v>
                </c:pt>
                <c:pt idx="27">
                  <c:v>33309</c:v>
                </c:pt>
                <c:pt idx="28">
                  <c:v>28643</c:v>
                </c:pt>
                <c:pt idx="29">
                  <c:v>24824</c:v>
                </c:pt>
                <c:pt idx="30">
                  <c:v>82417</c:v>
                </c:pt>
              </c:numCache>
            </c:numRef>
          </c:val>
          <c:extLst xmlns:c16r2="http://schemas.microsoft.com/office/drawing/2015/06/chart">
            <c:ext xmlns:c16="http://schemas.microsoft.com/office/drawing/2014/chart" uri="{C3380CC4-5D6E-409C-BE32-E72D297353CC}">
              <c16:uniqueId val="{00000002-8BF3-466A-86CD-DFCB5C3FE3CE}"/>
            </c:ext>
          </c:extLst>
        </c:ser>
        <c:ser>
          <c:idx val="3"/>
          <c:order val="3"/>
          <c:tx>
            <c:v>No Contributivo</c:v>
          </c:tx>
          <c:spPr>
            <a:solidFill>
              <a:srgbClr val="00B0F0"/>
            </a:solidFill>
            <a:ln>
              <a:solidFill>
                <a:schemeClr val="tx1">
                  <a:lumMod val="75000"/>
                  <a:lumOff val="25000"/>
                </a:schemeClr>
              </a:solidFill>
            </a:ln>
            <a:effectLst/>
          </c:spPr>
          <c:invertIfNegative val="0"/>
          <c:cat>
            <c:strRef>
              <c:f>'4.2.5'!$A$9:$A$39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'4.2.5'!$L$9:$L$39</c:f>
              <c:numCache>
                <c:formatCode>_ * #,##0_ ;_ * \-#,##0_ ;_ * "-"??_ ;_ @_ </c:formatCode>
                <c:ptCount val="31"/>
                <c:pt idx="0">
                  <c:v>42184</c:v>
                </c:pt>
                <c:pt idx="1">
                  <c:v>41456</c:v>
                </c:pt>
                <c:pt idx="2">
                  <c:v>41025</c:v>
                </c:pt>
                <c:pt idx="3">
                  <c:v>37786</c:v>
                </c:pt>
                <c:pt idx="4">
                  <c:v>29850</c:v>
                </c:pt>
                <c:pt idx="5">
                  <c:v>36793</c:v>
                </c:pt>
                <c:pt idx="6">
                  <c:v>49090</c:v>
                </c:pt>
                <c:pt idx="7">
                  <c:v>51695</c:v>
                </c:pt>
                <c:pt idx="8">
                  <c:v>51097</c:v>
                </c:pt>
                <c:pt idx="9">
                  <c:v>39486</c:v>
                </c:pt>
                <c:pt idx="10">
                  <c:v>12216</c:v>
                </c:pt>
                <c:pt idx="11">
                  <c:v>8617</c:v>
                </c:pt>
                <c:pt idx="12">
                  <c:v>6585</c:v>
                </c:pt>
                <c:pt idx="13">
                  <c:v>5259</c:v>
                </c:pt>
                <c:pt idx="14">
                  <c:v>4228</c:v>
                </c:pt>
                <c:pt idx="15">
                  <c:v>3026</c:v>
                </c:pt>
                <c:pt idx="16">
                  <c:v>2835</c:v>
                </c:pt>
                <c:pt idx="17">
                  <c:v>2617</c:v>
                </c:pt>
                <c:pt idx="18">
                  <c:v>2307</c:v>
                </c:pt>
                <c:pt idx="19">
                  <c:v>2081</c:v>
                </c:pt>
                <c:pt idx="20">
                  <c:v>1887</c:v>
                </c:pt>
                <c:pt idx="21">
                  <c:v>1804</c:v>
                </c:pt>
                <c:pt idx="22">
                  <c:v>1649</c:v>
                </c:pt>
                <c:pt idx="23">
                  <c:v>1568</c:v>
                </c:pt>
                <c:pt idx="24">
                  <c:v>1386</c:v>
                </c:pt>
                <c:pt idx="25">
                  <c:v>1318</c:v>
                </c:pt>
                <c:pt idx="26">
                  <c:v>1385</c:v>
                </c:pt>
                <c:pt idx="27">
                  <c:v>1257</c:v>
                </c:pt>
                <c:pt idx="28">
                  <c:v>1108</c:v>
                </c:pt>
                <c:pt idx="29">
                  <c:v>962</c:v>
                </c:pt>
                <c:pt idx="30">
                  <c:v>3999</c:v>
                </c:pt>
              </c:numCache>
            </c:numRef>
          </c:val>
          <c:extLst xmlns:c16r2="http://schemas.microsoft.com/office/drawing/2015/06/chart">
            <c:ext xmlns:c16="http://schemas.microsoft.com/office/drawing/2014/chart" uri="{C3380CC4-5D6E-409C-BE32-E72D297353CC}">
              <c16:uniqueId val="{00000003-8BF3-466A-86CD-DFCB5C3FE3CE}"/>
            </c:ext>
          </c:extLst>
        </c:ser>
        <c:ser>
          <c:idx val="4"/>
          <c:order val="4"/>
          <c:tx>
            <c:v>No SIPA</c:v>
          </c:tx>
          <c:spPr>
            <a:solidFill>
              <a:schemeClr val="accent1">
                <a:lumMod val="60000"/>
                <a:lumOff val="40000"/>
              </a:schemeClr>
            </a:solidFill>
            <a:ln>
              <a:solidFill>
                <a:schemeClr val="tx1">
                  <a:lumMod val="75000"/>
                  <a:lumOff val="25000"/>
                </a:schemeClr>
              </a:solidFill>
            </a:ln>
            <a:effectLst/>
          </c:spPr>
          <c:invertIfNegative val="0"/>
          <c:cat>
            <c:strRef>
              <c:f>'4.2.5'!$A$9:$A$39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'4.2.5'!$M$9:$M$39</c:f>
              <c:numCache>
                <c:formatCode>_ * #,##0_ ;_ * \-#,##0_ ;_ * "-"??_ ;_ @_ </c:formatCode>
                <c:ptCount val="31"/>
                <c:pt idx="0">
                  <c:v>22961</c:v>
                </c:pt>
                <c:pt idx="1">
                  <c:v>23885</c:v>
                </c:pt>
                <c:pt idx="2">
                  <c:v>24640</c:v>
                </c:pt>
                <c:pt idx="3">
                  <c:v>24278</c:v>
                </c:pt>
                <c:pt idx="4">
                  <c:v>24348</c:v>
                </c:pt>
                <c:pt idx="5">
                  <c:v>25306</c:v>
                </c:pt>
                <c:pt idx="6">
                  <c:v>26707</c:v>
                </c:pt>
                <c:pt idx="7">
                  <c:v>26360</c:v>
                </c:pt>
                <c:pt idx="8">
                  <c:v>27296</c:v>
                </c:pt>
                <c:pt idx="9">
                  <c:v>28826</c:v>
                </c:pt>
                <c:pt idx="10">
                  <c:v>29053</c:v>
                </c:pt>
                <c:pt idx="11">
                  <c:v>28377</c:v>
                </c:pt>
                <c:pt idx="12">
                  <c:v>26857</c:v>
                </c:pt>
                <c:pt idx="13">
                  <c:v>25430</c:v>
                </c:pt>
                <c:pt idx="14">
                  <c:v>24269</c:v>
                </c:pt>
                <c:pt idx="15">
                  <c:v>23186</c:v>
                </c:pt>
                <c:pt idx="16">
                  <c:v>21751</c:v>
                </c:pt>
                <c:pt idx="17">
                  <c:v>19575</c:v>
                </c:pt>
                <c:pt idx="18">
                  <c:v>18028</c:v>
                </c:pt>
                <c:pt idx="19">
                  <c:v>16691</c:v>
                </c:pt>
                <c:pt idx="20">
                  <c:v>15689</c:v>
                </c:pt>
                <c:pt idx="21">
                  <c:v>15170</c:v>
                </c:pt>
                <c:pt idx="22">
                  <c:v>13220</c:v>
                </c:pt>
                <c:pt idx="23">
                  <c:v>11850</c:v>
                </c:pt>
                <c:pt idx="24">
                  <c:v>10630</c:v>
                </c:pt>
                <c:pt idx="25">
                  <c:v>9500</c:v>
                </c:pt>
                <c:pt idx="26">
                  <c:v>8471</c:v>
                </c:pt>
                <c:pt idx="27">
                  <c:v>7095</c:v>
                </c:pt>
                <c:pt idx="28">
                  <c:v>6327</c:v>
                </c:pt>
                <c:pt idx="29">
                  <c:v>5621</c:v>
                </c:pt>
                <c:pt idx="30">
                  <c:v>21015</c:v>
                </c:pt>
              </c:numCache>
            </c:numRef>
          </c:val>
          <c:extLst xmlns:c16r2="http://schemas.microsoft.com/office/drawing/2015/06/chart">
            <c:ext xmlns:c16="http://schemas.microsoft.com/office/drawing/2014/chart" uri="{C3380CC4-5D6E-409C-BE32-E72D297353CC}">
              <c16:uniqueId val="{00000004-8BF3-466A-86CD-DFCB5C3FE3CE}"/>
            </c:ext>
          </c:extLst>
        </c:ser>
        <c:dLbls>
          <c:showLegendKey val="0"/>
          <c:showVal val="0"/>
          <c:showCatName val="0"/>
          <c:showSerName val="0"/>
          <c:showPercent val="0"/>
          <c:showBubbleSize val="0"/>
        </c:dLbls>
        <c:gapWidth val="0"/>
        <c:overlap val="100"/>
        <c:axId val="316026960"/>
        <c:axId val="316027520"/>
      </c:barChart>
      <c:catAx>
        <c:axId val="316026960"/>
        <c:scaling>
          <c:orientation val="minMax"/>
        </c:scaling>
        <c:delete val="0"/>
        <c:axPos val="b"/>
        <c:title>
          <c:tx>
            <c:rich>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s-AR"/>
                  <a:t>Edad</a:t>
                </a:r>
              </a:p>
            </c:rich>
          </c:tx>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AR"/>
          </a:p>
        </c:txPr>
        <c:crossAx val="316027520"/>
        <c:crosses val="autoZero"/>
        <c:auto val="1"/>
        <c:lblAlgn val="ctr"/>
        <c:lblOffset val="100"/>
        <c:noMultiLvlLbl val="0"/>
      </c:catAx>
      <c:valAx>
        <c:axId val="316027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s-AR"/>
                  <a:t>Personas</a:t>
                </a:r>
              </a:p>
            </c:rich>
          </c:tx>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AR"/>
          </a:p>
        </c:txPr>
        <c:crossAx val="31602696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defRPr>
      </a:pPr>
      <a:endParaRPr lang="es-A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09148856393"/>
          <c:y val="0.17849767755171603"/>
          <c:w val="0.86474765654293217"/>
          <c:h val="0.6787249530600713"/>
        </c:manualLayout>
      </c:layout>
      <c:barChart>
        <c:barDir val="col"/>
        <c:grouping val="stacked"/>
        <c:varyColors val="0"/>
        <c:ser>
          <c:idx val="0"/>
          <c:order val="0"/>
          <c:tx>
            <c:v>Jubilaciones con Moratoria</c:v>
          </c:tx>
          <c:spPr>
            <a:solidFill>
              <a:srgbClr val="0070C0"/>
            </a:solidFill>
            <a:ln w="3175">
              <a:solidFill>
                <a:schemeClr val="tx1">
                  <a:lumMod val="75000"/>
                  <a:lumOff val="25000"/>
                </a:schemeClr>
              </a:solid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'4.2.6'!$A$9:$A$39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'4.2.6'!$C$9:$C$39</c:f>
              <c:numCache>
                <c:formatCode>0.0%</c:formatCode>
                <c:ptCount val="31"/>
                <c:pt idx="0">
                  <c:v>3.3827515696315126E-2</c:v>
                </c:pt>
                <c:pt idx="1">
                  <c:v>8.9831256907593318E-2</c:v>
                </c:pt>
                <c:pt idx="2">
                  <c:v>0.17158519008576897</c:v>
                </c:pt>
                <c:pt idx="3">
                  <c:v>0.25384154536180964</c:v>
                </c:pt>
                <c:pt idx="4">
                  <c:v>0.3404100411923639</c:v>
                </c:pt>
                <c:pt idx="5">
                  <c:v>0.39933658137944539</c:v>
                </c:pt>
                <c:pt idx="6">
                  <c:v>0.4495779459257791</c:v>
                </c:pt>
                <c:pt idx="7">
                  <c:v>0.46395240037427127</c:v>
                </c:pt>
                <c:pt idx="8">
                  <c:v>0.47841162029713241</c:v>
                </c:pt>
                <c:pt idx="9">
                  <c:v>0.5160937143811184</c:v>
                </c:pt>
                <c:pt idx="10">
                  <c:v>0.62164548494983274</c:v>
                </c:pt>
                <c:pt idx="11">
                  <c:v>0.62966493144658697</c:v>
                </c:pt>
                <c:pt idx="12">
                  <c:v>0.63117927664019757</c:v>
                </c:pt>
                <c:pt idx="13">
                  <c:v>0.62882012125965481</c:v>
                </c:pt>
                <c:pt idx="14">
                  <c:v>0.63527150604548288</c:v>
                </c:pt>
                <c:pt idx="15">
                  <c:v>0.63192871760634983</c:v>
                </c:pt>
                <c:pt idx="16">
                  <c:v>0.64682141618307443</c:v>
                </c:pt>
                <c:pt idx="17">
                  <c:v>0.63264251591953358</c:v>
                </c:pt>
                <c:pt idx="18">
                  <c:v>0.61918853629076531</c:v>
                </c:pt>
                <c:pt idx="19">
                  <c:v>0.6012544482926887</c:v>
                </c:pt>
                <c:pt idx="20">
                  <c:v>0.59360589033133115</c:v>
                </c:pt>
                <c:pt idx="21">
                  <c:v>0.59357405917961303</c:v>
                </c:pt>
                <c:pt idx="22">
                  <c:v>0.55950293985324007</c:v>
                </c:pt>
                <c:pt idx="23">
                  <c:v>0.53841078329720049</c:v>
                </c:pt>
                <c:pt idx="24">
                  <c:v>0.53067356330582283</c:v>
                </c:pt>
                <c:pt idx="25">
                  <c:v>0.50153810251188047</c:v>
                </c:pt>
                <c:pt idx="26">
                  <c:v>0.48661658086786186</c:v>
                </c:pt>
                <c:pt idx="27">
                  <c:v>0.44930194914682675</c:v>
                </c:pt>
                <c:pt idx="28">
                  <c:v>0.44005223536641574</c:v>
                </c:pt>
                <c:pt idx="29">
                  <c:v>0.4442774049217002</c:v>
                </c:pt>
                <c:pt idx="30">
                  <c:v>0.39591579877791017</c:v>
                </c:pt>
              </c:numCache>
            </c:numRef>
          </c:val>
          <c:extLst xmlns:c16r2="http://schemas.microsoft.com/office/drawing/2015/06/chart">
            <c:ext xmlns:c16="http://schemas.microsoft.com/office/drawing/2014/chart" uri="{C3380CC4-5D6E-409C-BE32-E72D297353CC}">
              <c16:uniqueId val="{00000000-4E32-4EC5-BF0A-210F58EC5BA4}"/>
            </c:ext>
          </c:extLst>
        </c:ser>
        <c:ser>
          <c:idx val="1"/>
          <c:order val="1"/>
          <c:tx>
            <c:v>Jubilaciones SIPA sin Moratoria</c:v>
          </c:tx>
          <c:spPr>
            <a:solidFill>
              <a:schemeClr val="accent1"/>
            </a:solidFill>
            <a:ln>
              <a:solidFill>
                <a:schemeClr val="tx1">
                  <a:lumMod val="75000"/>
                  <a:lumOff val="25000"/>
                </a:schemeClr>
              </a:solid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'4.2.6'!$A$9:$A$39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'4.2.6'!$B$9:$B$39</c:f>
              <c:numCache>
                <c:formatCode>0.0%</c:formatCode>
                <c:ptCount val="31"/>
                <c:pt idx="0">
                  <c:v>5.657381802461222E-2</c:v>
                </c:pt>
                <c:pt idx="1">
                  <c:v>7.4600731534870429E-2</c:v>
                </c:pt>
                <c:pt idx="2">
                  <c:v>8.8176379011149705E-2</c:v>
                </c:pt>
                <c:pt idx="3">
                  <c:v>9.9386324260431674E-2</c:v>
                </c:pt>
                <c:pt idx="4">
                  <c:v>0.11132180980644019</c:v>
                </c:pt>
                <c:pt idx="5">
                  <c:v>0.14329898954931233</c:v>
                </c:pt>
                <c:pt idx="6">
                  <c:v>0.18938219211621643</c:v>
                </c:pt>
                <c:pt idx="7">
                  <c:v>0.21026966723447135</c:v>
                </c:pt>
                <c:pt idx="8">
                  <c:v>0.23231926097684052</c:v>
                </c:pt>
                <c:pt idx="9">
                  <c:v>0.24326953640470433</c:v>
                </c:pt>
                <c:pt idx="10">
                  <c:v>0.2471772575250836</c:v>
                </c:pt>
                <c:pt idx="11">
                  <c:v>0.25419752181244959</c:v>
                </c:pt>
                <c:pt idx="12">
                  <c:v>0.26019256477876235</c:v>
                </c:pt>
                <c:pt idx="13">
                  <c:v>0.26458364570958426</c:v>
                </c:pt>
                <c:pt idx="14">
                  <c:v>0.27057157664072734</c:v>
                </c:pt>
                <c:pt idx="15">
                  <c:v>0.27799958982951745</c:v>
                </c:pt>
                <c:pt idx="16">
                  <c:v>0.29072721647744854</c:v>
                </c:pt>
                <c:pt idx="17">
                  <c:v>0.28756477996342433</c:v>
                </c:pt>
                <c:pt idx="18">
                  <c:v>0.28716921049741956</c:v>
                </c:pt>
                <c:pt idx="19">
                  <c:v>0.29852655883648138</c:v>
                </c:pt>
                <c:pt idx="20">
                  <c:v>0.32159788154750374</c:v>
                </c:pt>
                <c:pt idx="21">
                  <c:v>0.35557860277413256</c:v>
                </c:pt>
                <c:pt idx="22">
                  <c:v>0.35785538093982222</c:v>
                </c:pt>
                <c:pt idx="23">
                  <c:v>0.36745816159521505</c:v>
                </c:pt>
                <c:pt idx="24">
                  <c:v>0.38289658844559388</c:v>
                </c:pt>
                <c:pt idx="25">
                  <c:v>0.40264341479972843</c:v>
                </c:pt>
                <c:pt idx="26">
                  <c:v>0.43603310918146748</c:v>
                </c:pt>
                <c:pt idx="27">
                  <c:v>0.4378903351992986</c:v>
                </c:pt>
                <c:pt idx="28">
                  <c:v>0.45423260101398066</c:v>
                </c:pt>
                <c:pt idx="29">
                  <c:v>0.47860402684563758</c:v>
                </c:pt>
                <c:pt idx="30">
                  <c:v>0.49717535836439797</c:v>
                </c:pt>
              </c:numCache>
            </c:numRef>
          </c:val>
          <c:extLst xmlns:c16r2="http://schemas.microsoft.com/office/drawing/2015/06/chart">
            <c:ext xmlns:c16="http://schemas.microsoft.com/office/drawing/2014/chart" uri="{C3380CC4-5D6E-409C-BE32-E72D297353CC}">
              <c16:uniqueId val="{00000001-4E32-4EC5-BF0A-210F58EC5BA4}"/>
            </c:ext>
          </c:extLst>
        </c:ser>
        <c:ser>
          <c:idx val="5"/>
          <c:order val="2"/>
          <c:tx>
            <c:v>No SIPA</c:v>
          </c:tx>
          <c:spPr>
            <a:solidFill>
              <a:schemeClr val="accent1">
                <a:lumMod val="40000"/>
                <a:lumOff val="60000"/>
              </a:schemeClr>
            </a:solidFill>
            <a:ln>
              <a:solidFill>
                <a:schemeClr val="tx1">
                  <a:lumMod val="75000"/>
                  <a:lumOff val="25000"/>
                </a:schemeClr>
              </a:solidFill>
            </a:ln>
          </c:spPr>
          <c:invertIfNegative val="0"/>
          <c:dLbls>
            <c:dLbl>
              <c:idx val="5"/>
              <c:layout>
                <c:manualLayout>
                  <c:x val="2.380952380952337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E32-4EC5-BF0A-210F58EC5BA4}"/>
                </c:ext>
                <c:ext xmlns:c15="http://schemas.microsoft.com/office/drawing/2012/chart" uri="{CE6537A1-D6FC-4f65-9D91-7224C49458BB}">
                  <c15:layout/>
                </c:ext>
              </c:extLst>
            </c:dLbl>
            <c:dLbl>
              <c:idx val="8"/>
              <c:layout>
                <c:manualLayout>
                  <c:x val="-1.1904761904762806E-3"/>
                  <c:y val="3.7904122864274312E-3"/>
                </c:manualLayout>
              </c:layout>
              <c:numFmt formatCode="0%" sourceLinked="0"/>
              <c:spPr>
                <a:noFill/>
                <a:ln>
                  <a:noFill/>
                </a:ln>
                <a:effectLst/>
              </c:spPr>
              <c:txPr>
                <a:bodyPr/>
                <a:lstStyle/>
                <a:p>
                  <a:pPr>
                    <a:defRPr/>
                  </a:pPr>
                  <a:endParaRPr lang="es-A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E32-4EC5-BF0A-210F58EC5BA4}"/>
                </c:ext>
                <c:ext xmlns:c15="http://schemas.microsoft.com/office/drawing/2012/chart" uri="{CE6537A1-D6FC-4f65-9D91-7224C49458BB}">
                  <c15:layout>
                    <c:manualLayout>
                      <c:w val="4.0999999999999995E-2"/>
                      <c:h val="5.0052543471104376E-2"/>
                    </c:manualLayout>
                  </c15:layout>
                </c:ext>
              </c:extLst>
            </c:dLbl>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'4.2.6'!$A$9:$A$39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'4.2.6'!$L$9:$L$39</c:f>
              <c:numCache>
                <c:formatCode>0.0%</c:formatCode>
                <c:ptCount val="31"/>
                <c:pt idx="0">
                  <c:v>5.7048372229386086E-2</c:v>
                </c:pt>
                <c:pt idx="1">
                  <c:v>6.0965493301070248E-2</c:v>
                </c:pt>
                <c:pt idx="2">
                  <c:v>6.4687705922968075E-2</c:v>
                </c:pt>
                <c:pt idx="3">
                  <c:v>6.5518116118028685E-2</c:v>
                </c:pt>
                <c:pt idx="4">
                  <c:v>6.740266643043806E-2</c:v>
                </c:pt>
                <c:pt idx="5">
                  <c:v>7.1806978664479867E-2</c:v>
                </c:pt>
                <c:pt idx="6">
                  <c:v>7.7843909946252232E-2</c:v>
                </c:pt>
                <c:pt idx="7">
                  <c:v>7.9052805834792836E-2</c:v>
                </c:pt>
                <c:pt idx="8">
                  <c:v>8.4502245984007227E-2</c:v>
                </c:pt>
                <c:pt idx="9">
                  <c:v>9.2552101895285704E-2</c:v>
                </c:pt>
                <c:pt idx="10">
                  <c:v>9.7167224080267553E-2</c:v>
                </c:pt>
                <c:pt idx="11">
                  <c:v>9.9075131188922527E-2</c:v>
                </c:pt>
                <c:pt idx="12">
                  <c:v>9.8097728816778557E-2</c:v>
                </c:pt>
                <c:pt idx="13">
                  <c:v>9.7768960757853615E-2</c:v>
                </c:pt>
                <c:pt idx="14">
                  <c:v>9.9033294023071997E-2</c:v>
                </c:pt>
                <c:pt idx="15">
                  <c:v>0.10117247668791698</c:v>
                </c:pt>
                <c:pt idx="16">
                  <c:v>0.10195749388283161</c:v>
                </c:pt>
                <c:pt idx="17">
                  <c:v>9.9164636092381422E-2</c:v>
                </c:pt>
                <c:pt idx="18">
                  <c:v>9.8978807510706049E-2</c:v>
                </c:pt>
                <c:pt idx="19">
                  <c:v>9.932635888646886E-2</c:v>
                </c:pt>
                <c:pt idx="20">
                  <c:v>0.10133049150681392</c:v>
                </c:pt>
                <c:pt idx="21">
                  <c:v>0.10702846096318559</c:v>
                </c:pt>
                <c:pt idx="22">
                  <c:v>0.10254580430971626</c:v>
                </c:pt>
                <c:pt idx="23">
                  <c:v>0.10154328657486354</c:v>
                </c:pt>
                <c:pt idx="24">
                  <c:v>0.10107252880994942</c:v>
                </c:pt>
                <c:pt idx="25">
                  <c:v>0.10077223353699932</c:v>
                </c:pt>
                <c:pt idx="26">
                  <c:v>0.10117888752194737</c:v>
                </c:pt>
                <c:pt idx="27">
                  <c:v>9.5703783637957784E-2</c:v>
                </c:pt>
                <c:pt idx="28">
                  <c:v>9.7203871562451985E-2</c:v>
                </c:pt>
                <c:pt idx="29">
                  <c:v>0.10059955257270693</c:v>
                </c:pt>
                <c:pt idx="30">
                  <c:v>0.10095211559893932</c:v>
                </c:pt>
              </c:numCache>
            </c:numRef>
          </c:val>
          <c:extLst xmlns:c16r2="http://schemas.microsoft.com/office/drawing/2015/06/chart">
            <c:ext xmlns:c16="http://schemas.microsoft.com/office/drawing/2014/chart" uri="{C3380CC4-5D6E-409C-BE32-E72D297353CC}">
              <c16:uniqueId val="{00000004-4E32-4EC5-BF0A-210F58EC5BA4}"/>
            </c:ext>
          </c:extLst>
        </c:ser>
        <c:ser>
          <c:idx val="3"/>
          <c:order val="3"/>
          <c:tx>
            <c:v>No Contributivo</c:v>
          </c:tx>
          <c:spPr>
            <a:solidFill>
              <a:srgbClr val="00B0F0"/>
            </a:solidFill>
            <a:ln>
              <a:solidFill>
                <a:schemeClr val="tx1">
                  <a:lumMod val="75000"/>
                  <a:lumOff val="25000"/>
                </a:schemeClr>
              </a:solidFill>
            </a:ln>
          </c:spPr>
          <c:invertIfNegative val="0"/>
          <c:dLbls>
            <c:numFmt formatCode="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'4.2.6'!$A$9:$A$39</c:f>
              <c:strCache>
                <c:ptCount val="3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 y más</c:v>
                </c:pt>
              </c:strCache>
            </c:strRef>
          </c:cat>
          <c:val>
            <c:numRef>
              <c:f>'4.2.6'!$K$9:$K$39</c:f>
              <c:numCache>
                <c:formatCode>0.0%</c:formatCode>
                <c:ptCount val="31"/>
                <c:pt idx="0">
                  <c:v>0.10480939567633912</c:v>
                </c:pt>
                <c:pt idx="1">
                  <c:v>0.10581475780988772</c:v>
                </c:pt>
                <c:pt idx="2">
                  <c:v>0.10770345517409761</c:v>
                </c:pt>
                <c:pt idx="3">
                  <c:v>0.1019716424596685</c:v>
                </c:pt>
                <c:pt idx="4">
                  <c:v>8.2633875182708066E-2</c:v>
                </c:pt>
                <c:pt idx="5">
                  <c:v>0.10440188753663983</c:v>
                </c:pt>
                <c:pt idx="6">
                  <c:v>0.14308449242751045</c:v>
                </c:pt>
                <c:pt idx="7">
                  <c:v>0.15503166910582761</c:v>
                </c:pt>
                <c:pt idx="8">
                  <c:v>0.15818476198141918</c:v>
                </c:pt>
                <c:pt idx="9">
                  <c:v>0.12677833537213803</c:v>
                </c:pt>
                <c:pt idx="10">
                  <c:v>4.0856187290969903E-2</c:v>
                </c:pt>
                <c:pt idx="11">
                  <c:v>3.0085294620817753E-2</c:v>
                </c:pt>
                <c:pt idx="12">
                  <c:v>2.4052334373105215E-2</c:v>
                </c:pt>
                <c:pt idx="13">
                  <c:v>2.0218913276663475E-2</c:v>
                </c:pt>
                <c:pt idx="14">
                  <c:v>1.725298805593755E-2</c:v>
                </c:pt>
                <c:pt idx="15">
                  <c:v>1.3203998725853395E-2</c:v>
                </c:pt>
                <c:pt idx="16">
                  <c:v>1.3289020971809463E-2</c:v>
                </c:pt>
                <c:pt idx="17">
                  <c:v>1.325741265153319E-2</c:v>
                </c:pt>
                <c:pt idx="18">
                  <c:v>1.2666081036565279E-2</c:v>
                </c:pt>
                <c:pt idx="19">
                  <c:v>1.2383808809702336E-2</c:v>
                </c:pt>
                <c:pt idx="20">
                  <c:v>1.2187560550280953E-2</c:v>
                </c:pt>
                <c:pt idx="21">
                  <c:v>1.2727708871297747E-2</c:v>
                </c:pt>
                <c:pt idx="22">
                  <c:v>1.2791076498239191E-2</c:v>
                </c:pt>
                <c:pt idx="23">
                  <c:v>1.3436276232015699E-2</c:v>
                </c:pt>
                <c:pt idx="24">
                  <c:v>1.3178412505229529E-2</c:v>
                </c:pt>
                <c:pt idx="25">
                  <c:v>1.398082145281738E-2</c:v>
                </c:pt>
                <c:pt idx="26">
                  <c:v>1.6542646584570549E-2</c:v>
                </c:pt>
                <c:pt idx="27">
                  <c:v>1.6955554056788291E-2</c:v>
                </c:pt>
                <c:pt idx="28">
                  <c:v>1.7022584114303272E-2</c:v>
                </c:pt>
                <c:pt idx="29">
                  <c:v>1.7217002237136465E-2</c:v>
                </c:pt>
                <c:pt idx="30">
                  <c:v>1.9210445409476962E-2</c:v>
                </c:pt>
              </c:numCache>
            </c:numRef>
          </c:val>
          <c:extLst xmlns:c16r2="http://schemas.microsoft.com/office/drawing/2015/06/chart">
            <c:ext xmlns:c16="http://schemas.microsoft.com/office/drawing/2014/chart" uri="{C3380CC4-5D6E-409C-BE32-E72D297353CC}">
              <c16:uniqueId val="{00000005-4E32-4EC5-BF0A-210F58EC5BA4}"/>
            </c:ext>
          </c:extLst>
        </c:ser>
        <c:dLbls>
          <c:showLegendKey val="0"/>
          <c:showVal val="0"/>
          <c:showCatName val="0"/>
          <c:showSerName val="0"/>
          <c:showPercent val="0"/>
          <c:showBubbleSize val="0"/>
        </c:dLbls>
        <c:gapWidth val="0"/>
        <c:overlap val="100"/>
        <c:axId val="316032000"/>
        <c:axId val="316032560"/>
      </c:barChart>
      <c:catAx>
        <c:axId val="316032000"/>
        <c:scaling>
          <c:orientation val="minMax"/>
        </c:scaling>
        <c:delete val="0"/>
        <c:axPos val="b"/>
        <c:title>
          <c:tx>
            <c:rich>
              <a:bodyPr/>
              <a:lstStyle/>
              <a:p>
                <a:pPr>
                  <a:defRPr sz="800"/>
                </a:pPr>
                <a:r>
                  <a:rPr lang="es-AR" sz="800"/>
                  <a:t>Edad</a:t>
                </a:r>
              </a:p>
            </c:rich>
          </c:tx>
          <c:layout/>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s-AR"/>
          </a:p>
        </c:txPr>
        <c:crossAx val="316032560"/>
        <c:crosses val="autoZero"/>
        <c:auto val="1"/>
        <c:lblAlgn val="ctr"/>
        <c:lblOffset val="100"/>
        <c:noMultiLvlLbl val="0"/>
      </c:catAx>
      <c:valAx>
        <c:axId val="316032560"/>
        <c:scaling>
          <c:orientation val="minMax"/>
          <c:max val="1.1800000000000002"/>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sz="800"/>
                </a:pPr>
                <a:r>
                  <a:rPr lang="es-AR" sz="800"/>
                  <a:t>% sobre población país</a:t>
                </a:r>
              </a:p>
            </c:rich>
          </c:tx>
          <c:layout/>
          <c:overlay val="0"/>
        </c:title>
        <c:numFmt formatCode="0%" sourceLinked="0"/>
        <c:majorTickMark val="none"/>
        <c:minorTickMark val="none"/>
        <c:tickLblPos val="nextTo"/>
        <c:spPr>
          <a:noFill/>
          <a:ln>
            <a:noFill/>
          </a:ln>
          <a:effectLst/>
        </c:spPr>
        <c:txPr>
          <a:bodyPr rot="-60000000" vert="horz"/>
          <a:lstStyle/>
          <a:p>
            <a:pPr>
              <a:defRPr/>
            </a:pPr>
            <a:endParaRPr lang="es-AR"/>
          </a:p>
        </c:txPr>
        <c:crossAx val="316032000"/>
        <c:crosses val="autoZero"/>
        <c:crossBetween val="between"/>
      </c:valAx>
      <c:spPr>
        <a:noFill/>
        <a:ln>
          <a:noFill/>
        </a:ln>
        <a:effectLst/>
      </c:spPr>
    </c:plotArea>
    <c:legend>
      <c:legendPos val="t"/>
      <c:layout/>
      <c:overlay val="0"/>
      <c:spPr>
        <a:noFill/>
        <a:ln>
          <a:noFill/>
        </a:ln>
        <a:effectLst/>
      </c:spPr>
      <c:txPr>
        <a:bodyPr rot="0" vert="horz"/>
        <a:lstStyle/>
        <a:p>
          <a:pPr>
            <a:defRPr sz="800"/>
          </a:pPr>
          <a:endParaRPr lang="es-AR"/>
        </a:p>
      </c:txPr>
    </c:legend>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defRPr>
      </a:pPr>
      <a:endParaRPr lang="es-A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Beneficiarios</c:v>
          </c:tx>
          <c:spPr>
            <a:solidFill>
              <a:schemeClr val="accent1"/>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D4B8-442E-AC80-55C534E2A07F}"/>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60"/>
        <c:overlap val="100"/>
        <c:axId val="316035920"/>
        <c:axId val="316036480"/>
      </c:barChart>
      <c:lineChart>
        <c:grouping val="stacked"/>
        <c:varyColors val="0"/>
        <c:ser>
          <c:idx val="1"/>
          <c:order val="1"/>
          <c:tx>
            <c:v>Población</c:v>
          </c:tx>
          <c:marker>
            <c:symbol val="none"/>
          </c:marker>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D4B8-442E-AC80-55C534E2A07F}"/>
            </c:ext>
          </c:extLst>
        </c:ser>
        <c:dLbls>
          <c:showLegendKey val="0"/>
          <c:showVal val="0"/>
          <c:showCatName val="0"/>
          <c:showSerName val="0"/>
          <c:showPercent val="0"/>
          <c:showBubbleSize val="0"/>
        </c:dLbls>
        <c:marker val="1"/>
        <c:smooth val="0"/>
        <c:axId val="316035920"/>
        <c:axId val="316036480"/>
      </c:lineChart>
      <c:catAx>
        <c:axId val="316035920"/>
        <c:scaling>
          <c:orientation val="minMax"/>
        </c:scaling>
        <c:delete val="0"/>
        <c:axPos val="b"/>
        <c:title>
          <c:tx>
            <c:rich>
              <a:bodyPr/>
              <a:lstStyle/>
              <a:p>
                <a:pPr>
                  <a:defRPr/>
                </a:pPr>
                <a:r>
                  <a:rPr lang="en-US"/>
                  <a:t>Edad</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316036480"/>
        <c:crosses val="autoZero"/>
        <c:auto val="1"/>
        <c:lblAlgn val="ctr"/>
        <c:lblOffset val="100"/>
        <c:tickLblSkip val="1"/>
        <c:noMultiLvlLbl val="0"/>
      </c:catAx>
      <c:valAx>
        <c:axId val="316036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Personas</a:t>
                </a:r>
              </a:p>
            </c:rich>
          </c:tx>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crossAx val="316035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s-AR"/>
    </a:p>
  </c:txPr>
  <c:printSettings>
    <c:headerFooter/>
    <c:pageMargins b="0.75000000000000011" l="0.70000000000000007" r="0.70000000000000007" t="0.75000000000000011" header="0.30000000000000004" footer="0.30000000000000004"/>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Con Jubilacion SIPA</c:v>
          </c:tx>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ECB6-4191-B4D4-60BCE63E66A5}"/>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1"/>
          <c:tx>
            <c:v>Sin Jubilación SIPA</c:v>
          </c:tx>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ECB6-4191-B4D4-60BCE63E66A5}"/>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60"/>
        <c:overlap val="100"/>
        <c:axId val="316039280"/>
        <c:axId val="316039840"/>
      </c:barChart>
      <c:catAx>
        <c:axId val="316039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AR"/>
          </a:p>
        </c:txPr>
        <c:crossAx val="316039840"/>
        <c:crosses val="autoZero"/>
        <c:auto val="1"/>
        <c:lblAlgn val="ctr"/>
        <c:lblOffset val="100"/>
        <c:noMultiLvlLbl val="0"/>
      </c:catAx>
      <c:valAx>
        <c:axId val="31603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crossAx val="316039280"/>
        <c:crosses val="autoZero"/>
        <c:crossBetween val="between"/>
      </c:valAx>
      <c:spPr>
        <a:noFill/>
        <a:ln>
          <a:noFill/>
        </a:ln>
        <a:effectLst/>
      </c:spPr>
    </c:plotArea>
    <c:legend>
      <c:legendPos val="t"/>
      <c:layout>
        <c:manualLayout>
          <c:xMode val="edge"/>
          <c:yMode val="edge"/>
          <c:x val="0.12797862767154103"/>
          <c:y val="0.15000000000000002"/>
          <c:w val="0.26785226846644172"/>
          <c:h val="0.16701213910761156"/>
        </c:manualLayout>
      </c:layout>
      <c:overlay val="1"/>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000"/>
      </a:pPr>
      <a:endParaRPr lang="es-AR"/>
    </a:p>
  </c:txPr>
  <c:printSettings>
    <c:headerFooter/>
    <c:pageMargins b="0.75000000000000011" l="0.70000000000000007" r="0.70000000000000007" t="0.75000000000000011" header="0.30000000000000004" footer="0.30000000000000004"/>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Jubilaciones sin Moratoria</c:v>
          </c:tx>
          <c:spPr>
            <a:solidFill>
              <a:schemeClr val="accent1"/>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1A29-4306-9649-0687453092A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2"/>
          <c:order val="1"/>
          <c:tx>
            <c:v>Pensiones sin jubilacion</c:v>
          </c:tx>
          <c:spPr>
            <a:solidFill>
              <a:srgbClr val="FF0000"/>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1A29-4306-9649-0687453092A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2"/>
          <c:tx>
            <c:v>Jubilaciones con Moratoria</c:v>
          </c:tx>
          <c:spPr>
            <a:solidFill>
              <a:schemeClr val="accent2"/>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1A29-4306-9649-0687453092A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3"/>
          <c:order val="3"/>
          <c:tx>
            <c:v>No Contributivo</c:v>
          </c:tx>
          <c:spPr>
            <a:solidFill>
              <a:schemeClr val="accent4"/>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1A29-4306-9649-0687453092A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4"/>
          <c:order val="4"/>
          <c:tx>
            <c:v>No SIPA</c:v>
          </c:tx>
          <c:spPr>
            <a:solidFill>
              <a:schemeClr val="accent6">
                <a:lumMod val="75000"/>
              </a:schemeClr>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1A29-4306-9649-0687453092A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50"/>
        <c:overlap val="100"/>
        <c:axId val="316044320"/>
        <c:axId val="316044880"/>
      </c:barChart>
      <c:catAx>
        <c:axId val="31604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316044880"/>
        <c:crosses val="autoZero"/>
        <c:auto val="1"/>
        <c:lblAlgn val="ctr"/>
        <c:lblOffset val="100"/>
        <c:noMultiLvlLbl val="0"/>
      </c:catAx>
      <c:valAx>
        <c:axId val="31604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316044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000000000000011" l="0.70000000000000007" r="0.70000000000000007" t="0.75000000000000011" header="0.30000000000000004" footer="0.30000000000000004"/>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4281964754403"/>
          <c:y val="4.5833333333333344E-2"/>
          <c:w val="0.8647476565429324"/>
          <c:h val="0.67872495306007163"/>
        </c:manualLayout>
      </c:layout>
      <c:barChart>
        <c:barDir val="col"/>
        <c:grouping val="stacked"/>
        <c:varyColors val="0"/>
        <c:ser>
          <c:idx val="0"/>
          <c:order val="0"/>
          <c:tx>
            <c:v>Jubilacones con Moratoria</c:v>
          </c:tx>
          <c:spPr>
            <a:solidFill>
              <a:schemeClr val="accent1"/>
            </a:soli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64B5-42BB-8CB3-D354789D234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1"/>
          <c:tx>
            <c:v>Jubilaciones SIPA sin Moratoria</c:v>
          </c:tx>
          <c:spPr>
            <a:solidFill>
              <a:schemeClr val="accent6"/>
            </a:soli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64B5-42BB-8CB3-D354789D234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3"/>
          <c:order val="2"/>
          <c:tx>
            <c:v>No Contributivo</c:v>
          </c:tx>
          <c:invertIfNegative val="0"/>
          <c:dLbls>
            <c:numFmt formatCode="0%" sourceLinked="0"/>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64B5-42BB-8CB3-D354789D234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5"/>
          <c:order val="3"/>
          <c:tx>
            <c:v>No SIPA</c:v>
          </c:tx>
          <c:spPr>
            <a:solidFill>
              <a:schemeClr val="accent2">
                <a:lumMod val="75000"/>
              </a:schemeClr>
            </a:solidFill>
          </c:spPr>
          <c:invertIfNegative val="0"/>
          <c:dLbls>
            <c:numFmt formatCode="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64B5-42BB-8CB3-D354789D2349}"/>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60"/>
        <c:overlap val="100"/>
        <c:axId val="316048800"/>
        <c:axId val="316049360"/>
      </c:barChart>
      <c:catAx>
        <c:axId val="316048800"/>
        <c:scaling>
          <c:orientation val="minMax"/>
        </c:scaling>
        <c:delete val="0"/>
        <c:axPos val="b"/>
        <c:title>
          <c:tx>
            <c:rich>
              <a:bodyPr/>
              <a:lstStyle/>
              <a:p>
                <a:pPr>
                  <a:defRPr/>
                </a:pPr>
                <a:r>
                  <a:rPr lang="es-AR"/>
                  <a:t>Edad</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316049360"/>
        <c:crosses val="autoZero"/>
        <c:auto val="1"/>
        <c:lblAlgn val="ctr"/>
        <c:lblOffset val="100"/>
        <c:noMultiLvlLbl val="0"/>
      </c:catAx>
      <c:valAx>
        <c:axId val="316049360"/>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s-AR"/>
                  <a:t>% sobre población país</a:t>
                </a:r>
              </a:p>
            </c:rich>
          </c:tx>
          <c:overlay val="0"/>
        </c:title>
        <c:numFmt formatCode="0%" sourceLinked="0"/>
        <c:majorTickMark val="none"/>
        <c:minorTickMark val="none"/>
        <c:tickLblPos val="nextTo"/>
        <c:spPr>
          <a:noFill/>
          <a:ln>
            <a:noFill/>
          </a:ln>
          <a:effectLst/>
        </c:spPr>
        <c:txPr>
          <a:bodyPr rot="-60000000" vert="horz"/>
          <a:lstStyle/>
          <a:p>
            <a:pPr>
              <a:defRPr/>
            </a:pPr>
            <a:endParaRPr lang="es-AR"/>
          </a:p>
        </c:txPr>
        <c:crossAx val="316048800"/>
        <c:crosses val="autoZero"/>
        <c:crossBetween val="between"/>
      </c:valAx>
      <c:spPr>
        <a:noFill/>
        <a:ln>
          <a:noFill/>
        </a:ln>
        <a:effectLst/>
      </c:spPr>
    </c:plotArea>
    <c:legend>
      <c:legendPos val="b"/>
      <c:layout>
        <c:manualLayout>
          <c:xMode val="edge"/>
          <c:yMode val="edge"/>
          <c:x val="7.236857892763407E-2"/>
          <c:y val="0.84618357712847359"/>
          <c:w val="0.8838342707161605"/>
          <c:h val="0.12881641541008529"/>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sz="800"/>
      </a:pPr>
      <a:endParaRPr lang="es-AR"/>
    </a:p>
  </c:txPr>
  <c:printSettings>
    <c:headerFooter/>
    <c:pageMargins b="0.75000000000000011" l="0.70000000000000007" r="0.70000000000000007" t="0.75000000000000011" header="0.30000000000000004" footer="0.30000000000000004"/>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4281964754403"/>
          <c:y val="4.5833333333333344E-2"/>
          <c:w val="0.8647476565429324"/>
          <c:h val="0.67872495306007163"/>
        </c:manualLayout>
      </c:layout>
      <c:barChart>
        <c:barDir val="col"/>
        <c:grouping val="stacked"/>
        <c:varyColors val="0"/>
        <c:ser>
          <c:idx val="0"/>
          <c:order val="0"/>
          <c:tx>
            <c:v>Jubilacones con Moratoria</c:v>
          </c:tx>
          <c:spPr>
            <a:solidFill>
              <a:schemeClr val="accent1"/>
            </a:soli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CA98-4E06-9A12-ACF502303450}"/>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1"/>
          <c:order val="1"/>
          <c:tx>
            <c:v>Jubilaciones SIPA sin Moratoria</c:v>
          </c:tx>
          <c:spPr>
            <a:solidFill>
              <a:schemeClr val="accent6"/>
            </a:soli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CA98-4E06-9A12-ACF502303450}"/>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5"/>
          <c:order val="2"/>
          <c:tx>
            <c:v>No SIPA</c:v>
          </c:tx>
          <c:spPr>
            <a:solidFill>
              <a:schemeClr val="accent2">
                <a:lumMod val="75000"/>
              </a:schemeClr>
            </a:solidFill>
          </c:spPr>
          <c:invertIfNegative val="0"/>
          <c:dLbls>
            <c:dLbl>
              <c:idx val="5"/>
              <c:layout>
                <c:manualLayout>
                  <c:x val="2.380952380952338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A98-4E06-9A12-ACF502303450}"/>
                </c:ext>
                <c:ext xmlns:c15="http://schemas.microsoft.com/office/drawing/2012/chart" uri="{CE6537A1-D6FC-4f65-9D91-7224C49458BB}"/>
              </c:extLst>
            </c:dLbl>
            <c:dLbl>
              <c:idx val="8"/>
              <c:layout>
                <c:manualLayout>
                  <c:x val="-1.190476190476281E-3"/>
                  <c:y val="3.7904122864274321E-3"/>
                </c:manualLayout>
              </c:layout>
              <c:numFmt formatCode="0%" sourceLinked="0"/>
              <c:spPr>
                <a:noFill/>
                <a:ln>
                  <a:noFill/>
                </a:ln>
                <a:effectLst/>
              </c:spPr>
              <c:txPr>
                <a:bodyPr/>
                <a:lstStyle/>
                <a:p>
                  <a:pPr>
                    <a:defRPr/>
                  </a:pPr>
                  <a:endParaRPr lang="es-AR"/>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A98-4E06-9A12-ACF502303450}"/>
                </c:ext>
                <c:ext xmlns:c15="http://schemas.microsoft.com/office/drawing/2012/chart" uri="{CE6537A1-D6FC-4f65-9D91-7224C49458BB}">
                  <c15:layout>
                    <c:manualLayout>
                      <c:w val="4.0999999999999995E-2"/>
                      <c:h val="5.0052543471104376E-2"/>
                    </c:manualLayout>
                  </c15:layout>
                </c:ext>
              </c:extLst>
            </c:dLbl>
            <c:numFmt formatCode="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CA98-4E06-9A12-ACF502303450}"/>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ser>
          <c:idx val="3"/>
          <c:order val="3"/>
          <c:tx>
            <c:v>No Contributivo</c:v>
          </c:tx>
          <c:invertIfNegative val="0"/>
          <c:dLbls>
            <c:numFmt formatCode="0%" sourceLinked="0"/>
            <c:spPr>
              <a:noFill/>
              <a:ln>
                <a:noFill/>
              </a:ln>
              <a:effectLst/>
            </c:sp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CA98-4E06-9A12-ACF502303450}"/>
            </c:ext>
            <c:ext xmlns:c15="http://schemas.microsoft.com/office/drawing/2012/chart" uri="{02D57815-91ED-43cb-92C2-25804820EDAC}">
              <c15:filteredCategoryTitle>
                <c15:cat>
                  <c:multiLvlStrRef>
                    <c:extLst xmlns:c16="http://schemas.microsoft.com/office/drawing/2014/char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60"/>
        <c:overlap val="100"/>
        <c:axId val="317083936"/>
        <c:axId val="317084496"/>
      </c:barChart>
      <c:catAx>
        <c:axId val="317083936"/>
        <c:scaling>
          <c:orientation val="minMax"/>
        </c:scaling>
        <c:delete val="0"/>
        <c:axPos val="b"/>
        <c:title>
          <c:tx>
            <c:rich>
              <a:bodyPr/>
              <a:lstStyle/>
              <a:p>
                <a:pPr>
                  <a:defRPr/>
                </a:pPr>
                <a:r>
                  <a:rPr lang="es-AR"/>
                  <a:t>Edad</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317084496"/>
        <c:crosses val="autoZero"/>
        <c:auto val="1"/>
        <c:lblAlgn val="ctr"/>
        <c:lblOffset val="100"/>
        <c:noMultiLvlLbl val="0"/>
      </c:catAx>
      <c:valAx>
        <c:axId val="31708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s-AR"/>
                  <a:t>% sobre población país</a:t>
                </a:r>
              </a:p>
            </c:rich>
          </c:tx>
          <c:overlay val="0"/>
        </c:title>
        <c:numFmt formatCode="0%" sourceLinked="0"/>
        <c:majorTickMark val="none"/>
        <c:minorTickMark val="none"/>
        <c:tickLblPos val="nextTo"/>
        <c:spPr>
          <a:noFill/>
          <a:ln>
            <a:noFill/>
          </a:ln>
          <a:effectLst/>
        </c:spPr>
        <c:txPr>
          <a:bodyPr rot="-60000000" vert="horz"/>
          <a:lstStyle/>
          <a:p>
            <a:pPr>
              <a:defRPr/>
            </a:pPr>
            <a:endParaRPr lang="es-AR"/>
          </a:p>
        </c:txPr>
        <c:crossAx val="317083936"/>
        <c:crosses val="autoZero"/>
        <c:crossBetween val="between"/>
      </c:valAx>
      <c:spPr>
        <a:noFill/>
        <a:ln>
          <a:noFill/>
        </a:ln>
        <a:effectLst/>
      </c:spPr>
    </c:plotArea>
    <c:legend>
      <c:legendPos val="b"/>
      <c:layout>
        <c:manualLayout>
          <c:xMode val="edge"/>
          <c:yMode val="edge"/>
          <c:x val="7.236857892763407E-2"/>
          <c:y val="0.84618357712847359"/>
          <c:w val="0.8838342707161605"/>
          <c:h val="0.12881641541008529"/>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chart>
  <c:spPr>
    <a:solidFill>
      <a:schemeClr val="bg1"/>
    </a:solidFill>
    <a:ln w="9525" cap="flat" cmpd="sng" algn="ctr">
      <a:solidFill>
        <a:schemeClr val="tx1">
          <a:lumMod val="15000"/>
          <a:lumOff val="85000"/>
        </a:schemeClr>
      </a:solidFill>
      <a:round/>
    </a:ln>
    <a:effectLst/>
  </c:spPr>
  <c:txPr>
    <a:bodyPr/>
    <a:lstStyle/>
    <a:p>
      <a:pPr>
        <a:defRPr sz="800"/>
      </a:pPr>
      <a:endParaRPr lang="es-AR"/>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'4.1.1.5'!$A$25</c:f>
              <c:strCache>
                <c:ptCount val="1"/>
                <c:pt idx="0">
                  <c:v>RD Privado</c:v>
                </c:pt>
              </c:strCache>
            </c:strRef>
          </c:tx>
          <c:spPr>
            <a:solidFill>
              <a:schemeClr val="accent1"/>
            </a:solidFill>
            <a:ln>
              <a:noFill/>
            </a:ln>
            <a:effectLst/>
          </c:spPr>
          <c:invertIfNegative val="0"/>
          <c:cat>
            <c:numRef>
              <c:f>'4.1.1.5'!$C$24:$AC$24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'4.1.1.5'!$C$25:$AC$25</c:f>
              <c:numCache>
                <c:formatCode>#,##0</c:formatCode>
                <c:ptCount val="27"/>
                <c:pt idx="0">
                  <c:v>6172</c:v>
                </c:pt>
                <c:pt idx="1">
                  <c:v>4577</c:v>
                </c:pt>
                <c:pt idx="2">
                  <c:v>3668</c:v>
                </c:pt>
                <c:pt idx="3">
                  <c:v>3311</c:v>
                </c:pt>
                <c:pt idx="4">
                  <c:v>2897</c:v>
                </c:pt>
                <c:pt idx="5">
                  <c:v>2786</c:v>
                </c:pt>
                <c:pt idx="6">
                  <c:v>2547</c:v>
                </c:pt>
                <c:pt idx="7">
                  <c:v>2288</c:v>
                </c:pt>
                <c:pt idx="8">
                  <c:v>2263</c:v>
                </c:pt>
                <c:pt idx="9">
                  <c:v>2254</c:v>
                </c:pt>
                <c:pt idx="10">
                  <c:v>2143</c:v>
                </c:pt>
                <c:pt idx="11">
                  <c:v>2215</c:v>
                </c:pt>
                <c:pt idx="12">
                  <c:v>2285</c:v>
                </c:pt>
                <c:pt idx="13">
                  <c:v>2230</c:v>
                </c:pt>
                <c:pt idx="14">
                  <c:v>2240</c:v>
                </c:pt>
                <c:pt idx="15">
                  <c:v>2253</c:v>
                </c:pt>
                <c:pt idx="16">
                  <c:v>2373</c:v>
                </c:pt>
                <c:pt idx="17">
                  <c:v>2455</c:v>
                </c:pt>
                <c:pt idx="18">
                  <c:v>2316</c:v>
                </c:pt>
                <c:pt idx="19">
                  <c:v>2486</c:v>
                </c:pt>
                <c:pt idx="20">
                  <c:v>2695</c:v>
                </c:pt>
                <c:pt idx="21">
                  <c:v>2960</c:v>
                </c:pt>
                <c:pt idx="22">
                  <c:v>3127</c:v>
                </c:pt>
                <c:pt idx="23">
                  <c:v>3550</c:v>
                </c:pt>
                <c:pt idx="24">
                  <c:v>4098</c:v>
                </c:pt>
                <c:pt idx="25">
                  <c:v>4958</c:v>
                </c:pt>
                <c:pt idx="26">
                  <c:v>12135</c:v>
                </c:pt>
              </c:numCache>
            </c:numRef>
          </c:val>
        </c:ser>
        <c:ser>
          <c:idx val="1"/>
          <c:order val="1"/>
          <c:tx>
            <c:strRef>
              <c:f>'4.1.1.5'!$A$26</c:f>
              <c:strCache>
                <c:ptCount val="1"/>
                <c:pt idx="0">
                  <c:v>RD Publ Nac</c:v>
                </c:pt>
              </c:strCache>
            </c:strRef>
          </c:tx>
          <c:spPr>
            <a:solidFill>
              <a:schemeClr val="accent2"/>
            </a:solidFill>
            <a:ln>
              <a:noFill/>
            </a:ln>
            <a:effectLst/>
          </c:spPr>
          <c:invertIfNegative val="0"/>
          <c:cat>
            <c:numRef>
              <c:f>'4.1.1.5'!$C$24:$AC$24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'4.1.1.5'!$C$26:$AC$26</c:f>
              <c:numCache>
                <c:formatCode>#,##0</c:formatCode>
                <c:ptCount val="27"/>
                <c:pt idx="0">
                  <c:v>158</c:v>
                </c:pt>
                <c:pt idx="1">
                  <c:v>119</c:v>
                </c:pt>
                <c:pt idx="2">
                  <c:v>93</c:v>
                </c:pt>
                <c:pt idx="3">
                  <c:v>89</c:v>
                </c:pt>
                <c:pt idx="4">
                  <c:v>70</c:v>
                </c:pt>
                <c:pt idx="5">
                  <c:v>87</c:v>
                </c:pt>
                <c:pt idx="6">
                  <c:v>57</c:v>
                </c:pt>
                <c:pt idx="7">
                  <c:v>55</c:v>
                </c:pt>
                <c:pt idx="8">
                  <c:v>70</c:v>
                </c:pt>
                <c:pt idx="9">
                  <c:v>64</c:v>
                </c:pt>
                <c:pt idx="10">
                  <c:v>76</c:v>
                </c:pt>
                <c:pt idx="11">
                  <c:v>73</c:v>
                </c:pt>
                <c:pt idx="12">
                  <c:v>79</c:v>
                </c:pt>
                <c:pt idx="13">
                  <c:v>93</c:v>
                </c:pt>
                <c:pt idx="14">
                  <c:v>89</c:v>
                </c:pt>
                <c:pt idx="15">
                  <c:v>95</c:v>
                </c:pt>
                <c:pt idx="16">
                  <c:v>119</c:v>
                </c:pt>
                <c:pt idx="17">
                  <c:v>130</c:v>
                </c:pt>
                <c:pt idx="18">
                  <c:v>122</c:v>
                </c:pt>
                <c:pt idx="19">
                  <c:v>129</c:v>
                </c:pt>
                <c:pt idx="20">
                  <c:v>120</c:v>
                </c:pt>
                <c:pt idx="21">
                  <c:v>151</c:v>
                </c:pt>
                <c:pt idx="22">
                  <c:v>166</c:v>
                </c:pt>
                <c:pt idx="23">
                  <c:v>210</c:v>
                </c:pt>
                <c:pt idx="24">
                  <c:v>217</c:v>
                </c:pt>
                <c:pt idx="25">
                  <c:v>276</c:v>
                </c:pt>
                <c:pt idx="26">
                  <c:v>3249</c:v>
                </c:pt>
              </c:numCache>
            </c:numRef>
          </c:val>
        </c:ser>
        <c:ser>
          <c:idx val="2"/>
          <c:order val="2"/>
          <c:tx>
            <c:strRef>
              <c:f>'4.1.1.5'!$A$27</c:f>
              <c:strCache>
                <c:ptCount val="1"/>
                <c:pt idx="0">
                  <c:v>RD Publ Prov</c:v>
                </c:pt>
              </c:strCache>
            </c:strRef>
          </c:tx>
          <c:spPr>
            <a:solidFill>
              <a:srgbClr val="7030A0"/>
            </a:solidFill>
            <a:ln>
              <a:noFill/>
            </a:ln>
            <a:effectLst/>
          </c:spPr>
          <c:invertIfNegative val="0"/>
          <c:cat>
            <c:numRef>
              <c:f>'4.1.1.5'!$C$24:$AC$24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'4.1.1.5'!$C$27:$AC$27</c:f>
              <c:numCache>
                <c:formatCode>#,##0</c:formatCode>
                <c:ptCount val="27"/>
                <c:pt idx="0">
                  <c:v>93</c:v>
                </c:pt>
                <c:pt idx="1">
                  <c:v>86</c:v>
                </c:pt>
                <c:pt idx="2">
                  <c:v>108</c:v>
                </c:pt>
                <c:pt idx="3">
                  <c:v>116</c:v>
                </c:pt>
                <c:pt idx="4">
                  <c:v>84</c:v>
                </c:pt>
                <c:pt idx="5">
                  <c:v>94</c:v>
                </c:pt>
                <c:pt idx="6">
                  <c:v>90</c:v>
                </c:pt>
                <c:pt idx="7">
                  <c:v>91</c:v>
                </c:pt>
                <c:pt idx="8">
                  <c:v>109</c:v>
                </c:pt>
                <c:pt idx="9">
                  <c:v>139</c:v>
                </c:pt>
                <c:pt idx="10">
                  <c:v>142</c:v>
                </c:pt>
                <c:pt idx="11">
                  <c:v>172</c:v>
                </c:pt>
                <c:pt idx="12">
                  <c:v>163</c:v>
                </c:pt>
                <c:pt idx="13">
                  <c:v>211</c:v>
                </c:pt>
                <c:pt idx="14">
                  <c:v>218</c:v>
                </c:pt>
                <c:pt idx="15">
                  <c:v>202</c:v>
                </c:pt>
                <c:pt idx="16">
                  <c:v>221</c:v>
                </c:pt>
                <c:pt idx="17">
                  <c:v>225</c:v>
                </c:pt>
                <c:pt idx="18">
                  <c:v>193</c:v>
                </c:pt>
                <c:pt idx="19">
                  <c:v>162</c:v>
                </c:pt>
                <c:pt idx="20">
                  <c:v>187</c:v>
                </c:pt>
                <c:pt idx="21">
                  <c:v>245</c:v>
                </c:pt>
                <c:pt idx="22">
                  <c:v>308</c:v>
                </c:pt>
                <c:pt idx="23">
                  <c:v>1552</c:v>
                </c:pt>
                <c:pt idx="24">
                  <c:v>1851</c:v>
                </c:pt>
                <c:pt idx="25">
                  <c:v>867</c:v>
                </c:pt>
                <c:pt idx="26">
                  <c:v>947</c:v>
                </c:pt>
              </c:numCache>
            </c:numRef>
          </c:val>
        </c:ser>
        <c:ser>
          <c:idx val="3"/>
          <c:order val="3"/>
          <c:tx>
            <c:strRef>
              <c:f>'4.1.1.5'!$A$28</c:f>
              <c:strCache>
                <c:ptCount val="1"/>
                <c:pt idx="0">
                  <c:v>Casas Part</c:v>
                </c:pt>
              </c:strCache>
            </c:strRef>
          </c:tx>
          <c:spPr>
            <a:solidFill>
              <a:schemeClr val="accent4"/>
            </a:solidFill>
            <a:ln>
              <a:noFill/>
            </a:ln>
            <a:effectLst/>
          </c:spPr>
          <c:invertIfNegative val="0"/>
          <c:cat>
            <c:numRef>
              <c:f>'4.1.1.5'!$C$24:$AC$24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'4.1.1.5'!$C$28:$AC$28</c:f>
              <c:numCache>
                <c:formatCode>#,##0</c:formatCode>
                <c:ptCount val="27"/>
                <c:pt idx="0">
                  <c:v>45</c:v>
                </c:pt>
                <c:pt idx="1">
                  <c:v>41</c:v>
                </c:pt>
                <c:pt idx="2">
                  <c:v>26</c:v>
                </c:pt>
                <c:pt idx="3">
                  <c:v>25</c:v>
                </c:pt>
                <c:pt idx="4">
                  <c:v>12</c:v>
                </c:pt>
                <c:pt idx="5">
                  <c:v>15</c:v>
                </c:pt>
                <c:pt idx="6">
                  <c:v>18</c:v>
                </c:pt>
                <c:pt idx="7">
                  <c:v>16</c:v>
                </c:pt>
                <c:pt idx="8">
                  <c:v>19</c:v>
                </c:pt>
                <c:pt idx="9">
                  <c:v>16</c:v>
                </c:pt>
                <c:pt idx="10">
                  <c:v>6</c:v>
                </c:pt>
                <c:pt idx="11">
                  <c:v>15</c:v>
                </c:pt>
                <c:pt idx="12">
                  <c:v>16</c:v>
                </c:pt>
                <c:pt idx="13">
                  <c:v>10</c:v>
                </c:pt>
                <c:pt idx="14">
                  <c:v>6</c:v>
                </c:pt>
                <c:pt idx="15">
                  <c:v>6</c:v>
                </c:pt>
                <c:pt idx="16">
                  <c:v>9</c:v>
                </c:pt>
                <c:pt idx="17">
                  <c:v>7</c:v>
                </c:pt>
                <c:pt idx="18">
                  <c:v>7</c:v>
                </c:pt>
                <c:pt idx="19">
                  <c:v>9</c:v>
                </c:pt>
                <c:pt idx="20">
                  <c:v>7</c:v>
                </c:pt>
                <c:pt idx="21">
                  <c:v>6</c:v>
                </c:pt>
                <c:pt idx="22">
                  <c:v>1</c:v>
                </c:pt>
                <c:pt idx="23">
                  <c:v>2</c:v>
                </c:pt>
                <c:pt idx="24">
                  <c:v>0</c:v>
                </c:pt>
                <c:pt idx="25">
                  <c:v>2</c:v>
                </c:pt>
                <c:pt idx="26">
                  <c:v>0</c:v>
                </c:pt>
              </c:numCache>
            </c:numRef>
          </c:val>
        </c:ser>
        <c:ser>
          <c:idx val="4"/>
          <c:order val="4"/>
          <c:tx>
            <c:strRef>
              <c:f>'4.1.1.5'!$A$29</c:f>
              <c:strCache>
                <c:ptCount val="1"/>
                <c:pt idx="0">
                  <c:v>Autónomos</c:v>
                </c:pt>
              </c:strCache>
            </c:strRef>
          </c:tx>
          <c:spPr>
            <a:solidFill>
              <a:schemeClr val="tx1">
                <a:lumMod val="85000"/>
                <a:lumOff val="15000"/>
              </a:schemeClr>
            </a:solidFill>
            <a:ln>
              <a:noFill/>
            </a:ln>
            <a:effectLst/>
          </c:spPr>
          <c:invertIfNegative val="0"/>
          <c:cat>
            <c:numRef>
              <c:f>'4.1.1.5'!$C$24:$AC$24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'4.1.1.5'!$C$29:$AC$29</c:f>
              <c:numCache>
                <c:formatCode>#,##0</c:formatCode>
                <c:ptCount val="27"/>
                <c:pt idx="0">
                  <c:v>1190</c:v>
                </c:pt>
                <c:pt idx="1">
                  <c:v>837</c:v>
                </c:pt>
                <c:pt idx="2">
                  <c:v>683</c:v>
                </c:pt>
                <c:pt idx="3">
                  <c:v>591</c:v>
                </c:pt>
                <c:pt idx="4">
                  <c:v>549</c:v>
                </c:pt>
                <c:pt idx="5">
                  <c:v>523</c:v>
                </c:pt>
                <c:pt idx="6">
                  <c:v>424</c:v>
                </c:pt>
                <c:pt idx="7">
                  <c:v>385</c:v>
                </c:pt>
                <c:pt idx="8">
                  <c:v>402</c:v>
                </c:pt>
                <c:pt idx="9">
                  <c:v>367</c:v>
                </c:pt>
                <c:pt idx="10">
                  <c:v>360</c:v>
                </c:pt>
                <c:pt idx="11">
                  <c:v>361</c:v>
                </c:pt>
                <c:pt idx="12">
                  <c:v>354</c:v>
                </c:pt>
                <c:pt idx="13">
                  <c:v>402</c:v>
                </c:pt>
                <c:pt idx="14">
                  <c:v>381</c:v>
                </c:pt>
                <c:pt idx="15">
                  <c:v>390</c:v>
                </c:pt>
                <c:pt idx="16">
                  <c:v>470</c:v>
                </c:pt>
                <c:pt idx="17">
                  <c:v>481</c:v>
                </c:pt>
                <c:pt idx="18">
                  <c:v>442</c:v>
                </c:pt>
                <c:pt idx="19">
                  <c:v>442</c:v>
                </c:pt>
                <c:pt idx="20">
                  <c:v>463</c:v>
                </c:pt>
                <c:pt idx="21">
                  <c:v>473</c:v>
                </c:pt>
                <c:pt idx="22">
                  <c:v>488</c:v>
                </c:pt>
                <c:pt idx="23">
                  <c:v>586</c:v>
                </c:pt>
                <c:pt idx="24">
                  <c:v>570</c:v>
                </c:pt>
                <c:pt idx="25">
                  <c:v>1005</c:v>
                </c:pt>
                <c:pt idx="26">
                  <c:v>2090</c:v>
                </c:pt>
              </c:numCache>
            </c:numRef>
          </c:val>
        </c:ser>
        <c:ser>
          <c:idx val="5"/>
          <c:order val="5"/>
          <c:tx>
            <c:strRef>
              <c:f>'4.1.1.5'!$A$30</c:f>
              <c:strCache>
                <c:ptCount val="1"/>
                <c:pt idx="0">
                  <c:v>Monotributo</c:v>
                </c:pt>
              </c:strCache>
            </c:strRef>
          </c:tx>
          <c:spPr>
            <a:solidFill>
              <a:schemeClr val="accent6"/>
            </a:solidFill>
            <a:ln>
              <a:noFill/>
            </a:ln>
            <a:effectLst/>
          </c:spPr>
          <c:invertIfNegative val="0"/>
          <c:cat>
            <c:numRef>
              <c:f>'4.1.1.5'!$C$24:$AC$24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'4.1.1.5'!$C$30:$AC$30</c:f>
              <c:numCache>
                <c:formatCode>#,##0</c:formatCode>
                <c:ptCount val="27"/>
                <c:pt idx="0">
                  <c:v>1277</c:v>
                </c:pt>
                <c:pt idx="1">
                  <c:v>1072</c:v>
                </c:pt>
                <c:pt idx="2">
                  <c:v>997</c:v>
                </c:pt>
                <c:pt idx="3">
                  <c:v>882</c:v>
                </c:pt>
                <c:pt idx="4">
                  <c:v>884</c:v>
                </c:pt>
                <c:pt idx="5">
                  <c:v>802</c:v>
                </c:pt>
                <c:pt idx="6">
                  <c:v>811</c:v>
                </c:pt>
                <c:pt idx="7">
                  <c:v>831</c:v>
                </c:pt>
                <c:pt idx="8">
                  <c:v>785</c:v>
                </c:pt>
                <c:pt idx="9">
                  <c:v>825</c:v>
                </c:pt>
                <c:pt idx="10">
                  <c:v>820</c:v>
                </c:pt>
                <c:pt idx="11">
                  <c:v>787</c:v>
                </c:pt>
                <c:pt idx="12">
                  <c:v>850</c:v>
                </c:pt>
                <c:pt idx="13">
                  <c:v>831</c:v>
                </c:pt>
                <c:pt idx="14">
                  <c:v>808</c:v>
                </c:pt>
                <c:pt idx="15">
                  <c:v>782</c:v>
                </c:pt>
                <c:pt idx="16">
                  <c:v>848</c:v>
                </c:pt>
                <c:pt idx="17">
                  <c:v>839</c:v>
                </c:pt>
                <c:pt idx="18">
                  <c:v>686</c:v>
                </c:pt>
                <c:pt idx="19">
                  <c:v>654</c:v>
                </c:pt>
                <c:pt idx="20">
                  <c:v>625</c:v>
                </c:pt>
                <c:pt idx="21">
                  <c:v>557</c:v>
                </c:pt>
                <c:pt idx="22">
                  <c:v>588</c:v>
                </c:pt>
                <c:pt idx="23">
                  <c:v>556</c:v>
                </c:pt>
                <c:pt idx="24">
                  <c:v>478</c:v>
                </c:pt>
                <c:pt idx="25">
                  <c:v>511</c:v>
                </c:pt>
                <c:pt idx="26">
                  <c:v>723</c:v>
                </c:pt>
              </c:numCache>
            </c:numRef>
          </c:val>
        </c:ser>
        <c:ser>
          <c:idx val="6"/>
          <c:order val="6"/>
          <c:tx>
            <c:strRef>
              <c:f>'4.1.1.5'!$A$31</c:f>
              <c:strCache>
                <c:ptCount val="1"/>
                <c:pt idx="0">
                  <c:v>Monot Soc</c:v>
                </c:pt>
              </c:strCache>
            </c:strRef>
          </c:tx>
          <c:spPr>
            <a:solidFill>
              <a:schemeClr val="accent1">
                <a:lumMod val="60000"/>
              </a:schemeClr>
            </a:solidFill>
            <a:ln>
              <a:noFill/>
            </a:ln>
            <a:effectLst/>
          </c:spPr>
          <c:invertIfNegative val="0"/>
          <c:cat>
            <c:numRef>
              <c:f>'4.1.1.5'!$C$24:$AC$24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'4.1.1.5'!$C$31:$AC$31</c:f>
              <c:numCache>
                <c:formatCode>#,##0</c:formatCode>
                <c:ptCount val="27"/>
                <c:pt idx="0">
                  <c:v>440</c:v>
                </c:pt>
                <c:pt idx="1">
                  <c:v>327</c:v>
                </c:pt>
                <c:pt idx="2">
                  <c:v>338</c:v>
                </c:pt>
                <c:pt idx="3">
                  <c:v>338</c:v>
                </c:pt>
                <c:pt idx="4">
                  <c:v>308</c:v>
                </c:pt>
                <c:pt idx="5">
                  <c:v>292</c:v>
                </c:pt>
                <c:pt idx="6">
                  <c:v>270</c:v>
                </c:pt>
                <c:pt idx="7">
                  <c:v>224</c:v>
                </c:pt>
                <c:pt idx="8">
                  <c:v>205</c:v>
                </c:pt>
                <c:pt idx="9">
                  <c:v>194</c:v>
                </c:pt>
                <c:pt idx="10">
                  <c:v>298</c:v>
                </c:pt>
                <c:pt idx="11">
                  <c:v>229</c:v>
                </c:pt>
                <c:pt idx="12">
                  <c:v>153</c:v>
                </c:pt>
                <c:pt idx="13">
                  <c:v>96</c:v>
                </c:pt>
                <c:pt idx="14">
                  <c:v>102</c:v>
                </c:pt>
                <c:pt idx="15">
                  <c:v>75</c:v>
                </c:pt>
                <c:pt idx="16">
                  <c:v>71</c:v>
                </c:pt>
                <c:pt idx="17">
                  <c:v>64</c:v>
                </c:pt>
                <c:pt idx="18">
                  <c:v>27</c:v>
                </c:pt>
                <c:pt idx="19">
                  <c:v>20</c:v>
                </c:pt>
                <c:pt idx="20">
                  <c:v>19</c:v>
                </c:pt>
                <c:pt idx="21">
                  <c:v>13</c:v>
                </c:pt>
                <c:pt idx="22">
                  <c:v>8</c:v>
                </c:pt>
                <c:pt idx="23">
                  <c:v>7</c:v>
                </c:pt>
                <c:pt idx="24">
                  <c:v>1</c:v>
                </c:pt>
                <c:pt idx="25">
                  <c:v>4</c:v>
                </c:pt>
                <c:pt idx="26">
                  <c:v>1</c:v>
                </c:pt>
              </c:numCache>
            </c:numRef>
          </c:val>
        </c:ser>
        <c:dLbls>
          <c:showLegendKey val="0"/>
          <c:showVal val="0"/>
          <c:showCatName val="0"/>
          <c:showSerName val="0"/>
          <c:showPercent val="0"/>
          <c:showBubbleSize val="0"/>
        </c:dLbls>
        <c:gapWidth val="50"/>
        <c:overlap val="100"/>
        <c:axId val="262589280"/>
        <c:axId val="262622960"/>
      </c:barChart>
      <c:catAx>
        <c:axId val="262589280"/>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AR"/>
                  <a:t>Años de aporte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crossAx val="262622960"/>
        <c:crosses val="autoZero"/>
        <c:auto val="1"/>
        <c:lblAlgn val="ctr"/>
        <c:lblOffset val="100"/>
        <c:noMultiLvlLbl val="0"/>
      </c:catAx>
      <c:valAx>
        <c:axId val="26262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AR"/>
                  <a:t>Cantidad de personas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crossAx val="262589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A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'4.1.1.6'!$A$25</c:f>
              <c:strCache>
                <c:ptCount val="1"/>
                <c:pt idx="0">
                  <c:v>RD Privado</c:v>
                </c:pt>
              </c:strCache>
            </c:strRef>
          </c:tx>
          <c:spPr>
            <a:solidFill>
              <a:schemeClr val="accent1"/>
            </a:solidFill>
            <a:ln>
              <a:noFill/>
            </a:ln>
            <a:effectLst/>
          </c:spPr>
          <c:invertIfNegative val="0"/>
          <c:cat>
            <c:numRef>
              <c:f>'4.1.1.6'!$C$24:$AC$24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'4.1.1.6'!$C$25:$AC$25</c:f>
              <c:numCache>
                <c:formatCode>#,##0</c:formatCode>
                <c:ptCount val="27"/>
                <c:pt idx="0">
                  <c:v>586</c:v>
                </c:pt>
                <c:pt idx="1">
                  <c:v>432</c:v>
                </c:pt>
                <c:pt idx="2">
                  <c:v>279</c:v>
                </c:pt>
                <c:pt idx="3">
                  <c:v>233</c:v>
                </c:pt>
                <c:pt idx="4">
                  <c:v>212</c:v>
                </c:pt>
                <c:pt idx="5">
                  <c:v>189</c:v>
                </c:pt>
                <c:pt idx="6">
                  <c:v>188</c:v>
                </c:pt>
                <c:pt idx="7">
                  <c:v>162</c:v>
                </c:pt>
                <c:pt idx="8">
                  <c:v>129</c:v>
                </c:pt>
                <c:pt idx="9">
                  <c:v>127</c:v>
                </c:pt>
                <c:pt idx="10">
                  <c:v>122</c:v>
                </c:pt>
                <c:pt idx="11">
                  <c:v>139</c:v>
                </c:pt>
                <c:pt idx="12">
                  <c:v>139</c:v>
                </c:pt>
                <c:pt idx="13">
                  <c:v>114</c:v>
                </c:pt>
                <c:pt idx="14">
                  <c:v>133</c:v>
                </c:pt>
                <c:pt idx="15">
                  <c:v>150</c:v>
                </c:pt>
                <c:pt idx="16">
                  <c:v>160</c:v>
                </c:pt>
                <c:pt idx="17">
                  <c:v>142</c:v>
                </c:pt>
                <c:pt idx="18">
                  <c:v>137</c:v>
                </c:pt>
                <c:pt idx="19">
                  <c:v>156</c:v>
                </c:pt>
                <c:pt idx="20">
                  <c:v>171</c:v>
                </c:pt>
                <c:pt idx="21">
                  <c:v>167</c:v>
                </c:pt>
                <c:pt idx="22">
                  <c:v>174</c:v>
                </c:pt>
                <c:pt idx="23">
                  <c:v>184</c:v>
                </c:pt>
                <c:pt idx="24">
                  <c:v>174</c:v>
                </c:pt>
                <c:pt idx="25">
                  <c:v>259</c:v>
                </c:pt>
                <c:pt idx="26">
                  <c:v>842</c:v>
                </c:pt>
              </c:numCache>
            </c:numRef>
          </c:val>
        </c:ser>
        <c:ser>
          <c:idx val="1"/>
          <c:order val="1"/>
          <c:tx>
            <c:strRef>
              <c:f>'4.1.1.6'!$A$26</c:f>
              <c:strCache>
                <c:ptCount val="1"/>
                <c:pt idx="0">
                  <c:v>RD Publ Nac</c:v>
                </c:pt>
              </c:strCache>
            </c:strRef>
          </c:tx>
          <c:spPr>
            <a:solidFill>
              <a:schemeClr val="accent2"/>
            </a:solidFill>
            <a:ln>
              <a:noFill/>
            </a:ln>
            <a:effectLst/>
          </c:spPr>
          <c:invertIfNegative val="0"/>
          <c:cat>
            <c:numRef>
              <c:f>'4.1.1.6'!$C$24:$AC$24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'4.1.1.6'!$C$26:$AC$26</c:f>
              <c:numCache>
                <c:formatCode>#,##0</c:formatCode>
                <c:ptCount val="27"/>
                <c:pt idx="0">
                  <c:v>38</c:v>
                </c:pt>
                <c:pt idx="1">
                  <c:v>29</c:v>
                </c:pt>
                <c:pt idx="2">
                  <c:v>24</c:v>
                </c:pt>
                <c:pt idx="3">
                  <c:v>20</c:v>
                </c:pt>
                <c:pt idx="4">
                  <c:v>20</c:v>
                </c:pt>
                <c:pt idx="5">
                  <c:v>21</c:v>
                </c:pt>
                <c:pt idx="6">
                  <c:v>20</c:v>
                </c:pt>
                <c:pt idx="7">
                  <c:v>22</c:v>
                </c:pt>
                <c:pt idx="8">
                  <c:v>27</c:v>
                </c:pt>
                <c:pt idx="9">
                  <c:v>29</c:v>
                </c:pt>
                <c:pt idx="10">
                  <c:v>32</c:v>
                </c:pt>
                <c:pt idx="11">
                  <c:v>36</c:v>
                </c:pt>
                <c:pt idx="12">
                  <c:v>42</c:v>
                </c:pt>
                <c:pt idx="13">
                  <c:v>56</c:v>
                </c:pt>
                <c:pt idx="14">
                  <c:v>40</c:v>
                </c:pt>
                <c:pt idx="15">
                  <c:v>56</c:v>
                </c:pt>
                <c:pt idx="16">
                  <c:v>72</c:v>
                </c:pt>
                <c:pt idx="17">
                  <c:v>54</c:v>
                </c:pt>
                <c:pt idx="18">
                  <c:v>48</c:v>
                </c:pt>
                <c:pt idx="19">
                  <c:v>49</c:v>
                </c:pt>
                <c:pt idx="20">
                  <c:v>88</c:v>
                </c:pt>
                <c:pt idx="21">
                  <c:v>61</c:v>
                </c:pt>
                <c:pt idx="22">
                  <c:v>104</c:v>
                </c:pt>
                <c:pt idx="23">
                  <c:v>94</c:v>
                </c:pt>
                <c:pt idx="24">
                  <c:v>93</c:v>
                </c:pt>
                <c:pt idx="25">
                  <c:v>98</c:v>
                </c:pt>
                <c:pt idx="26">
                  <c:v>1198</c:v>
                </c:pt>
              </c:numCache>
            </c:numRef>
          </c:val>
        </c:ser>
        <c:ser>
          <c:idx val="2"/>
          <c:order val="2"/>
          <c:tx>
            <c:strRef>
              <c:f>'4.1.1.6'!$A$27</c:f>
              <c:strCache>
                <c:ptCount val="1"/>
                <c:pt idx="0">
                  <c:v>RD Publ Prov</c:v>
                </c:pt>
              </c:strCache>
            </c:strRef>
          </c:tx>
          <c:spPr>
            <a:solidFill>
              <a:srgbClr val="7030A0"/>
            </a:solidFill>
            <a:ln>
              <a:noFill/>
            </a:ln>
            <a:effectLst/>
          </c:spPr>
          <c:invertIfNegative val="0"/>
          <c:cat>
            <c:numRef>
              <c:f>'4.1.1.6'!$C$24:$AC$24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'4.1.1.6'!$C$27:$AC$27</c:f>
              <c:numCache>
                <c:formatCode>#,##0</c:formatCode>
                <c:ptCount val="27"/>
                <c:pt idx="0">
                  <c:v>27</c:v>
                </c:pt>
                <c:pt idx="1">
                  <c:v>18</c:v>
                </c:pt>
                <c:pt idx="2">
                  <c:v>43</c:v>
                </c:pt>
                <c:pt idx="3">
                  <c:v>53</c:v>
                </c:pt>
                <c:pt idx="4">
                  <c:v>22</c:v>
                </c:pt>
                <c:pt idx="5">
                  <c:v>25</c:v>
                </c:pt>
                <c:pt idx="6">
                  <c:v>33</c:v>
                </c:pt>
                <c:pt idx="7">
                  <c:v>49</c:v>
                </c:pt>
                <c:pt idx="8">
                  <c:v>52</c:v>
                </c:pt>
                <c:pt idx="9">
                  <c:v>81</c:v>
                </c:pt>
                <c:pt idx="10">
                  <c:v>50</c:v>
                </c:pt>
                <c:pt idx="11">
                  <c:v>78</c:v>
                </c:pt>
                <c:pt idx="12">
                  <c:v>80</c:v>
                </c:pt>
                <c:pt idx="13">
                  <c:v>157</c:v>
                </c:pt>
                <c:pt idx="14">
                  <c:v>88</c:v>
                </c:pt>
                <c:pt idx="15">
                  <c:v>91</c:v>
                </c:pt>
                <c:pt idx="16">
                  <c:v>102</c:v>
                </c:pt>
                <c:pt idx="17">
                  <c:v>72</c:v>
                </c:pt>
                <c:pt idx="18">
                  <c:v>68</c:v>
                </c:pt>
                <c:pt idx="19">
                  <c:v>67</c:v>
                </c:pt>
                <c:pt idx="20">
                  <c:v>66</c:v>
                </c:pt>
                <c:pt idx="21">
                  <c:v>77</c:v>
                </c:pt>
                <c:pt idx="22">
                  <c:v>78</c:v>
                </c:pt>
                <c:pt idx="23">
                  <c:v>530</c:v>
                </c:pt>
                <c:pt idx="24">
                  <c:v>385</c:v>
                </c:pt>
                <c:pt idx="25">
                  <c:v>182</c:v>
                </c:pt>
                <c:pt idx="26">
                  <c:v>452</c:v>
                </c:pt>
              </c:numCache>
            </c:numRef>
          </c:val>
        </c:ser>
        <c:ser>
          <c:idx val="3"/>
          <c:order val="3"/>
          <c:tx>
            <c:strRef>
              <c:f>'4.1.1.6'!$A$28</c:f>
              <c:strCache>
                <c:ptCount val="1"/>
                <c:pt idx="0">
                  <c:v>Casas Part</c:v>
                </c:pt>
              </c:strCache>
            </c:strRef>
          </c:tx>
          <c:spPr>
            <a:solidFill>
              <a:schemeClr val="accent4"/>
            </a:solidFill>
            <a:ln>
              <a:noFill/>
            </a:ln>
            <a:effectLst/>
          </c:spPr>
          <c:invertIfNegative val="0"/>
          <c:cat>
            <c:numRef>
              <c:f>'4.1.1.6'!$C$24:$AC$24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'4.1.1.6'!$C$28:$AC$28</c:f>
              <c:numCache>
                <c:formatCode>#,##0</c:formatCode>
                <c:ptCount val="27"/>
                <c:pt idx="0">
                  <c:v>523</c:v>
                </c:pt>
                <c:pt idx="1">
                  <c:v>404</c:v>
                </c:pt>
                <c:pt idx="2">
                  <c:v>294</c:v>
                </c:pt>
                <c:pt idx="3">
                  <c:v>269</c:v>
                </c:pt>
                <c:pt idx="4">
                  <c:v>198</c:v>
                </c:pt>
                <c:pt idx="5">
                  <c:v>161</c:v>
                </c:pt>
                <c:pt idx="6">
                  <c:v>185</c:v>
                </c:pt>
                <c:pt idx="7">
                  <c:v>183</c:v>
                </c:pt>
                <c:pt idx="8">
                  <c:v>137</c:v>
                </c:pt>
                <c:pt idx="9">
                  <c:v>110</c:v>
                </c:pt>
                <c:pt idx="10">
                  <c:v>92</c:v>
                </c:pt>
                <c:pt idx="11">
                  <c:v>96</c:v>
                </c:pt>
                <c:pt idx="12">
                  <c:v>77</c:v>
                </c:pt>
                <c:pt idx="13">
                  <c:v>76</c:v>
                </c:pt>
                <c:pt idx="14">
                  <c:v>57</c:v>
                </c:pt>
                <c:pt idx="15">
                  <c:v>32</c:v>
                </c:pt>
                <c:pt idx="16">
                  <c:v>14</c:v>
                </c:pt>
                <c:pt idx="17">
                  <c:v>29</c:v>
                </c:pt>
                <c:pt idx="18">
                  <c:v>9</c:v>
                </c:pt>
                <c:pt idx="19">
                  <c:v>10</c:v>
                </c:pt>
                <c:pt idx="20">
                  <c:v>16</c:v>
                </c:pt>
                <c:pt idx="21">
                  <c:v>5</c:v>
                </c:pt>
                <c:pt idx="22">
                  <c:v>4</c:v>
                </c:pt>
                <c:pt idx="23">
                  <c:v>2</c:v>
                </c:pt>
                <c:pt idx="24">
                  <c:v>0</c:v>
                </c:pt>
                <c:pt idx="25">
                  <c:v>0</c:v>
                </c:pt>
                <c:pt idx="26">
                  <c:v>0</c:v>
                </c:pt>
              </c:numCache>
            </c:numRef>
          </c:val>
        </c:ser>
        <c:ser>
          <c:idx val="4"/>
          <c:order val="4"/>
          <c:tx>
            <c:strRef>
              <c:f>'4.1.1.6'!$A$29</c:f>
              <c:strCache>
                <c:ptCount val="1"/>
                <c:pt idx="0">
                  <c:v>Autónomos</c:v>
                </c:pt>
              </c:strCache>
            </c:strRef>
          </c:tx>
          <c:spPr>
            <a:solidFill>
              <a:schemeClr val="tx1">
                <a:lumMod val="85000"/>
                <a:lumOff val="15000"/>
              </a:schemeClr>
            </a:solidFill>
            <a:ln>
              <a:noFill/>
            </a:ln>
            <a:effectLst/>
          </c:spPr>
          <c:invertIfNegative val="0"/>
          <c:cat>
            <c:numRef>
              <c:f>'4.1.1.6'!$C$24:$AC$24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'4.1.1.6'!$C$29:$AC$29</c:f>
              <c:numCache>
                <c:formatCode>#,##0</c:formatCode>
                <c:ptCount val="27"/>
                <c:pt idx="0">
                  <c:v>275</c:v>
                </c:pt>
                <c:pt idx="1">
                  <c:v>190</c:v>
                </c:pt>
                <c:pt idx="2">
                  <c:v>136</c:v>
                </c:pt>
                <c:pt idx="3">
                  <c:v>111</c:v>
                </c:pt>
                <c:pt idx="4">
                  <c:v>143</c:v>
                </c:pt>
                <c:pt idx="5">
                  <c:v>122</c:v>
                </c:pt>
                <c:pt idx="6">
                  <c:v>95</c:v>
                </c:pt>
                <c:pt idx="7">
                  <c:v>82</c:v>
                </c:pt>
                <c:pt idx="8">
                  <c:v>58</c:v>
                </c:pt>
                <c:pt idx="9">
                  <c:v>74</c:v>
                </c:pt>
                <c:pt idx="10">
                  <c:v>66</c:v>
                </c:pt>
                <c:pt idx="11">
                  <c:v>55</c:v>
                </c:pt>
                <c:pt idx="12">
                  <c:v>53</c:v>
                </c:pt>
                <c:pt idx="13">
                  <c:v>47</c:v>
                </c:pt>
                <c:pt idx="14">
                  <c:v>43</c:v>
                </c:pt>
                <c:pt idx="15">
                  <c:v>37</c:v>
                </c:pt>
                <c:pt idx="16">
                  <c:v>48</c:v>
                </c:pt>
                <c:pt idx="17">
                  <c:v>49</c:v>
                </c:pt>
                <c:pt idx="18">
                  <c:v>44</c:v>
                </c:pt>
                <c:pt idx="19">
                  <c:v>28</c:v>
                </c:pt>
                <c:pt idx="20">
                  <c:v>41</c:v>
                </c:pt>
                <c:pt idx="21">
                  <c:v>26</c:v>
                </c:pt>
                <c:pt idx="22">
                  <c:v>41</c:v>
                </c:pt>
                <c:pt idx="23">
                  <c:v>37</c:v>
                </c:pt>
                <c:pt idx="24">
                  <c:v>40</c:v>
                </c:pt>
                <c:pt idx="25">
                  <c:v>43</c:v>
                </c:pt>
                <c:pt idx="26">
                  <c:v>92</c:v>
                </c:pt>
              </c:numCache>
            </c:numRef>
          </c:val>
        </c:ser>
        <c:ser>
          <c:idx val="5"/>
          <c:order val="5"/>
          <c:tx>
            <c:strRef>
              <c:f>'4.1.1.6'!$A$30</c:f>
              <c:strCache>
                <c:ptCount val="1"/>
                <c:pt idx="0">
                  <c:v>Monotributo</c:v>
                </c:pt>
              </c:strCache>
            </c:strRef>
          </c:tx>
          <c:spPr>
            <a:solidFill>
              <a:schemeClr val="accent6"/>
            </a:solidFill>
            <a:ln>
              <a:noFill/>
            </a:ln>
            <a:effectLst/>
          </c:spPr>
          <c:invertIfNegative val="0"/>
          <c:cat>
            <c:numRef>
              <c:f>'4.1.1.6'!$C$24:$AC$24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'4.1.1.6'!$C$30:$AC$30</c:f>
              <c:numCache>
                <c:formatCode>#,##0</c:formatCode>
                <c:ptCount val="27"/>
                <c:pt idx="0">
                  <c:v>542</c:v>
                </c:pt>
                <c:pt idx="1">
                  <c:v>336</c:v>
                </c:pt>
                <c:pt idx="2">
                  <c:v>273</c:v>
                </c:pt>
                <c:pt idx="3">
                  <c:v>211</c:v>
                </c:pt>
                <c:pt idx="4">
                  <c:v>178</c:v>
                </c:pt>
                <c:pt idx="5">
                  <c:v>177</c:v>
                </c:pt>
                <c:pt idx="6">
                  <c:v>124</c:v>
                </c:pt>
                <c:pt idx="7">
                  <c:v>134</c:v>
                </c:pt>
                <c:pt idx="8">
                  <c:v>140</c:v>
                </c:pt>
                <c:pt idx="9">
                  <c:v>129</c:v>
                </c:pt>
                <c:pt idx="10">
                  <c:v>107</c:v>
                </c:pt>
                <c:pt idx="11">
                  <c:v>87</c:v>
                </c:pt>
                <c:pt idx="12">
                  <c:v>106</c:v>
                </c:pt>
                <c:pt idx="13">
                  <c:v>85</c:v>
                </c:pt>
                <c:pt idx="14">
                  <c:v>68</c:v>
                </c:pt>
                <c:pt idx="15">
                  <c:v>81</c:v>
                </c:pt>
                <c:pt idx="16">
                  <c:v>62</c:v>
                </c:pt>
                <c:pt idx="17">
                  <c:v>43</c:v>
                </c:pt>
                <c:pt idx="18">
                  <c:v>32</c:v>
                </c:pt>
                <c:pt idx="19">
                  <c:v>35</c:v>
                </c:pt>
                <c:pt idx="20">
                  <c:v>33</c:v>
                </c:pt>
                <c:pt idx="21">
                  <c:v>28</c:v>
                </c:pt>
                <c:pt idx="22">
                  <c:v>23</c:v>
                </c:pt>
                <c:pt idx="23">
                  <c:v>22</c:v>
                </c:pt>
                <c:pt idx="24">
                  <c:v>24</c:v>
                </c:pt>
                <c:pt idx="25">
                  <c:v>22</c:v>
                </c:pt>
                <c:pt idx="26">
                  <c:v>27</c:v>
                </c:pt>
              </c:numCache>
            </c:numRef>
          </c:val>
        </c:ser>
        <c:ser>
          <c:idx val="6"/>
          <c:order val="6"/>
          <c:tx>
            <c:strRef>
              <c:f>'4.1.1.6'!$A$31</c:f>
              <c:strCache>
                <c:ptCount val="1"/>
                <c:pt idx="0">
                  <c:v>Monot Soc</c:v>
                </c:pt>
              </c:strCache>
            </c:strRef>
          </c:tx>
          <c:spPr>
            <a:solidFill>
              <a:schemeClr val="accent1">
                <a:lumMod val="60000"/>
              </a:schemeClr>
            </a:solidFill>
            <a:ln>
              <a:noFill/>
            </a:ln>
            <a:effectLst/>
          </c:spPr>
          <c:invertIfNegative val="0"/>
          <c:cat>
            <c:numRef>
              <c:f>'4.1.1.6'!$C$24:$AC$24</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'4.1.1.6'!$C$31:$AC$31</c:f>
              <c:numCache>
                <c:formatCode>#,##0</c:formatCode>
                <c:ptCount val="27"/>
                <c:pt idx="0">
                  <c:v>314</c:v>
                </c:pt>
                <c:pt idx="1">
                  <c:v>162</c:v>
                </c:pt>
                <c:pt idx="2">
                  <c:v>103</c:v>
                </c:pt>
                <c:pt idx="3">
                  <c:v>99</c:v>
                </c:pt>
                <c:pt idx="4">
                  <c:v>67</c:v>
                </c:pt>
                <c:pt idx="5">
                  <c:v>48</c:v>
                </c:pt>
                <c:pt idx="6">
                  <c:v>27</c:v>
                </c:pt>
                <c:pt idx="7">
                  <c:v>30</c:v>
                </c:pt>
                <c:pt idx="8">
                  <c:v>23</c:v>
                </c:pt>
                <c:pt idx="9">
                  <c:v>18</c:v>
                </c:pt>
                <c:pt idx="10">
                  <c:v>28</c:v>
                </c:pt>
                <c:pt idx="11">
                  <c:v>6</c:v>
                </c:pt>
                <c:pt idx="12">
                  <c:v>12</c:v>
                </c:pt>
                <c:pt idx="13">
                  <c:v>3</c:v>
                </c:pt>
                <c:pt idx="14">
                  <c:v>5</c:v>
                </c:pt>
                <c:pt idx="15">
                  <c:v>4</c:v>
                </c:pt>
                <c:pt idx="16">
                  <c:v>4</c:v>
                </c:pt>
                <c:pt idx="17">
                  <c:v>1</c:v>
                </c:pt>
                <c:pt idx="18">
                  <c:v>0</c:v>
                </c:pt>
                <c:pt idx="19">
                  <c:v>0</c:v>
                </c:pt>
                <c:pt idx="20">
                  <c:v>0</c:v>
                </c:pt>
                <c:pt idx="21">
                  <c:v>1</c:v>
                </c:pt>
                <c:pt idx="22">
                  <c:v>0</c:v>
                </c:pt>
                <c:pt idx="23">
                  <c:v>0</c:v>
                </c:pt>
                <c:pt idx="24">
                  <c:v>2</c:v>
                </c:pt>
                <c:pt idx="25">
                  <c:v>0</c:v>
                </c:pt>
                <c:pt idx="26">
                  <c:v>0</c:v>
                </c:pt>
              </c:numCache>
            </c:numRef>
          </c:val>
        </c:ser>
        <c:dLbls>
          <c:showLegendKey val="0"/>
          <c:showVal val="0"/>
          <c:showCatName val="0"/>
          <c:showSerName val="0"/>
          <c:showPercent val="0"/>
          <c:showBubbleSize val="0"/>
        </c:dLbls>
        <c:gapWidth val="50"/>
        <c:overlap val="100"/>
        <c:axId val="262629120"/>
        <c:axId val="262629680"/>
      </c:barChart>
      <c:catAx>
        <c:axId val="262629120"/>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AR"/>
                  <a:t>Años de aporte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crossAx val="262629680"/>
        <c:crosses val="autoZero"/>
        <c:auto val="1"/>
        <c:lblAlgn val="ctr"/>
        <c:lblOffset val="100"/>
        <c:noMultiLvlLbl val="0"/>
      </c:catAx>
      <c:valAx>
        <c:axId val="26262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AR"/>
                  <a:t>Cantidad de personas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crossAx val="262629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A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&lt; 1 año</c:v>
          </c:tx>
          <c:spPr>
            <a:solidFill>
              <a:schemeClr val="accent2">
                <a:lumMod val="60000"/>
                <a:lumOff val="40000"/>
              </a:schemeClr>
            </a:solidFill>
            <a:ln>
              <a:noFill/>
            </a:ln>
            <a:effectLst/>
          </c:spPr>
          <c:invertIfNegative val="0"/>
          <c:dLbls>
            <c:dLbl>
              <c:idx val="1"/>
              <c:showLegendKey val="0"/>
              <c:showVal val="1"/>
              <c:showCatName val="0"/>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A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'4.1.1.7'!$A$17:$B$20</c:f>
              <c:multiLvlStrCache>
                <c:ptCount val="4"/>
                <c:lvl>
                  <c:pt idx="0">
                    <c:v>Varones</c:v>
                  </c:pt>
                  <c:pt idx="1">
                    <c:v>Mujeres</c:v>
                  </c:pt>
                  <c:pt idx="2">
                    <c:v>Varones</c:v>
                  </c:pt>
                  <c:pt idx="3">
                    <c:v>Mujeres</c:v>
                  </c:pt>
                </c:lvl>
                <c:lvl>
                  <c:pt idx="0">
                    <c:v>64 años</c:v>
                  </c:pt>
                  <c:pt idx="2">
                    <c:v>59 años</c:v>
                  </c:pt>
                </c:lvl>
              </c:multiLvlStrCache>
            </c:multiLvlStrRef>
          </c:cat>
          <c:val>
            <c:numRef>
              <c:f>'4.1.1.7'!$D$17:$D$20</c:f>
              <c:numCache>
                <c:formatCode>0.0%</c:formatCode>
                <c:ptCount val="4"/>
                <c:pt idx="0">
                  <c:v>4.8456583914507356E-2</c:v>
                </c:pt>
                <c:pt idx="1">
                  <c:v>3.9745619774345951E-2</c:v>
                </c:pt>
                <c:pt idx="2">
                  <c:v>1.7189731985008134E-2</c:v>
                </c:pt>
                <c:pt idx="3">
                  <c:v>0.22937529356505401</c:v>
                </c:pt>
              </c:numCache>
            </c:numRef>
          </c:val>
        </c:ser>
        <c:ser>
          <c:idx val="1"/>
          <c:order val="1"/>
          <c:tx>
            <c:strRef>
              <c:f>'4.1.1.7'!$E$16</c:f>
              <c:strCache>
                <c:ptCount val="1"/>
                <c:pt idx="0">
                  <c:v>Hasta 5 años</c:v>
                </c:pt>
              </c:strCache>
            </c:strRef>
          </c:tx>
          <c:spPr>
            <a:solidFill>
              <a:schemeClr val="accent2"/>
            </a:solidFill>
            <a:ln>
              <a:noFill/>
            </a:ln>
            <a:effectLst/>
          </c:spPr>
          <c:invertIfNegative val="0"/>
          <c:dLbls>
            <c:dLbl>
              <c:idx val="1"/>
              <c:layout>
                <c:manualLayout>
                  <c:x val="0"/>
                  <c:y val="2.4372755385575311E-2"/>
                </c:manualLayout>
              </c:layout>
              <c:showLegendKey val="0"/>
              <c:showVal val="1"/>
              <c:showCatName val="0"/>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A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'4.1.1.7'!$A$17:$B$20</c:f>
              <c:multiLvlStrCache>
                <c:ptCount val="4"/>
                <c:lvl>
                  <c:pt idx="0">
                    <c:v>Varones</c:v>
                  </c:pt>
                  <c:pt idx="1">
                    <c:v>Mujeres</c:v>
                  </c:pt>
                  <c:pt idx="2">
                    <c:v>Varones</c:v>
                  </c:pt>
                  <c:pt idx="3">
                    <c:v>Mujeres</c:v>
                  </c:pt>
                </c:lvl>
                <c:lvl>
                  <c:pt idx="0">
                    <c:v>64 años</c:v>
                  </c:pt>
                  <c:pt idx="2">
                    <c:v>59 años</c:v>
                  </c:pt>
                </c:lvl>
              </c:multiLvlStrCache>
            </c:multiLvlStrRef>
          </c:cat>
          <c:val>
            <c:numRef>
              <c:f>'4.1.1.7'!$E$17:$E$20</c:f>
              <c:numCache>
                <c:formatCode>0.0%</c:formatCode>
                <c:ptCount val="4"/>
                <c:pt idx="0">
                  <c:v>0.17390130957513683</c:v>
                </c:pt>
                <c:pt idx="1">
                  <c:v>3.5431531430385479E-2</c:v>
                </c:pt>
                <c:pt idx="2">
                  <c:v>0.18387949932819461</c:v>
                </c:pt>
                <c:pt idx="3">
                  <c:v>0.15024894316580553</c:v>
                </c:pt>
              </c:numCache>
            </c:numRef>
          </c:val>
        </c:ser>
        <c:ser>
          <c:idx val="2"/>
          <c:order val="2"/>
          <c:tx>
            <c:strRef>
              <c:f>'4.1.1.7'!$F$16</c:f>
              <c:strCache>
                <c:ptCount val="1"/>
                <c:pt idx="0">
                  <c:v>De 6 a 17 años</c:v>
                </c:pt>
              </c:strCache>
            </c:strRef>
          </c:tx>
          <c:spPr>
            <a:solidFill>
              <a:schemeClr val="accent3"/>
            </a:solidFill>
            <a:ln>
              <a:noFill/>
            </a:ln>
            <a:effectLst/>
          </c:spPr>
          <c:invertIfNegative val="0"/>
          <c:dLbls>
            <c:dLbl>
              <c:idx val="1"/>
              <c:showLegendKey val="0"/>
              <c:showVal val="1"/>
              <c:showCatName val="0"/>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A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'4.1.1.7'!$A$17:$B$20</c:f>
              <c:multiLvlStrCache>
                <c:ptCount val="4"/>
                <c:lvl>
                  <c:pt idx="0">
                    <c:v>Varones</c:v>
                  </c:pt>
                  <c:pt idx="1">
                    <c:v>Mujeres</c:v>
                  </c:pt>
                  <c:pt idx="2">
                    <c:v>Varones</c:v>
                  </c:pt>
                  <c:pt idx="3">
                    <c:v>Mujeres</c:v>
                  </c:pt>
                </c:lvl>
                <c:lvl>
                  <c:pt idx="0">
                    <c:v>64 años</c:v>
                  </c:pt>
                  <c:pt idx="2">
                    <c:v>59 años</c:v>
                  </c:pt>
                </c:lvl>
              </c:multiLvlStrCache>
            </c:multiLvlStrRef>
          </c:cat>
          <c:val>
            <c:numRef>
              <c:f>'4.1.1.7'!$F$17:$F$20</c:f>
              <c:numCache>
                <c:formatCode>0.0%</c:formatCode>
                <c:ptCount val="4"/>
                <c:pt idx="0">
                  <c:v>0.22920033307113308</c:v>
                </c:pt>
                <c:pt idx="1">
                  <c:v>3.4063618285127301E-2</c:v>
                </c:pt>
                <c:pt idx="2">
                  <c:v>0.26954812248072979</c:v>
                </c:pt>
                <c:pt idx="3">
                  <c:v>0.21684828558008454</c:v>
                </c:pt>
              </c:numCache>
            </c:numRef>
          </c:val>
        </c:ser>
        <c:ser>
          <c:idx val="3"/>
          <c:order val="3"/>
          <c:tx>
            <c:strRef>
              <c:f>'4.1.1.7'!$G$16</c:f>
              <c:strCache>
                <c:ptCount val="1"/>
                <c:pt idx="0">
                  <c:v>Más de 18 años</c:v>
                </c:pt>
              </c:strCache>
            </c:strRef>
          </c:tx>
          <c:spPr>
            <a:solidFill>
              <a:schemeClr val="accent4"/>
            </a:solidFill>
            <a:ln>
              <a:noFill/>
            </a:ln>
            <a:effectLst/>
          </c:spPr>
          <c:invertIfNegative val="0"/>
          <c:dLbls>
            <c:dLbl>
              <c:idx val="1"/>
              <c:layout>
                <c:manualLayout>
                  <c:x val="0"/>
                  <c:y val="3.046594423196914E-2"/>
                </c:manualLayout>
              </c:layout>
              <c:showLegendKey val="0"/>
              <c:showVal val="1"/>
              <c:showCatName val="0"/>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A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'4.1.1.7'!$A$17:$B$20</c:f>
              <c:multiLvlStrCache>
                <c:ptCount val="4"/>
                <c:lvl>
                  <c:pt idx="0">
                    <c:v>Varones</c:v>
                  </c:pt>
                  <c:pt idx="1">
                    <c:v>Mujeres</c:v>
                  </c:pt>
                  <c:pt idx="2">
                    <c:v>Varones</c:v>
                  </c:pt>
                  <c:pt idx="3">
                    <c:v>Mujeres</c:v>
                  </c:pt>
                </c:lvl>
                <c:lvl>
                  <c:pt idx="0">
                    <c:v>64 años</c:v>
                  </c:pt>
                  <c:pt idx="2">
                    <c:v>59 años</c:v>
                  </c:pt>
                </c:lvl>
              </c:multiLvlStrCache>
            </c:multiLvlStrRef>
          </c:cat>
          <c:val>
            <c:numRef>
              <c:f>'4.1.1.7'!$G$17:$G$20</c:f>
              <c:numCache>
                <c:formatCode>0.0%</c:formatCode>
                <c:ptCount val="4"/>
                <c:pt idx="0">
                  <c:v>0.22247308607519115</c:v>
                </c:pt>
                <c:pt idx="1">
                  <c:v>2.3063531822692648E-2</c:v>
                </c:pt>
                <c:pt idx="2">
                  <c:v>0.26252174527968319</c:v>
                </c:pt>
                <c:pt idx="3">
                  <c:v>0.10366369187411931</c:v>
                </c:pt>
              </c:numCache>
            </c:numRef>
          </c:val>
        </c:ser>
        <c:ser>
          <c:idx val="4"/>
          <c:order val="4"/>
          <c:tx>
            <c:v>NO SIPA</c:v>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A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'4.1.1.7'!$A$17:$B$20</c:f>
              <c:multiLvlStrCache>
                <c:ptCount val="4"/>
                <c:lvl>
                  <c:pt idx="0">
                    <c:v>Varones</c:v>
                  </c:pt>
                  <c:pt idx="1">
                    <c:v>Mujeres</c:v>
                  </c:pt>
                  <c:pt idx="2">
                    <c:v>Varones</c:v>
                  </c:pt>
                  <c:pt idx="3">
                    <c:v>Mujeres</c:v>
                  </c:pt>
                </c:lvl>
                <c:lvl>
                  <c:pt idx="0">
                    <c:v>64 años</c:v>
                  </c:pt>
                  <c:pt idx="2">
                    <c:v>59 años</c:v>
                  </c:pt>
                </c:lvl>
              </c:multiLvlStrCache>
            </c:multiLvlStrRef>
          </c:cat>
          <c:val>
            <c:numRef>
              <c:f>'4.1.1.7'!$H$17:$H$20</c:f>
              <c:numCache>
                <c:formatCode>0.0%</c:formatCode>
                <c:ptCount val="4"/>
                <c:pt idx="0">
                  <c:v>8.2971573761103742E-2</c:v>
                </c:pt>
                <c:pt idx="1">
                  <c:v>8.9156965452450179E-2</c:v>
                </c:pt>
                <c:pt idx="2">
                  <c:v>0.10075666501661834</c:v>
                </c:pt>
                <c:pt idx="3">
                  <c:v>0.12796618130577736</c:v>
                </c:pt>
              </c:numCache>
            </c:numRef>
          </c:val>
        </c:ser>
        <c:ser>
          <c:idx val="5"/>
          <c:order val="5"/>
          <c:tx>
            <c:strRef>
              <c:f>'4.1.1.7'!$I$16</c:f>
              <c:strCache>
                <c:ptCount val="1"/>
                <c:pt idx="0">
                  <c:v>Sin Moratoria</c:v>
                </c:pt>
              </c:strCache>
            </c:strRef>
          </c:tx>
          <c:spPr>
            <a:solidFill>
              <a:schemeClr val="accent6"/>
            </a:solidFill>
            <a:ln>
              <a:noFill/>
            </a:ln>
            <a:effectLst/>
          </c:spPr>
          <c:invertIfNegative val="0"/>
          <c:dLbls>
            <c:dLbl>
              <c:idx val="2"/>
              <c:layout>
                <c:manualLayout>
                  <c:x val="0"/>
                  <c:y val="1.8279566539181426E-2"/>
                </c:manualLayout>
              </c:layout>
              <c:showLegendKey val="0"/>
              <c:showVal val="1"/>
              <c:showCatName val="0"/>
              <c:showSerName val="0"/>
              <c:showPercent val="0"/>
              <c:showBubbleSize val="0"/>
              <c:separator>
</c:separator>
              <c:extLst>
                <c:ext xmlns:c15="http://schemas.microsoft.com/office/drawing/2012/chart" uri="{CE6537A1-D6FC-4f65-9D91-7224C49458BB}"/>
              </c:extLst>
            </c:dLbl>
            <c:dLbl>
              <c:idx val="3"/>
              <c:layout>
                <c:manualLayout>
                  <c:x val="0"/>
                  <c:y val="3.3512538655166027E-2"/>
                </c:manualLayout>
              </c:layout>
              <c:showLegendKey val="0"/>
              <c:showVal val="1"/>
              <c:showCatName val="0"/>
              <c:showSerName val="0"/>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A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'4.1.1.7'!$A$17:$B$20</c:f>
              <c:multiLvlStrCache>
                <c:ptCount val="4"/>
                <c:lvl>
                  <c:pt idx="0">
                    <c:v>Varones</c:v>
                  </c:pt>
                  <c:pt idx="1">
                    <c:v>Mujeres</c:v>
                  </c:pt>
                  <c:pt idx="2">
                    <c:v>Varones</c:v>
                  </c:pt>
                  <c:pt idx="3">
                    <c:v>Mujeres</c:v>
                  </c:pt>
                </c:lvl>
                <c:lvl>
                  <c:pt idx="0">
                    <c:v>64 años</c:v>
                  </c:pt>
                  <c:pt idx="2">
                    <c:v>59 años</c:v>
                  </c:pt>
                </c:lvl>
              </c:multiLvlStrCache>
            </c:multiLvlStrRef>
          </c:cat>
          <c:val>
            <c:numRef>
              <c:f>'4.1.1.7'!$I$17:$I$20</c:f>
              <c:numCache>
                <c:formatCode>0.0%</c:formatCode>
                <c:ptCount val="4"/>
                <c:pt idx="0">
                  <c:v>0.11804936166851523</c:v>
                </c:pt>
                <c:pt idx="1">
                  <c:v>0.11493051388367319</c:v>
                </c:pt>
                <c:pt idx="2">
                  <c:v>6.284704052047238E-2</c:v>
                </c:pt>
                <c:pt idx="3">
                  <c:v>3.232033818694223E-2</c:v>
                </c:pt>
              </c:numCache>
            </c:numRef>
          </c:val>
        </c:ser>
        <c:ser>
          <c:idx val="7"/>
          <c:order val="6"/>
          <c:tx>
            <c:strRef>
              <c:f>'4.1.1.7'!$J$6</c:f>
              <c:strCache>
                <c:ptCount val="1"/>
                <c:pt idx="0">
                  <c:v>Con Moratoria</c:v>
                </c:pt>
              </c:strCache>
            </c:strRef>
          </c:tx>
          <c:spPr>
            <a:solidFill>
              <a:srgbClr val="A568D2"/>
            </a:solidFill>
            <a:ln>
              <a:noFill/>
            </a:ln>
            <a:effectLst/>
          </c:spPr>
          <c:invertIfNegative val="0"/>
          <c:dLbls>
            <c:dLbl>
              <c:idx val="1"/>
              <c:showLegendKey val="0"/>
              <c:showVal val="1"/>
              <c:showCatName val="0"/>
              <c:showSerName val="1"/>
              <c:showPercent val="0"/>
              <c:showBubbleSize val="0"/>
              <c:separator>
</c:separator>
              <c:extLst>
                <c:ext xmlns:c15="http://schemas.microsoft.com/office/drawing/2012/chart" uri="{CE6537A1-D6FC-4f65-9D91-7224C49458BB}"/>
              </c:extLst>
            </c:dLbl>
            <c:dLbl>
              <c:idx val="2"/>
              <c:layout>
                <c:manualLayout>
                  <c:x val="5.2003989330029487E-8"/>
                  <c:y val="-2.741922986410995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endParaRPr lang="es-AR"/>
                </a:p>
              </c:txPr>
              <c:showLegendKey val="0"/>
              <c:showVal val="1"/>
              <c:showCatName val="0"/>
              <c:showSerName val="0"/>
              <c:showPercent val="0"/>
              <c:showBubbleSize val="0"/>
              <c:extLst>
                <c:ext xmlns:c15="http://schemas.microsoft.com/office/drawing/2012/chart" uri="{CE6537A1-D6FC-4f65-9D91-7224C49458BB}">
                  <c15:layout>
                    <c:manualLayout>
                      <c:w val="3.147052616700332E-2"/>
                      <c:h val="5.1746526222661904E-2"/>
                    </c:manualLayout>
                  </c15:layout>
                </c:ext>
              </c:extLst>
            </c:dLbl>
            <c:dLbl>
              <c:idx val="3"/>
              <c:layout>
                <c:manualLayout>
                  <c:x val="-9.6864978466237871E-17"/>
                  <c:y val="-3.0465944231969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'4.1.1.7'!$J$17:$J$20</c:f>
              <c:numCache>
                <c:formatCode>0.0%</c:formatCode>
                <c:ptCount val="4"/>
                <c:pt idx="0">
                  <c:v>2.9541961367698023E-2</c:v>
                </c:pt>
                <c:pt idx="1">
                  <c:v>0.58258646566086336</c:v>
                </c:pt>
                <c:pt idx="2">
                  <c:v>1.2248072979280107E-2</c:v>
                </c:pt>
                <c:pt idx="3">
                  <c:v>1.2353217472992014E-3</c:v>
                </c:pt>
              </c:numCache>
            </c:numRef>
          </c:val>
        </c:ser>
        <c:ser>
          <c:idx val="6"/>
          <c:order val="7"/>
          <c:tx>
            <c:strRef>
              <c:f>'4.1.1.7'!$K$15:$K$16</c:f>
              <c:strCache>
                <c:ptCount val="2"/>
                <c:pt idx="0">
                  <c:v>PNC</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A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'4.1.1.7'!$A$17:$B$20</c:f>
              <c:multiLvlStrCache>
                <c:ptCount val="4"/>
                <c:lvl>
                  <c:pt idx="0">
                    <c:v>Varones</c:v>
                  </c:pt>
                  <c:pt idx="1">
                    <c:v>Mujeres</c:v>
                  </c:pt>
                  <c:pt idx="2">
                    <c:v>Varones</c:v>
                  </c:pt>
                  <c:pt idx="3">
                    <c:v>Mujeres</c:v>
                  </c:pt>
                </c:lvl>
                <c:lvl>
                  <c:pt idx="0">
                    <c:v>64 años</c:v>
                  </c:pt>
                  <c:pt idx="2">
                    <c:v>59 años</c:v>
                  </c:pt>
                </c:lvl>
              </c:multiLvlStrCache>
            </c:multiLvlStrRef>
          </c:cat>
          <c:val>
            <c:numRef>
              <c:f>'4.1.1.7'!$K$17:$K$20</c:f>
              <c:numCache>
                <c:formatCode>0.0%</c:formatCode>
                <c:ptCount val="4"/>
                <c:pt idx="0">
                  <c:v>9.540579056671461E-2</c:v>
                </c:pt>
                <c:pt idx="1">
                  <c:v>8.1021753690461898E-2</c:v>
                </c:pt>
                <c:pt idx="2">
                  <c:v>9.1009122410013438E-2</c:v>
                </c:pt>
                <c:pt idx="3">
                  <c:v>0.1383419445749178</c:v>
                </c:pt>
              </c:numCache>
            </c:numRef>
          </c:val>
        </c:ser>
        <c:dLbls>
          <c:showLegendKey val="0"/>
          <c:showVal val="0"/>
          <c:showCatName val="0"/>
          <c:showSerName val="0"/>
          <c:showPercent val="0"/>
          <c:showBubbleSize val="0"/>
        </c:dLbls>
        <c:gapWidth val="66"/>
        <c:overlap val="100"/>
        <c:axId val="261063680"/>
        <c:axId val="261064240"/>
      </c:barChart>
      <c:catAx>
        <c:axId val="261063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AR"/>
          </a:p>
        </c:txPr>
        <c:crossAx val="261064240"/>
        <c:crosses val="autoZero"/>
        <c:auto val="1"/>
        <c:lblAlgn val="ctr"/>
        <c:lblOffset val="100"/>
        <c:noMultiLvlLbl val="0"/>
      </c:catAx>
      <c:valAx>
        <c:axId val="261064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s-AR"/>
                  <a:t>Porcentaje sobre cohorte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AR"/>
          </a:p>
        </c:txPr>
        <c:crossAx val="261063680"/>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defRPr>
      </a:pPr>
      <a:endParaRPr lang="es-A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AR"/>
        </a:p>
      </c:txPr>
    </c:title>
    <c:autoTitleDeleted val="0"/>
    <c:plotArea>
      <c:layout/>
      <c:barChart>
        <c:barDir val="col"/>
        <c:grouping val="stacked"/>
        <c:varyColors val="0"/>
        <c:ser>
          <c:idx val="0"/>
          <c:order val="0"/>
          <c:tx>
            <c:strRef>
              <c:f>'4.1.2.4'!$DE$46</c:f>
              <c:strCache>
                <c:ptCount val="1"/>
              </c:strCache>
            </c:strRef>
          </c:tx>
          <c:spPr>
            <a:solidFill>
              <a:schemeClr val="accent1"/>
            </a:solidFill>
            <a:ln>
              <a:noFill/>
            </a:ln>
            <a:effectLst/>
          </c:spPr>
          <c:invertIfNegative val="0"/>
          <c:cat>
            <c:numRef>
              <c:f>'4.1.2.4'!$DF$43:$EF$43</c:f>
              <c:numCache>
                <c:formatCode>General</c:formatCode>
                <c:ptCount val="27"/>
              </c:numCache>
            </c:numRef>
          </c:cat>
          <c:val>
            <c:numRef>
              <c:f>'4.1.2.4'!$DF$44:$EF$44</c:f>
              <c:numCache>
                <c:formatCode>#,##0</c:formatCode>
                <c:ptCount val="27"/>
              </c:numCache>
            </c:numRef>
          </c:val>
        </c:ser>
        <c:ser>
          <c:idx val="1"/>
          <c:order val="1"/>
          <c:tx>
            <c:strRef>
              <c:f>'4.1.2.4'!$DE$47</c:f>
              <c:strCache>
                <c:ptCount val="1"/>
              </c:strCache>
            </c:strRef>
          </c:tx>
          <c:spPr>
            <a:solidFill>
              <a:schemeClr val="accent2"/>
            </a:solidFill>
            <a:ln>
              <a:noFill/>
            </a:ln>
            <a:effectLst/>
          </c:spPr>
          <c:invertIfNegative val="0"/>
          <c:cat>
            <c:numRef>
              <c:f>'4.1.2.4'!$DF$43:$EF$43</c:f>
              <c:numCache>
                <c:formatCode>General</c:formatCode>
                <c:ptCount val="27"/>
              </c:numCache>
            </c:numRef>
          </c:cat>
          <c:val>
            <c:numRef>
              <c:f>'4.1.2.4'!$DF$45:$EF$45</c:f>
              <c:numCache>
                <c:formatCode>#,##0</c:formatCode>
                <c:ptCount val="27"/>
              </c:numCache>
            </c:numRef>
          </c:val>
        </c:ser>
        <c:dLbls>
          <c:showLegendKey val="0"/>
          <c:showVal val="0"/>
          <c:showCatName val="0"/>
          <c:showSerName val="0"/>
          <c:showPercent val="0"/>
          <c:showBubbleSize val="0"/>
        </c:dLbls>
        <c:gapWidth val="50"/>
        <c:overlap val="100"/>
        <c:axId val="261067600"/>
        <c:axId val="261068160"/>
      </c:barChart>
      <c:catAx>
        <c:axId val="26106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1068160"/>
        <c:crosses val="autoZero"/>
        <c:auto val="1"/>
        <c:lblAlgn val="ctr"/>
        <c:lblOffset val="100"/>
        <c:noMultiLvlLbl val="0"/>
      </c:catAx>
      <c:valAx>
        <c:axId val="261068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crossAx val="26106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3869516310463"/>
          <c:y val="0.15416666666666667"/>
          <c:w val="0.83922797150356221"/>
          <c:h val="0.69078412073490814"/>
        </c:manualLayout>
      </c:layout>
      <c:barChart>
        <c:barDir val="col"/>
        <c:grouping val="stacked"/>
        <c:varyColors val="0"/>
        <c:ser>
          <c:idx val="0"/>
          <c:order val="0"/>
          <c:tx>
            <c:strRef>
              <c:f>'4.1.2.1'!$CZ$6</c:f>
              <c:strCache>
                <c:ptCount val="1"/>
                <c:pt idx="0">
                  <c:v>18 años y más</c:v>
                </c:pt>
              </c:strCache>
            </c:strRef>
          </c:tx>
          <c:spPr>
            <a:solidFill>
              <a:schemeClr val="accent1">
                <a:lumMod val="50000"/>
              </a:schemeClr>
            </a:solidFill>
            <a:ln>
              <a:solidFill>
                <a:schemeClr val="tx1">
                  <a:lumMod val="75000"/>
                  <a:lumOff val="25000"/>
                </a:schemeClr>
              </a:solidFill>
            </a:ln>
            <a:effectLst/>
          </c:spPr>
          <c:invertIfNegative val="0"/>
          <c:cat>
            <c:numRef>
              <c:f>'4.1.2.1'!$CN$7:$CN$57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'4.1.2.1'!$CZ$7:$CZ$57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3.1595082428754655E-3</c:v>
                </c:pt>
                <c:pt idx="17">
                  <c:v>1.2788708025621943E-2</c:v>
                </c:pt>
                <c:pt idx="18">
                  <c:v>2.6401508380294963E-2</c:v>
                </c:pt>
                <c:pt idx="19">
                  <c:v>5.0226886406573253E-2</c:v>
                </c:pt>
                <c:pt idx="20">
                  <c:v>8.0445428409852235E-2</c:v>
                </c:pt>
                <c:pt idx="21">
                  <c:v>0.10881984025372232</c:v>
                </c:pt>
                <c:pt idx="22">
                  <c:v>0.1449847891446788</c:v>
                </c:pt>
                <c:pt idx="23">
                  <c:v>0.16915361758400937</c:v>
                </c:pt>
                <c:pt idx="24">
                  <c:v>0.19368843753659254</c:v>
                </c:pt>
                <c:pt idx="25">
                  <c:v>0.2100755884667366</c:v>
                </c:pt>
                <c:pt idx="26">
                  <c:v>0.22953054818912125</c:v>
                </c:pt>
                <c:pt idx="27">
                  <c:v>0.24951336698482737</c:v>
                </c:pt>
                <c:pt idx="28">
                  <c:v>0.25285902046593589</c:v>
                </c:pt>
                <c:pt idx="29">
                  <c:v>0.27044516881773456</c:v>
                </c:pt>
                <c:pt idx="30">
                  <c:v>0.28124149450422081</c:v>
                </c:pt>
                <c:pt idx="31">
                  <c:v>0.27825679824211375</c:v>
                </c:pt>
                <c:pt idx="32">
                  <c:v>0.26669767462269389</c:v>
                </c:pt>
                <c:pt idx="33">
                  <c:v>0.26190002081768238</c:v>
                </c:pt>
                <c:pt idx="34">
                  <c:v>0.26006400538992758</c:v>
                </c:pt>
                <c:pt idx="35">
                  <c:v>0.25133661933745427</c:v>
                </c:pt>
                <c:pt idx="36">
                  <c:v>0.24523673867488147</c:v>
                </c:pt>
                <c:pt idx="37">
                  <c:v>0.23804114634053491</c:v>
                </c:pt>
                <c:pt idx="38">
                  <c:v>0.22118816309041828</c:v>
                </c:pt>
                <c:pt idx="39">
                  <c:v>0.2081594630118806</c:v>
                </c:pt>
                <c:pt idx="40">
                  <c:v>0.19757257487009053</c:v>
                </c:pt>
                <c:pt idx="41">
                  <c:v>0.18540229527402996</c:v>
                </c:pt>
                <c:pt idx="42">
                  <c:v>0.18144886018587159</c:v>
                </c:pt>
                <c:pt idx="43">
                  <c:v>0.16782789160874964</c:v>
                </c:pt>
                <c:pt idx="44">
                  <c:v>0.16098248415708544</c:v>
                </c:pt>
                <c:pt idx="45">
                  <c:v>9.8972724379229382E-2</c:v>
                </c:pt>
                <c:pt idx="46">
                  <c:v>3.9545465373895229E-2</c:v>
                </c:pt>
                <c:pt idx="47">
                  <c:v>2.6105272850746441E-2</c:v>
                </c:pt>
                <c:pt idx="48">
                  <c:v>1.7744550838923311E-2</c:v>
                </c:pt>
                <c:pt idx="49">
                  <c:v>1.1178693552492689E-2</c:v>
                </c:pt>
                <c:pt idx="50">
                  <c:v>6.0575165302605071E-3</c:v>
                </c:pt>
              </c:numCache>
            </c:numRef>
          </c:val>
          <c:extLst xmlns:c16r2="http://schemas.microsoft.com/office/drawing/2015/06/chart">
            <c:ext xmlns:c16="http://schemas.microsoft.com/office/drawing/2014/chart" uri="{C3380CC4-5D6E-409C-BE32-E72D297353CC}">
              <c16:uniqueId val="{00000000-216A-4CAF-BFA4-B4EBD9E4670D}"/>
            </c:ext>
          </c:extLst>
        </c:ser>
        <c:ser>
          <c:idx val="2"/>
          <c:order val="1"/>
          <c:tx>
            <c:v>Jub. sin Moratoria</c:v>
          </c:tx>
          <c:spPr>
            <a:solidFill>
              <a:schemeClr val="accent2">
                <a:lumMod val="75000"/>
              </a:schemeClr>
            </a:solidFill>
            <a:ln w="3175">
              <a:solidFill>
                <a:schemeClr val="tx1">
                  <a:lumMod val="75000"/>
                  <a:lumOff val="25000"/>
                </a:schemeClr>
              </a:solidFill>
            </a:ln>
            <a:effectLst/>
          </c:spPr>
          <c:invertIfNegative val="0"/>
          <c:cat>
            <c:numRef>
              <c:f>'4.1.2.1'!$CN$7:$CN$57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'4.1.2.1'!$DA$7:$DA$57</c:f>
              <c:numCache>
                <c:formatCode>0.0%</c:formatCode>
                <c:ptCount val="51"/>
                <c:pt idx="0">
                  <c:v>0</c:v>
                </c:pt>
                <c:pt idx="1">
                  <c:v>2.8143169934088696E-6</c:v>
                </c:pt>
                <c:pt idx="2">
                  <c:v>2.8324840601959511E-6</c:v>
                </c:pt>
                <c:pt idx="3">
                  <c:v>2.565295682393592E-5</c:v>
                </c:pt>
                <c:pt idx="4">
                  <c:v>6.5664240182660788E-5</c:v>
                </c:pt>
                <c:pt idx="5">
                  <c:v>5.1179764658382178E-5</c:v>
                </c:pt>
                <c:pt idx="6">
                  <c:v>9.6057408427624978E-5</c:v>
                </c:pt>
                <c:pt idx="7">
                  <c:v>1.1237762252497066E-4</c:v>
                </c:pt>
                <c:pt idx="8">
                  <c:v>1.4265784146098414E-4</c:v>
                </c:pt>
                <c:pt idx="9">
                  <c:v>1.8514908007557449E-4</c:v>
                </c:pt>
                <c:pt idx="10">
                  <c:v>2.924547387250535E-4</c:v>
                </c:pt>
                <c:pt idx="11">
                  <c:v>3.8989957919726895E-4</c:v>
                </c:pt>
                <c:pt idx="12">
                  <c:v>3.7885657268429425E-4</c:v>
                </c:pt>
                <c:pt idx="13">
                  <c:v>5.1982738145919132E-4</c:v>
                </c:pt>
                <c:pt idx="14">
                  <c:v>6.1961491236929046E-4</c:v>
                </c:pt>
                <c:pt idx="15">
                  <c:v>6.9373839433477811E-4</c:v>
                </c:pt>
                <c:pt idx="16">
                  <c:v>8.0082585165952385E-4</c:v>
                </c:pt>
                <c:pt idx="17">
                  <c:v>7.8875891329376817E-4</c:v>
                </c:pt>
                <c:pt idx="18">
                  <c:v>1.0515306646563557E-3</c:v>
                </c:pt>
                <c:pt idx="19">
                  <c:v>1.2246477504853687E-3</c:v>
                </c:pt>
                <c:pt idx="20">
                  <c:v>1.5080457669041077E-3</c:v>
                </c:pt>
                <c:pt idx="21">
                  <c:v>1.5012770603565371E-3</c:v>
                </c:pt>
                <c:pt idx="22">
                  <c:v>1.871607104983235E-3</c:v>
                </c:pt>
                <c:pt idx="23">
                  <c:v>1.8074178497870868E-3</c:v>
                </c:pt>
                <c:pt idx="24">
                  <c:v>2.0766136131193506E-3</c:v>
                </c:pt>
                <c:pt idx="25">
                  <c:v>2.4274860389969883E-3</c:v>
                </c:pt>
                <c:pt idx="26">
                  <c:v>2.7021854718726657E-3</c:v>
                </c:pt>
                <c:pt idx="27">
                  <c:v>2.9244019984641365E-3</c:v>
                </c:pt>
                <c:pt idx="28">
                  <c:v>3.2699279287086388E-3</c:v>
                </c:pt>
                <c:pt idx="29">
                  <c:v>3.9934084703561589E-3</c:v>
                </c:pt>
                <c:pt idx="30">
                  <c:v>4.5328147848413564E-3</c:v>
                </c:pt>
                <c:pt idx="31">
                  <c:v>5.2055567083260177E-3</c:v>
                </c:pt>
                <c:pt idx="32">
                  <c:v>6.318602360261257E-3</c:v>
                </c:pt>
                <c:pt idx="33">
                  <c:v>7.0418073368753564E-3</c:v>
                </c:pt>
                <c:pt idx="34">
                  <c:v>8.2521649736021323E-3</c:v>
                </c:pt>
                <c:pt idx="35">
                  <c:v>1.0322923436736514E-2</c:v>
                </c:pt>
                <c:pt idx="36">
                  <c:v>1.5813158479232856E-2</c:v>
                </c:pt>
                <c:pt idx="37">
                  <c:v>2.2202764784548447E-2</c:v>
                </c:pt>
                <c:pt idx="38">
                  <c:v>3.1010114763907644E-2</c:v>
                </c:pt>
                <c:pt idx="39">
                  <c:v>4.1575743654530838E-2</c:v>
                </c:pt>
                <c:pt idx="40">
                  <c:v>4.6995622030968423E-2</c:v>
                </c:pt>
                <c:pt idx="41">
                  <c:v>5.2767221657776073E-2</c:v>
                </c:pt>
                <c:pt idx="42">
                  <c:v>6.0644896489045808E-2</c:v>
                </c:pt>
                <c:pt idx="43">
                  <c:v>6.7807267907646199E-2</c:v>
                </c:pt>
                <c:pt idx="44">
                  <c:v>7.6343929042810871E-2</c:v>
                </c:pt>
                <c:pt idx="45">
                  <c:v>0.13677326899983239</c:v>
                </c:pt>
                <c:pt idx="46">
                  <c:v>0.181502568867078</c:v>
                </c:pt>
                <c:pt idx="47">
                  <c:v>0.19293171290777156</c:v>
                </c:pt>
                <c:pt idx="48">
                  <c:v>0.20188779080683428</c:v>
                </c:pt>
                <c:pt idx="49">
                  <c:v>0.21423930592417356</c:v>
                </c:pt>
                <c:pt idx="50">
                  <c:v>0.22070722065680359</c:v>
                </c:pt>
              </c:numCache>
            </c:numRef>
          </c:val>
          <c:extLst xmlns:c16r2="http://schemas.microsoft.com/office/drawing/2015/06/chart">
            <c:ext xmlns:c16="http://schemas.microsoft.com/office/drawing/2014/chart" uri="{C3380CC4-5D6E-409C-BE32-E72D297353CC}">
              <c16:uniqueId val="{00000001-216A-4CAF-BFA4-B4EBD9E4670D}"/>
            </c:ext>
          </c:extLst>
        </c:ser>
        <c:ser>
          <c:idx val="1"/>
          <c:order val="2"/>
          <c:tx>
            <c:strRef>
              <c:f>'4.1.2.1'!$CY$6</c:f>
              <c:strCache>
                <c:ptCount val="1"/>
                <c:pt idx="0">
                  <c:v>De 6 a 17 años</c:v>
                </c:pt>
              </c:strCache>
            </c:strRef>
          </c:tx>
          <c:spPr>
            <a:solidFill>
              <a:schemeClr val="accent1">
                <a:lumMod val="75000"/>
              </a:schemeClr>
            </a:solidFill>
            <a:ln w="3175">
              <a:solidFill>
                <a:schemeClr val="tx1">
                  <a:lumMod val="75000"/>
                  <a:lumOff val="25000"/>
                </a:schemeClr>
              </a:solidFill>
            </a:ln>
            <a:effectLst/>
          </c:spPr>
          <c:invertIfNegative val="0"/>
          <c:cat>
            <c:numRef>
              <c:f>'4.1.2.1'!$CN$7:$CN$57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'4.1.2.1'!$CY$7:$CY$57</c:f>
              <c:numCache>
                <c:formatCode>0.0%</c:formatCode>
                <c:ptCount val="51"/>
                <c:pt idx="0">
                  <c:v>0</c:v>
                </c:pt>
                <c:pt idx="1">
                  <c:v>0</c:v>
                </c:pt>
                <c:pt idx="2">
                  <c:v>0</c:v>
                </c:pt>
                <c:pt idx="3">
                  <c:v>0</c:v>
                </c:pt>
                <c:pt idx="4">
                  <c:v>5.5443458449881411E-3</c:v>
                </c:pt>
                <c:pt idx="5">
                  <c:v>2.7003012497814196E-2</c:v>
                </c:pt>
                <c:pt idx="6">
                  <c:v>6.0106510714638864E-2</c:v>
                </c:pt>
                <c:pt idx="7">
                  <c:v>0.10312613475060245</c:v>
                </c:pt>
                <c:pt idx="8">
                  <c:v>0.14553057877824749</c:v>
                </c:pt>
                <c:pt idx="9">
                  <c:v>0.19836479698824164</c:v>
                </c:pt>
                <c:pt idx="10">
                  <c:v>0.25939883514993628</c:v>
                </c:pt>
                <c:pt idx="11">
                  <c:v>0.3046588667496527</c:v>
                </c:pt>
                <c:pt idx="12">
                  <c:v>0.33342315268874362</c:v>
                </c:pt>
                <c:pt idx="13">
                  <c:v>0.37919017466498767</c:v>
                </c:pt>
                <c:pt idx="14">
                  <c:v>0.40885168499567559</c:v>
                </c:pt>
                <c:pt idx="15">
                  <c:v>0.45223726778070777</c:v>
                </c:pt>
                <c:pt idx="16">
                  <c:v>0.45500985391184662</c:v>
                </c:pt>
                <c:pt idx="17">
                  <c:v>0.44894376276167397</c:v>
                </c:pt>
                <c:pt idx="18">
                  <c:v>0.45354620627957937</c:v>
                </c:pt>
                <c:pt idx="19">
                  <c:v>0.46152238411158336</c:v>
                </c:pt>
                <c:pt idx="20">
                  <c:v>0.45211342658518217</c:v>
                </c:pt>
                <c:pt idx="21">
                  <c:v>0.40618318179750307</c:v>
                </c:pt>
                <c:pt idx="22">
                  <c:v>0.39127597947708331</c:v>
                </c:pt>
                <c:pt idx="23">
                  <c:v>0.35313517480866913</c:v>
                </c:pt>
                <c:pt idx="24">
                  <c:v>0.32237952406570813</c:v>
                </c:pt>
                <c:pt idx="25">
                  <c:v>0.28972958718368513</c:v>
                </c:pt>
                <c:pt idx="26">
                  <c:v>0.27354160033936065</c:v>
                </c:pt>
                <c:pt idx="27">
                  <c:v>0.2627394722448837</c:v>
                </c:pt>
                <c:pt idx="28">
                  <c:v>0.24085002720125562</c:v>
                </c:pt>
                <c:pt idx="29">
                  <c:v>0.23674176359502988</c:v>
                </c:pt>
                <c:pt idx="30">
                  <c:v>0.23232021128298322</c:v>
                </c:pt>
                <c:pt idx="31">
                  <c:v>0.21567093901134859</c:v>
                </c:pt>
                <c:pt idx="32">
                  <c:v>0.20152831194588819</c:v>
                </c:pt>
                <c:pt idx="33">
                  <c:v>0.18863083008245612</c:v>
                </c:pt>
                <c:pt idx="34">
                  <c:v>0.18093893932265803</c:v>
                </c:pt>
                <c:pt idx="35">
                  <c:v>0.17206453724744181</c:v>
                </c:pt>
                <c:pt idx="36">
                  <c:v>0.16563981729162844</c:v>
                </c:pt>
                <c:pt idx="37">
                  <c:v>0.16088162659812627</c:v>
                </c:pt>
                <c:pt idx="38">
                  <c:v>0.15002879403582453</c:v>
                </c:pt>
                <c:pt idx="39">
                  <c:v>0.14229674718936233</c:v>
                </c:pt>
                <c:pt idx="40">
                  <c:v>0.13513733287516361</c:v>
                </c:pt>
                <c:pt idx="41">
                  <c:v>0.12768899212766735</c:v>
                </c:pt>
                <c:pt idx="42">
                  <c:v>0.12016735981102916</c:v>
                </c:pt>
                <c:pt idx="43">
                  <c:v>0.11150643877717317</c:v>
                </c:pt>
                <c:pt idx="44">
                  <c:v>0.10452897309311493</c:v>
                </c:pt>
                <c:pt idx="45">
                  <c:v>7.1658663419239474E-2</c:v>
                </c:pt>
                <c:pt idx="46">
                  <c:v>3.322454359927262E-2</c:v>
                </c:pt>
                <c:pt idx="47">
                  <c:v>2.3329655530762817E-2</c:v>
                </c:pt>
                <c:pt idx="48">
                  <c:v>1.554611091197706E-2</c:v>
                </c:pt>
                <c:pt idx="49">
                  <c:v>1.2061596737530328E-2</c:v>
                </c:pt>
                <c:pt idx="50">
                  <c:v>9.5605686297576438E-3</c:v>
                </c:pt>
              </c:numCache>
            </c:numRef>
          </c:val>
          <c:extLst xmlns:c16r2="http://schemas.microsoft.com/office/drawing/2015/06/chart">
            <c:ext xmlns:c16="http://schemas.microsoft.com/office/drawing/2014/chart" uri="{C3380CC4-5D6E-409C-BE32-E72D297353CC}">
              <c16:uniqueId val="{00000002-216A-4CAF-BFA4-B4EBD9E4670D}"/>
            </c:ext>
          </c:extLst>
        </c:ser>
        <c:ser>
          <c:idx val="3"/>
          <c:order val="3"/>
          <c:tx>
            <c:v>Jub. con Moratoria</c:v>
          </c:tx>
          <c:spPr>
            <a:solidFill>
              <a:schemeClr val="accent2">
                <a:lumMod val="60000"/>
                <a:lumOff val="40000"/>
              </a:schemeClr>
            </a:solidFill>
            <a:ln>
              <a:solidFill>
                <a:schemeClr val="tx1">
                  <a:lumMod val="75000"/>
                  <a:lumOff val="25000"/>
                </a:schemeClr>
              </a:solidFill>
            </a:ln>
            <a:effectLst/>
          </c:spPr>
          <c:invertIfNegative val="0"/>
          <c:cat>
            <c:numRef>
              <c:f>'4.1.2.1'!$CN$7:$CN$57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'4.1.2.1'!$DB$7:$DB$57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2.9368726564673976E-6</c:v>
                </c:pt>
                <c:pt idx="13">
                  <c:v>0</c:v>
                </c:pt>
                <c:pt idx="14">
                  <c:v>0</c:v>
                </c:pt>
                <c:pt idx="15">
                  <c:v>0</c:v>
                </c:pt>
                <c:pt idx="16">
                  <c:v>0</c:v>
                </c:pt>
                <c:pt idx="17">
                  <c:v>0</c:v>
                </c:pt>
                <c:pt idx="18">
                  <c:v>0</c:v>
                </c:pt>
                <c:pt idx="19">
                  <c:v>0</c:v>
                </c:pt>
                <c:pt idx="20">
                  <c:v>0</c:v>
                </c:pt>
                <c:pt idx="21">
                  <c:v>0</c:v>
                </c:pt>
                <c:pt idx="22">
                  <c:v>3.2380745760955619E-6</c:v>
                </c:pt>
                <c:pt idx="23">
                  <c:v>6.4666112693634595E-6</c:v>
                </c:pt>
                <c:pt idx="24">
                  <c:v>3.2754157935636441E-6</c:v>
                </c:pt>
                <c:pt idx="25">
                  <c:v>1.352359910304729E-5</c:v>
                </c:pt>
                <c:pt idx="26">
                  <c:v>2.4693600917896422E-5</c:v>
                </c:pt>
                <c:pt idx="27">
                  <c:v>1.8415629713250229E-5</c:v>
                </c:pt>
                <c:pt idx="28">
                  <c:v>1.540602086552951E-5</c:v>
                </c:pt>
                <c:pt idx="29">
                  <c:v>4.8113355064532035E-5</c:v>
                </c:pt>
                <c:pt idx="30">
                  <c:v>4.9674682573603907E-5</c:v>
                </c:pt>
                <c:pt idx="31">
                  <c:v>9.3640431384441858E-5</c:v>
                </c:pt>
                <c:pt idx="32">
                  <c:v>1.2286171256063554E-4</c:v>
                </c:pt>
                <c:pt idx="33">
                  <c:v>1.1766516115601496E-4</c:v>
                </c:pt>
                <c:pt idx="34">
                  <c:v>1.8121308219058737E-4</c:v>
                </c:pt>
                <c:pt idx="35">
                  <c:v>3.9849520619754923E-4</c:v>
                </c:pt>
                <c:pt idx="36">
                  <c:v>1.0767433101889854E-3</c:v>
                </c:pt>
                <c:pt idx="37">
                  <c:v>1.9451979766993773E-3</c:v>
                </c:pt>
                <c:pt idx="38">
                  <c:v>3.6926320996660891E-3</c:v>
                </c:pt>
                <c:pt idx="39">
                  <c:v>6.7378737414340948E-3</c:v>
                </c:pt>
                <c:pt idx="40">
                  <c:v>8.7034758818236909E-3</c:v>
                </c:pt>
                <c:pt idx="41">
                  <c:v>1.2127099142147081E-2</c:v>
                </c:pt>
                <c:pt idx="42">
                  <c:v>1.5848086209568325E-2</c:v>
                </c:pt>
                <c:pt idx="43">
                  <c:v>1.9469927615135777E-2</c:v>
                </c:pt>
                <c:pt idx="44">
                  <c:v>2.2113044074139179E-2</c:v>
                </c:pt>
                <c:pt idx="45">
                  <c:v>4.9375654444224051E-2</c:v>
                </c:pt>
                <c:pt idx="46">
                  <c:v>8.3633100666237858E-2</c:v>
                </c:pt>
                <c:pt idx="47">
                  <c:v>9.8258168585865724E-2</c:v>
                </c:pt>
                <c:pt idx="48">
                  <c:v>0.10547049686790586</c:v>
                </c:pt>
                <c:pt idx="49">
                  <c:v>0.11014217233344548</c:v>
                </c:pt>
                <c:pt idx="50">
                  <c:v>0.14142172377799314</c:v>
                </c:pt>
              </c:numCache>
            </c:numRef>
          </c:val>
          <c:extLst xmlns:c16r2="http://schemas.microsoft.com/office/drawing/2015/06/chart">
            <c:ext xmlns:c16="http://schemas.microsoft.com/office/drawing/2014/chart" uri="{C3380CC4-5D6E-409C-BE32-E72D297353CC}">
              <c16:uniqueId val="{00000003-216A-4CAF-BFA4-B4EBD9E4670D}"/>
            </c:ext>
          </c:extLst>
        </c:ser>
        <c:ser>
          <c:idx val="4"/>
          <c:order val="4"/>
          <c:tx>
            <c:strRef>
              <c:f>'4.1.2.1'!$CX$6</c:f>
              <c:strCache>
                <c:ptCount val="1"/>
                <c:pt idx="0">
                  <c:v>Hasta 5 años</c:v>
                </c:pt>
              </c:strCache>
            </c:strRef>
          </c:tx>
          <c:spPr>
            <a:solidFill>
              <a:schemeClr val="accent1">
                <a:lumMod val="60000"/>
                <a:lumOff val="40000"/>
              </a:schemeClr>
            </a:solidFill>
            <a:ln>
              <a:solidFill>
                <a:schemeClr val="tx1">
                  <a:lumMod val="75000"/>
                  <a:lumOff val="25000"/>
                </a:schemeClr>
              </a:solidFill>
            </a:ln>
            <a:effectLst/>
          </c:spPr>
          <c:invertIfNegative val="0"/>
          <c:cat>
            <c:numRef>
              <c:f>'4.1.2.1'!$CN$7:$CN$57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'4.1.2.1'!$CX$7:$CX$57</c:f>
              <c:numCache>
                <c:formatCode>0.0%</c:formatCode>
                <c:ptCount val="51"/>
                <c:pt idx="0">
                  <c:v>3.6044326102278958E-2</c:v>
                </c:pt>
                <c:pt idx="1">
                  <c:v>8.5127460416631481E-2</c:v>
                </c:pt>
                <c:pt idx="2">
                  <c:v>0.14726084628958749</c:v>
                </c:pt>
                <c:pt idx="3">
                  <c:v>0.2168529950183383</c:v>
                </c:pt>
                <c:pt idx="4">
                  <c:v>0.28037488571210373</c:v>
                </c:pt>
                <c:pt idx="5">
                  <c:v>0.32581606845577854</c:v>
                </c:pt>
                <c:pt idx="6">
                  <c:v>0.34524727719625375</c:v>
                </c:pt>
                <c:pt idx="7">
                  <c:v>0.35121659311785391</c:v>
                </c:pt>
                <c:pt idx="8">
                  <c:v>0.33145570439057481</c:v>
                </c:pt>
                <c:pt idx="9">
                  <c:v>0.32718086680627656</c:v>
                </c:pt>
                <c:pt idx="10">
                  <c:v>0.32593370789308368</c:v>
                </c:pt>
                <c:pt idx="11">
                  <c:v>0.30285377610522091</c:v>
                </c:pt>
                <c:pt idx="12">
                  <c:v>0.27381344838042487</c:v>
                </c:pt>
                <c:pt idx="13">
                  <c:v>0.26660572138746108</c:v>
                </c:pt>
                <c:pt idx="14">
                  <c:v>0.25188561119012381</c:v>
                </c:pt>
                <c:pt idx="15">
                  <c:v>0.24806235012360106</c:v>
                </c:pt>
                <c:pt idx="16">
                  <c:v>0.2287984483999124</c:v>
                </c:pt>
                <c:pt idx="17">
                  <c:v>0.21210935760675279</c:v>
                </c:pt>
                <c:pt idx="18">
                  <c:v>0.20265746065050921</c:v>
                </c:pt>
                <c:pt idx="19">
                  <c:v>0.20667808582658009</c:v>
                </c:pt>
                <c:pt idx="20">
                  <c:v>0.19752788211782504</c:v>
                </c:pt>
                <c:pt idx="21">
                  <c:v>0.18188848955930045</c:v>
                </c:pt>
                <c:pt idx="22">
                  <c:v>0.17973580549533635</c:v>
                </c:pt>
                <c:pt idx="23">
                  <c:v>0.16788292846957945</c:v>
                </c:pt>
                <c:pt idx="24">
                  <c:v>0.16120286369602832</c:v>
                </c:pt>
                <c:pt idx="25">
                  <c:v>0.15410141177922387</c:v>
                </c:pt>
                <c:pt idx="26">
                  <c:v>0.15154462883313036</c:v>
                </c:pt>
                <c:pt idx="27">
                  <c:v>0.15251456215919576</c:v>
                </c:pt>
                <c:pt idx="28">
                  <c:v>0.14432360346828046</c:v>
                </c:pt>
                <c:pt idx="29">
                  <c:v>0.14819314304501405</c:v>
                </c:pt>
                <c:pt idx="30">
                  <c:v>0.14502937533051774</c:v>
                </c:pt>
                <c:pt idx="31">
                  <c:v>0.1406606970891659</c:v>
                </c:pt>
                <c:pt idx="32">
                  <c:v>0.13306362262147403</c:v>
                </c:pt>
                <c:pt idx="33">
                  <c:v>0.12609632251115557</c:v>
                </c:pt>
                <c:pt idx="34">
                  <c:v>0.12292287408594843</c:v>
                </c:pt>
                <c:pt idx="35">
                  <c:v>0.11953907387816483</c:v>
                </c:pt>
                <c:pt idx="36">
                  <c:v>0.11657798422064064</c:v>
                </c:pt>
                <c:pt idx="37">
                  <c:v>0.1140151268615385</c:v>
                </c:pt>
                <c:pt idx="38">
                  <c:v>0.10992950770318534</c:v>
                </c:pt>
                <c:pt idx="39">
                  <c:v>0.10527927720990773</c:v>
                </c:pt>
                <c:pt idx="40">
                  <c:v>0.10203369645906507</c:v>
                </c:pt>
                <c:pt idx="41">
                  <c:v>0.10160571775678429</c:v>
                </c:pt>
                <c:pt idx="42">
                  <c:v>0.1007230200711712</c:v>
                </c:pt>
                <c:pt idx="43">
                  <c:v>9.3980619489830206E-2</c:v>
                </c:pt>
                <c:pt idx="44">
                  <c:v>9.2069157636627444E-2</c:v>
                </c:pt>
                <c:pt idx="45">
                  <c:v>6.3128016593860942E-2</c:v>
                </c:pt>
                <c:pt idx="46">
                  <c:v>3.7245793331268713E-2</c:v>
                </c:pt>
                <c:pt idx="47">
                  <c:v>3.2143227115544938E-2</c:v>
                </c:pt>
                <c:pt idx="48">
                  <c:v>2.7057196989093143E-2</c:v>
                </c:pt>
                <c:pt idx="49">
                  <c:v>2.5077298529859394E-2</c:v>
                </c:pt>
                <c:pt idx="50">
                  <c:v>2.1145288899096788E-2</c:v>
                </c:pt>
              </c:numCache>
            </c:numRef>
          </c:val>
          <c:extLst xmlns:c16r2="http://schemas.microsoft.com/office/drawing/2015/06/chart">
            <c:ext xmlns:c16="http://schemas.microsoft.com/office/drawing/2014/chart" uri="{C3380CC4-5D6E-409C-BE32-E72D297353CC}">
              <c16:uniqueId val="{00000004-216A-4CAF-BFA4-B4EBD9E4670D}"/>
            </c:ext>
          </c:extLst>
        </c:ser>
        <c:ser>
          <c:idx val="5"/>
          <c:order val="5"/>
          <c:tx>
            <c:v>PUAM</c:v>
          </c:tx>
          <c:spPr>
            <a:solidFill>
              <a:srgbClr val="FF0000"/>
            </a:solidFill>
            <a:ln w="9525">
              <a:solidFill>
                <a:schemeClr val="tx1">
                  <a:lumMod val="75000"/>
                  <a:lumOff val="25000"/>
                </a:schemeClr>
              </a:solidFill>
            </a:ln>
          </c:spPr>
          <c:invertIfNegative val="0"/>
          <c:cat>
            <c:numRef>
              <c:f>'4.1.2.1'!$CN$7:$CN$57</c:f>
              <c:numCache>
                <c:formatCode>General</c:formatCode>
                <c:ptCount val="5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numCache>
            </c:numRef>
          </c:cat>
          <c:val>
            <c:numRef>
              <c:f>'4.1.2.1'!$DC$7:$DC$57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4.1423148066996637E-2</c:v>
                </c:pt>
                <c:pt idx="46">
                  <c:v>7.0305167115325057E-2</c:v>
                </c:pt>
                <c:pt idx="47">
                  <c:v>6.9449628629637605E-2</c:v>
                </c:pt>
                <c:pt idx="48">
                  <c:v>6.390496185160531E-2</c:v>
                </c:pt>
                <c:pt idx="49">
                  <c:v>5.4597593732811422E-2</c:v>
                </c:pt>
                <c:pt idx="50">
                  <c:v>2.8823620579870896E-2</c:v>
                </c:pt>
              </c:numCache>
            </c:numRef>
          </c:val>
        </c:ser>
        <c:ser>
          <c:idx val="6"/>
          <c:order val="6"/>
          <c:tx>
            <c:v>PNC</c:v>
          </c:tx>
          <c:spPr>
            <a:solidFill>
              <a:schemeClr val="bg1"/>
            </a:solidFill>
            <a:ln>
              <a:solidFill>
                <a:schemeClr val="tx1">
                  <a:lumMod val="75000"/>
                  <a:lumOff val="25000"/>
                </a:schemeClr>
              </a:solidFill>
            </a:ln>
          </c:spPr>
          <c:invertIfNegative val="0"/>
          <c:val>
            <c:numRef>
              <c:f>'4.1.2.1'!$DD$7:$DD$57</c:f>
              <c:numCache>
                <c:formatCode>0.0%</c:formatCode>
                <c:ptCount val="51"/>
                <c:pt idx="0">
                  <c:v>5.5939048812413991E-5</c:v>
                </c:pt>
                <c:pt idx="1">
                  <c:v>1.6885901960453218E-4</c:v>
                </c:pt>
                <c:pt idx="2">
                  <c:v>2.9741082632057486E-4</c:v>
                </c:pt>
                <c:pt idx="3">
                  <c:v>4.3039960893492487E-4</c:v>
                </c:pt>
                <c:pt idx="4">
                  <c:v>5.9383312860841059E-4</c:v>
                </c:pt>
                <c:pt idx="5">
                  <c:v>8.0465963324011984E-4</c:v>
                </c:pt>
                <c:pt idx="6">
                  <c:v>7.8258535689565054E-4</c:v>
                </c:pt>
                <c:pt idx="7">
                  <c:v>9.5240035089912633E-4</c:v>
                </c:pt>
                <c:pt idx="8">
                  <c:v>1.1692348574645366E-3</c:v>
                </c:pt>
                <c:pt idx="9">
                  <c:v>1.464360906052271E-3</c:v>
                </c:pt>
                <c:pt idx="10">
                  <c:v>1.8966967521197645E-3</c:v>
                </c:pt>
                <c:pt idx="11">
                  <c:v>2.3047397348105233E-3</c:v>
                </c:pt>
                <c:pt idx="12">
                  <c:v>2.5756373197219073E-3</c:v>
                </c:pt>
                <c:pt idx="13">
                  <c:v>3.3041901373210667E-3</c:v>
                </c:pt>
                <c:pt idx="14">
                  <c:v>3.6630175701831587E-3</c:v>
                </c:pt>
                <c:pt idx="15">
                  <c:v>4.5324241763205503E-3</c:v>
                </c:pt>
                <c:pt idx="16">
                  <c:v>5.0896236744142394E-3</c:v>
                </c:pt>
                <c:pt idx="17">
                  <c:v>5.2287082800603017E-3</c:v>
                </c:pt>
                <c:pt idx="18">
                  <c:v>5.7559170843804828E-3</c:v>
                </c:pt>
                <c:pt idx="19">
                  <c:v>6.9429363134183835E-3</c:v>
                </c:pt>
                <c:pt idx="20">
                  <c:v>7.7295505974652101E-3</c:v>
                </c:pt>
                <c:pt idx="21">
                  <c:v>8.1887839655811114E-3</c:v>
                </c:pt>
                <c:pt idx="22">
                  <c:v>9.0698468876436698E-3</c:v>
                </c:pt>
                <c:pt idx="23">
                  <c:v>9.4024527856544689E-3</c:v>
                </c:pt>
                <c:pt idx="24">
                  <c:v>1.053373719210068E-2</c:v>
                </c:pt>
                <c:pt idx="25">
                  <c:v>1.0578835398358742E-2</c:v>
                </c:pt>
                <c:pt idx="26">
                  <c:v>1.1990507074275706E-2</c:v>
                </c:pt>
                <c:pt idx="27">
                  <c:v>1.3469191572271218E-2</c:v>
                </c:pt>
                <c:pt idx="28">
                  <c:v>1.3799943190298061E-2</c:v>
                </c:pt>
                <c:pt idx="29">
                  <c:v>1.4758771666045202E-2</c:v>
                </c:pt>
                <c:pt idx="30">
                  <c:v>1.6400924363051558E-2</c:v>
                </c:pt>
                <c:pt idx="31">
                  <c:v>1.6948918080583977E-2</c:v>
                </c:pt>
                <c:pt idx="32">
                  <c:v>1.7187476003571765E-2</c:v>
                </c:pt>
                <c:pt idx="33">
                  <c:v>1.7722183503344407E-2</c:v>
                </c:pt>
                <c:pt idx="34">
                  <c:v>2.0128591591016012E-2</c:v>
                </c:pt>
                <c:pt idx="35">
                  <c:v>2.0446599270374254E-2</c:v>
                </c:pt>
                <c:pt idx="36">
                  <c:v>2.185837204137012E-2</c:v>
                </c:pt>
                <c:pt idx="37">
                  <c:v>2.3047648754225956E-2</c:v>
                </c:pt>
                <c:pt idx="38">
                  <c:v>2.4504286626200949E-2</c:v>
                </c:pt>
                <c:pt idx="39">
                  <c:v>2.8258234115590267E-2</c:v>
                </c:pt>
                <c:pt idx="40">
                  <c:v>2.7096716654381771E-2</c:v>
                </c:pt>
                <c:pt idx="41">
                  <c:v>2.7225094058073166E-2</c:v>
                </c:pt>
                <c:pt idx="42">
                  <c:v>2.7424225290764638E-2</c:v>
                </c:pt>
                <c:pt idx="43">
                  <c:v>2.7592492972798349E-2</c:v>
                </c:pt>
                <c:pt idx="44">
                  <c:v>2.8185044050304048E-2</c:v>
                </c:pt>
                <c:pt idx="45">
                  <c:v>2.0554738060861583E-2</c:v>
                </c:pt>
                <c:pt idx="46">
                  <c:v>1.1663530028348858E-2</c:v>
                </c:pt>
                <c:pt idx="47">
                  <c:v>8.1689969464920839E-3</c:v>
                </c:pt>
                <c:pt idx="48">
                  <c:v>5.3868605663372421E-3</c:v>
                </c:pt>
                <c:pt idx="49">
                  <c:v>3.3108869438911465E-3</c:v>
                </c:pt>
                <c:pt idx="50">
                  <c:v>1.038217999637744E-3</c:v>
                </c:pt>
              </c:numCache>
            </c:numRef>
          </c:val>
        </c:ser>
        <c:dLbls>
          <c:showLegendKey val="0"/>
          <c:showVal val="0"/>
          <c:showCatName val="0"/>
          <c:showSerName val="0"/>
          <c:showPercent val="0"/>
          <c:showBubbleSize val="0"/>
        </c:dLbls>
        <c:gapWidth val="0"/>
        <c:overlap val="100"/>
        <c:axId val="265705424"/>
        <c:axId val="265705984"/>
      </c:barChart>
      <c:catAx>
        <c:axId val="265705424"/>
        <c:scaling>
          <c:orientation val="minMax"/>
        </c:scaling>
        <c:delete val="0"/>
        <c:axPos val="b"/>
        <c:title>
          <c:tx>
            <c:rich>
              <a:bodyPr rot="0" vert="horz"/>
              <a:lstStyle/>
              <a:p>
                <a:pPr>
                  <a:defRPr/>
                </a:pPr>
                <a:r>
                  <a:rPr lang="es-AR"/>
                  <a:t>Edad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AR"/>
          </a:p>
        </c:txPr>
        <c:crossAx val="265705984"/>
        <c:crosses val="autoZero"/>
        <c:auto val="1"/>
        <c:lblAlgn val="ctr"/>
        <c:lblOffset val="100"/>
        <c:noMultiLvlLbl val="0"/>
      </c:catAx>
      <c:valAx>
        <c:axId val="265705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AR"/>
                  <a:t>% sobre cohorte</a:t>
                </a:r>
              </a:p>
            </c:rich>
          </c:tx>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es-AR"/>
          </a:p>
        </c:txPr>
        <c:crossAx val="265705424"/>
        <c:crosses val="autoZero"/>
        <c:crossBetween val="between"/>
      </c:valAx>
      <c:spPr>
        <a:noFill/>
        <a:ln>
          <a:noFill/>
        </a:ln>
        <a:effectLst/>
      </c:spPr>
    </c:plotArea>
    <c:legend>
      <c:legendPos val="t"/>
      <c:layout>
        <c:manualLayout>
          <c:xMode val="edge"/>
          <c:yMode val="edge"/>
          <c:x val="0.1097946923301254"/>
          <c:y val="2.3333335374745003E-2"/>
          <c:w val="0.84152172645086032"/>
          <c:h val="0.15363868360793381"/>
        </c:manualLayout>
      </c:layout>
      <c:overlay val="0"/>
      <c:spPr>
        <a:noFill/>
        <a:ln>
          <a:noFill/>
        </a:ln>
        <a:effectLst/>
      </c:spPr>
      <c:txPr>
        <a:bodyPr rot="0" vert="horz"/>
        <a:lstStyle/>
        <a:p>
          <a:pPr>
            <a:defRPr/>
          </a:pPr>
          <a:endParaRPr lang="es-A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s-AR"/>
    </a:p>
  </c:txPr>
  <c:printSettings>
    <c:headerFooter/>
    <c:pageMargins b="0.75000000000000011" l="0.70000000000000007" r="0.70000000000000007" t="0.75000000000000011" header="0.30000000000000004" footer="0.30000000000000004"/>
    <c:pageSetup/>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9</xdr:col>
          <xdr:colOff>695325</xdr:colOff>
          <xdr:row>86</xdr:row>
          <xdr:rowOff>133350</xdr:rowOff>
        </xdr:to>
        <xdr:sp macro="" textlink="">
          <xdr:nvSpPr>
            <xdr:cNvPr id="43015" name="Object 7" hidden="1">
              <a:extLst>
                <a:ext uri="{63B3BB69-23CF-44E3-9099-C40C66FF867C}">
                  <a14:compatExt spid="_x0000_s4301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9</xdr:col>
          <xdr:colOff>685800</xdr:colOff>
          <xdr:row>172</xdr:row>
          <xdr:rowOff>38100</xdr:rowOff>
        </xdr:to>
        <xdr:sp macro="" textlink="">
          <xdr:nvSpPr>
            <xdr:cNvPr id="43016" name="Object 8" hidden="1">
              <a:extLst>
                <a:ext uri="{63B3BB69-23CF-44E3-9099-C40C66FF867C}">
                  <a14:compatExt spid="_x0000_s4301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171</xdr:row>
          <xdr:rowOff>142875</xdr:rowOff>
        </xdr:from>
        <xdr:to>
          <xdr:col>9</xdr:col>
          <xdr:colOff>704850</xdr:colOff>
          <xdr:row>192</xdr:row>
          <xdr:rowOff>76200</xdr:rowOff>
        </xdr:to>
        <xdr:sp macro="" textlink="">
          <xdr:nvSpPr>
            <xdr:cNvPr id="43017" name="Object 9" hidden="1">
              <a:extLst>
                <a:ext uri="{63B3BB69-23CF-44E3-9099-C40C66FF867C}">
                  <a14:compatExt spid="_x0000_s4301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0</xdr:rowOff>
    </xdr:from>
    <xdr:to>
      <xdr:col>9</xdr:col>
      <xdr:colOff>0</xdr:colOff>
      <xdr:row>24</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0</xdr:rowOff>
    </xdr:from>
    <xdr:to>
      <xdr:col>19</xdr:col>
      <xdr:colOff>0</xdr:colOff>
      <xdr:row>24</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28</xdr:row>
      <xdr:rowOff>0</xdr:rowOff>
    </xdr:from>
    <xdr:to>
      <xdr:col>9</xdr:col>
      <xdr:colOff>0</xdr:colOff>
      <xdr:row>48</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28</xdr:row>
      <xdr:rowOff>0</xdr:rowOff>
    </xdr:from>
    <xdr:to>
      <xdr:col>19</xdr:col>
      <xdr:colOff>0</xdr:colOff>
      <xdr:row>48</xdr:row>
      <xdr:rowOff>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52</xdr:row>
      <xdr:rowOff>0</xdr:rowOff>
    </xdr:from>
    <xdr:to>
      <xdr:col>9</xdr:col>
      <xdr:colOff>0</xdr:colOff>
      <xdr:row>72</xdr:row>
      <xdr:rowOff>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52</xdr:row>
      <xdr:rowOff>0</xdr:rowOff>
    </xdr:from>
    <xdr:to>
      <xdr:col>18</xdr:col>
      <xdr:colOff>503464</xdr:colOff>
      <xdr:row>72</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76</xdr:row>
      <xdr:rowOff>0</xdr:rowOff>
    </xdr:from>
    <xdr:to>
      <xdr:col>9</xdr:col>
      <xdr:colOff>0</xdr:colOff>
      <xdr:row>96</xdr:row>
      <xdr:rowOff>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76</xdr:row>
      <xdr:rowOff>0</xdr:rowOff>
    </xdr:from>
    <xdr:to>
      <xdr:col>19</xdr:col>
      <xdr:colOff>0</xdr:colOff>
      <xdr:row>96</xdr:row>
      <xdr:rowOff>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100</xdr:row>
      <xdr:rowOff>0</xdr:rowOff>
    </xdr:from>
    <xdr:to>
      <xdr:col>9</xdr:col>
      <xdr:colOff>0</xdr:colOff>
      <xdr:row>120</xdr:row>
      <xdr:rowOff>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100</xdr:row>
      <xdr:rowOff>0</xdr:rowOff>
    </xdr:from>
    <xdr:to>
      <xdr:col>19</xdr:col>
      <xdr:colOff>0</xdr:colOff>
      <xdr:row>119</xdr:row>
      <xdr:rowOff>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124</xdr:row>
      <xdr:rowOff>0</xdr:rowOff>
    </xdr:from>
    <xdr:to>
      <xdr:col>9</xdr:col>
      <xdr:colOff>0</xdr:colOff>
      <xdr:row>144</xdr:row>
      <xdr:rowOff>0</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124</xdr:row>
      <xdr:rowOff>0</xdr:rowOff>
    </xdr:from>
    <xdr:to>
      <xdr:col>18</xdr:col>
      <xdr:colOff>503464</xdr:colOff>
      <xdr:row>144</xdr:row>
      <xdr:rowOff>0</xdr:rowOff>
    </xdr:to>
    <xdr:graphicFrame macro="">
      <xdr:nvGraphicFramePr>
        <xdr:cNvPr id="13"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148</xdr:row>
      <xdr:rowOff>0</xdr:rowOff>
    </xdr:from>
    <xdr:to>
      <xdr:col>9</xdr:col>
      <xdr:colOff>0</xdr:colOff>
      <xdr:row>168</xdr:row>
      <xdr:rowOff>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148</xdr:row>
      <xdr:rowOff>0</xdr:rowOff>
    </xdr:from>
    <xdr:to>
      <xdr:col>18</xdr:col>
      <xdr:colOff>503464</xdr:colOff>
      <xdr:row>168</xdr:row>
      <xdr:rowOff>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0</xdr:colOff>
      <xdr:row>27</xdr:row>
      <xdr:rowOff>0</xdr:rowOff>
    </xdr:from>
    <xdr:to>
      <xdr:col>19</xdr:col>
      <xdr:colOff>0</xdr:colOff>
      <xdr:row>41</xdr:row>
      <xdr:rowOff>76200</xdr:rowOff>
    </xdr:to>
    <xdr:graphicFrame macro="">
      <xdr:nvGraphicFramePr>
        <xdr:cNvPr id="2" name="Gráfico 1">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12</xdr:row>
      <xdr:rowOff>0</xdr:rowOff>
    </xdr:from>
    <xdr:to>
      <xdr:col>19</xdr:col>
      <xdr:colOff>0</xdr:colOff>
      <xdr:row>26</xdr:row>
      <xdr:rowOff>76200</xdr:rowOff>
    </xdr:to>
    <xdr:graphicFrame macro="">
      <xdr:nvGraphicFramePr>
        <xdr:cNvPr id="3" name="Gráfico 2">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762000" y="571500"/>
    <xdr:ext cx="5334000" cy="3048000"/>
    <xdr:graphicFrame macro="">
      <xdr:nvGraphicFramePr>
        <xdr:cNvPr id="2" name="Gráfico 1">
          <a:extLst>
            <a:ext uri="{FF2B5EF4-FFF2-40B4-BE49-F238E27FC236}">
              <a16:creationId xmlns:a16="http://schemas.microsoft.com/office/drawing/2014/main" xmlns=""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768353" y="4269441"/>
    <xdr:ext cx="5334000" cy="3048000"/>
    <xdr:graphicFrame macro="">
      <xdr:nvGraphicFramePr>
        <xdr:cNvPr id="5" name="Gráfico 1">
          <a:extLst>
            <a:ext uri="{FF2B5EF4-FFF2-40B4-BE49-F238E27FC236}">
              <a16:creationId xmlns:a16="http://schemas.microsoft.com/office/drawing/2014/main" xmlns="" id="{00000000-0008-0000-0300-00000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9</xdr:col>
      <xdr:colOff>0</xdr:colOff>
      <xdr:row>3</xdr:row>
      <xdr:rowOff>0</xdr:rowOff>
    </xdr:from>
    <xdr:to>
      <xdr:col>16</xdr:col>
      <xdr:colOff>0</xdr:colOff>
      <xdr:row>19</xdr:row>
      <xdr:rowOff>0</xdr:rowOff>
    </xdr:to>
    <xdr:graphicFrame macro="">
      <xdr:nvGraphicFramePr>
        <xdr:cNvPr id="9" name="Gráfico 8">
          <a:extLst>
            <a:ext uri="{FF2B5EF4-FFF2-40B4-BE49-F238E27FC236}">
              <a16:creationId xmlns:a16="http://schemas.microsoft.com/office/drawing/2014/main" xmlns="" id="{16942DD4-27AD-4217-A8E0-4EC0211EA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absoluteAnchor>
    <xdr:pos x="672353" y="4269441"/>
    <xdr:ext cx="5334000" cy="3350559"/>
    <xdr:graphicFrame macro="">
      <xdr:nvGraphicFramePr>
        <xdr:cNvPr id="8" name="Gráfico 1">
          <a:extLst>
            <a:ext uri="{FF2B5EF4-FFF2-40B4-BE49-F238E27FC236}">
              <a16:creationId xmlns:a16="http://schemas.microsoft.com/office/drawing/2014/main" xmlns="" id="{F9112DF8-67D4-484E-A7A1-5B5CD285C8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717176" y="8146676"/>
    <xdr:ext cx="5334000" cy="3350559"/>
    <xdr:graphicFrame macro="">
      <xdr:nvGraphicFramePr>
        <xdr:cNvPr id="10" name="Gráfico 1">
          <a:extLst>
            <a:ext uri="{FF2B5EF4-FFF2-40B4-BE49-F238E27FC236}">
              <a16:creationId xmlns:a16="http://schemas.microsoft.com/office/drawing/2014/main" xmlns="" id="{6BF4223D-EF44-44EA-8EB1-D35277159EA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xdr:from>
      <xdr:col>13</xdr:col>
      <xdr:colOff>0</xdr:colOff>
      <xdr:row>5</xdr:row>
      <xdr:rowOff>125506</xdr:rowOff>
    </xdr:from>
    <xdr:to>
      <xdr:col>19</xdr:col>
      <xdr:colOff>0</xdr:colOff>
      <xdr:row>20</xdr:row>
      <xdr:rowOff>0</xdr:rowOff>
    </xdr:to>
    <xdr:graphicFrame macro="">
      <xdr:nvGraphicFramePr>
        <xdr:cNvPr id="3" name="Gráfico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absoluteAnchor>
    <xdr:pos x="70036" y="1000125"/>
    <xdr:ext cx="5334000" cy="3048000"/>
    <xdr:graphicFrame macro="">
      <xdr:nvGraphicFramePr>
        <xdr:cNvPr id="2" name="Gráfico 1">
          <a:extLst>
            <a:ext uri="{FF2B5EF4-FFF2-40B4-BE49-F238E27FC236}">
              <a16:creationId xmlns:a16="http://schemas.microsoft.com/office/drawing/2014/main" xmlns="" id="{159DA3A7-8CB2-4B38-B87F-6A3294E9D8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365501" y="4835338"/>
    <xdr:ext cx="5334000" cy="3048000"/>
    <xdr:graphicFrame macro="">
      <xdr:nvGraphicFramePr>
        <xdr:cNvPr id="3" name="Gráfico 1">
          <a:extLst>
            <a:ext uri="{FF2B5EF4-FFF2-40B4-BE49-F238E27FC236}">
              <a16:creationId xmlns:a16="http://schemas.microsoft.com/office/drawing/2014/main" xmlns="" id="{5B373062-FC03-4AAD-A70E-BD333FFDDD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8</xdr:col>
      <xdr:colOff>41461</xdr:colOff>
      <xdr:row>4</xdr:row>
      <xdr:rowOff>151839</xdr:rowOff>
    </xdr:from>
    <xdr:to>
      <xdr:col>15</xdr:col>
      <xdr:colOff>41461</xdr:colOff>
      <xdr:row>20</xdr:row>
      <xdr:rowOff>151839</xdr:rowOff>
    </xdr:to>
    <xdr:graphicFrame macro="">
      <xdr:nvGraphicFramePr>
        <xdr:cNvPr id="4" name="Gráfico 3">
          <a:extLst>
            <a:ext uri="{FF2B5EF4-FFF2-40B4-BE49-F238E27FC236}">
              <a16:creationId xmlns:a16="http://schemas.microsoft.com/office/drawing/2014/main" xmlns="" id="{DD016985-8A2D-4B9D-B206-DE3A32C2D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absoluteAnchor>
    <xdr:pos x="31376" y="4921064"/>
    <xdr:ext cx="5334000" cy="3048000"/>
    <xdr:graphicFrame macro="">
      <xdr:nvGraphicFramePr>
        <xdr:cNvPr id="5" name="Gráfico 1">
          <a:extLst>
            <a:ext uri="{FF2B5EF4-FFF2-40B4-BE49-F238E27FC236}">
              <a16:creationId xmlns:a16="http://schemas.microsoft.com/office/drawing/2014/main" xmlns="" id="{E7DC0BBE-F8EE-479A-9FFE-F0CB6DEFE17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45944" y="979954"/>
    <xdr:ext cx="5334000" cy="3048000"/>
    <xdr:graphicFrame macro="">
      <xdr:nvGraphicFramePr>
        <xdr:cNvPr id="2" name="Gráfico 1">
          <a:extLst>
            <a:ext uri="{FF2B5EF4-FFF2-40B4-BE49-F238E27FC236}">
              <a16:creationId xmlns:a16="http://schemas.microsoft.com/office/drawing/2014/main" xmlns="" id="{E82FBDA1-62DA-4080-BC69-56F4C657D0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381190" y="4834218"/>
    <xdr:ext cx="5334000" cy="3048000"/>
    <xdr:graphicFrame macro="">
      <xdr:nvGraphicFramePr>
        <xdr:cNvPr id="3" name="Gráfico 1">
          <a:extLst>
            <a:ext uri="{FF2B5EF4-FFF2-40B4-BE49-F238E27FC236}">
              <a16:creationId xmlns:a16="http://schemas.microsoft.com/office/drawing/2014/main" xmlns="" id="{1380D87D-BC9B-4410-A59C-6A51306BEF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8</xdr:col>
      <xdr:colOff>0</xdr:colOff>
      <xdr:row>4</xdr:row>
      <xdr:rowOff>90768</xdr:rowOff>
    </xdr:from>
    <xdr:to>
      <xdr:col>15</xdr:col>
      <xdr:colOff>0</xdr:colOff>
      <xdr:row>20</xdr:row>
      <xdr:rowOff>90768</xdr:rowOff>
    </xdr:to>
    <xdr:graphicFrame macro="">
      <xdr:nvGraphicFramePr>
        <xdr:cNvPr id="4" name="Gráfico 3">
          <a:extLst>
            <a:ext uri="{FF2B5EF4-FFF2-40B4-BE49-F238E27FC236}">
              <a16:creationId xmlns:a16="http://schemas.microsoft.com/office/drawing/2014/main" xmlns="" id="{A008B4DD-3B0B-4DF5-8C20-45641D3DA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absoluteAnchor>
    <xdr:pos x="56590" y="4815169"/>
    <xdr:ext cx="5334000" cy="3048000"/>
    <xdr:graphicFrame macro="">
      <xdr:nvGraphicFramePr>
        <xdr:cNvPr id="5" name="Gráfico 1">
          <a:extLst>
            <a:ext uri="{FF2B5EF4-FFF2-40B4-BE49-F238E27FC236}">
              <a16:creationId xmlns:a16="http://schemas.microsoft.com/office/drawing/2014/main" xmlns="" id="{E65D3F33-A992-485E-8558-64CE2AB900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87406" y="885825"/>
    <xdr:ext cx="5334000" cy="3048000"/>
    <xdr:graphicFrame macro="">
      <xdr:nvGraphicFramePr>
        <xdr:cNvPr id="2" name="Gráfico 1">
          <a:extLst>
            <a:ext uri="{FF2B5EF4-FFF2-40B4-BE49-F238E27FC236}">
              <a16:creationId xmlns:a16="http://schemas.microsoft.com/office/drawing/2014/main" xmlns="" id="{9F02EA23-4109-48BE-BA37-96F29C4F06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148107" y="4798359"/>
    <xdr:ext cx="5334000" cy="3048000"/>
    <xdr:graphicFrame macro="">
      <xdr:nvGraphicFramePr>
        <xdr:cNvPr id="3" name="Gráfico 1">
          <a:extLst>
            <a:ext uri="{FF2B5EF4-FFF2-40B4-BE49-F238E27FC236}">
              <a16:creationId xmlns:a16="http://schemas.microsoft.com/office/drawing/2014/main" xmlns="" id="{0F9EDA0C-49C5-4020-A0D7-EA6AE09CDC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7</xdr:col>
      <xdr:colOff>758638</xdr:colOff>
      <xdr:row>4</xdr:row>
      <xdr:rowOff>68356</xdr:rowOff>
    </xdr:from>
    <xdr:to>
      <xdr:col>14</xdr:col>
      <xdr:colOff>758638</xdr:colOff>
      <xdr:row>20</xdr:row>
      <xdr:rowOff>68356</xdr:rowOff>
    </xdr:to>
    <xdr:graphicFrame macro="">
      <xdr:nvGraphicFramePr>
        <xdr:cNvPr id="4" name="Gráfico 3">
          <a:extLst>
            <a:ext uri="{FF2B5EF4-FFF2-40B4-BE49-F238E27FC236}">
              <a16:creationId xmlns:a16="http://schemas.microsoft.com/office/drawing/2014/main" xmlns="" id="{92D77CEE-D422-4BE9-9A0F-538D1B8CB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absoluteAnchor>
    <xdr:pos x="128307" y="4836460"/>
    <xdr:ext cx="5334000" cy="3048000"/>
    <xdr:graphicFrame macro="">
      <xdr:nvGraphicFramePr>
        <xdr:cNvPr id="5" name="Gráfico 1">
          <a:extLst>
            <a:ext uri="{FF2B5EF4-FFF2-40B4-BE49-F238E27FC236}">
              <a16:creationId xmlns:a16="http://schemas.microsoft.com/office/drawing/2014/main" xmlns="" id="{1E8A2B80-E7E8-466B-8128-CB5F0ED520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762000" y="571500"/>
    <xdr:ext cx="5334000" cy="3048000"/>
    <xdr:graphicFrame macro="">
      <xdr:nvGraphicFramePr>
        <xdr:cNvPr id="2" name="Gráfico 1">
          <a:extLst>
            <a:ext uri="{FF2B5EF4-FFF2-40B4-BE49-F238E27FC236}">
              <a16:creationId xmlns:a16="http://schemas.microsoft.com/office/drawing/2014/main" xmlns="" id="{17AB2614-1263-4C45-B68A-84C9E381978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768353" y="4269441"/>
    <xdr:ext cx="5334000" cy="3048000"/>
    <xdr:graphicFrame macro="">
      <xdr:nvGraphicFramePr>
        <xdr:cNvPr id="3" name="Gráfico 1">
          <a:extLst>
            <a:ext uri="{FF2B5EF4-FFF2-40B4-BE49-F238E27FC236}">
              <a16:creationId xmlns:a16="http://schemas.microsoft.com/office/drawing/2014/main" xmlns="" id="{42AF8561-6FDE-49A9-884E-48D6719F44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9</xdr:col>
      <xdr:colOff>0</xdr:colOff>
      <xdr:row>3</xdr:row>
      <xdr:rowOff>0</xdr:rowOff>
    </xdr:from>
    <xdr:to>
      <xdr:col>16</xdr:col>
      <xdr:colOff>0</xdr:colOff>
      <xdr:row>19</xdr:row>
      <xdr:rowOff>0</xdr:rowOff>
    </xdr:to>
    <xdr:graphicFrame macro="">
      <xdr:nvGraphicFramePr>
        <xdr:cNvPr id="4" name="Gráfico 3">
          <a:extLst>
            <a:ext uri="{FF2B5EF4-FFF2-40B4-BE49-F238E27FC236}">
              <a16:creationId xmlns:a16="http://schemas.microsoft.com/office/drawing/2014/main" xmlns="" id="{6F861BE4-C947-4298-A63B-BC1665DB9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absoluteAnchor>
    <xdr:pos x="672353" y="4269441"/>
    <xdr:ext cx="5334000" cy="3350559"/>
    <xdr:graphicFrame macro="">
      <xdr:nvGraphicFramePr>
        <xdr:cNvPr id="5" name="Gráfico 1">
          <a:extLst>
            <a:ext uri="{FF2B5EF4-FFF2-40B4-BE49-F238E27FC236}">
              <a16:creationId xmlns:a16="http://schemas.microsoft.com/office/drawing/2014/main" xmlns="" id="{BD9361DA-476D-4B6C-94ED-A84E251CB0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717176" y="8146676"/>
    <xdr:ext cx="5334000" cy="3350559"/>
    <xdr:graphicFrame macro="">
      <xdr:nvGraphicFramePr>
        <xdr:cNvPr id="6" name="Gráfico 1">
          <a:extLst>
            <a:ext uri="{FF2B5EF4-FFF2-40B4-BE49-F238E27FC236}">
              <a16:creationId xmlns:a16="http://schemas.microsoft.com/office/drawing/2014/main" xmlns="" id="{D3F9B855-2452-4325-B253-C6201CEB1B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739588</xdr:colOff>
      <xdr:row>9</xdr:row>
      <xdr:rowOff>9525</xdr:rowOff>
    </xdr:from>
    <xdr:to>
      <xdr:col>0</xdr:col>
      <xdr:colOff>758639</xdr:colOff>
      <xdr:row>16</xdr:row>
      <xdr:rowOff>44824</xdr:rowOff>
    </xdr:to>
    <xdr:cxnSp macro="">
      <xdr:nvCxnSpPr>
        <xdr:cNvPr id="2" name="Conector recto de flecha 1"/>
        <xdr:cNvCxnSpPr/>
      </xdr:nvCxnSpPr>
      <xdr:spPr>
        <a:xfrm flipH="1">
          <a:off x="1501588" y="1724025"/>
          <a:ext cx="19051" cy="1368799"/>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515471</xdr:colOff>
      <xdr:row>9</xdr:row>
      <xdr:rowOff>0</xdr:rowOff>
    </xdr:from>
    <xdr:to>
      <xdr:col>3</xdr:col>
      <xdr:colOff>515469</xdr:colOff>
      <xdr:row>9</xdr:row>
      <xdr:rowOff>0</xdr:rowOff>
    </xdr:to>
    <xdr:cxnSp macro="">
      <xdr:nvCxnSpPr>
        <xdr:cNvPr id="3" name="Conector recto de flecha 2"/>
        <xdr:cNvCxnSpPr/>
      </xdr:nvCxnSpPr>
      <xdr:spPr>
        <a:xfrm>
          <a:off x="1277471" y="1714500"/>
          <a:ext cx="2285998"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739588</xdr:colOff>
      <xdr:row>9</xdr:row>
      <xdr:rowOff>9525</xdr:rowOff>
    </xdr:from>
    <xdr:to>
      <xdr:col>5</xdr:col>
      <xdr:colOff>758639</xdr:colOff>
      <xdr:row>16</xdr:row>
      <xdr:rowOff>44824</xdr:rowOff>
    </xdr:to>
    <xdr:cxnSp macro="">
      <xdr:nvCxnSpPr>
        <xdr:cNvPr id="4" name="Conector recto de flecha 3"/>
        <xdr:cNvCxnSpPr/>
      </xdr:nvCxnSpPr>
      <xdr:spPr>
        <a:xfrm flipH="1">
          <a:off x="5311588" y="1724025"/>
          <a:ext cx="19051" cy="1368799"/>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515471</xdr:colOff>
      <xdr:row>9</xdr:row>
      <xdr:rowOff>0</xdr:rowOff>
    </xdr:from>
    <xdr:to>
      <xdr:col>8</xdr:col>
      <xdr:colOff>515469</xdr:colOff>
      <xdr:row>9</xdr:row>
      <xdr:rowOff>0</xdr:rowOff>
    </xdr:to>
    <xdr:cxnSp macro="">
      <xdr:nvCxnSpPr>
        <xdr:cNvPr id="5" name="Conector recto de flecha 4"/>
        <xdr:cNvCxnSpPr/>
      </xdr:nvCxnSpPr>
      <xdr:spPr>
        <a:xfrm>
          <a:off x="5087471" y="1714500"/>
          <a:ext cx="2285998"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739588</xdr:colOff>
      <xdr:row>9</xdr:row>
      <xdr:rowOff>9525</xdr:rowOff>
    </xdr:from>
    <xdr:to>
      <xdr:col>10</xdr:col>
      <xdr:colOff>758639</xdr:colOff>
      <xdr:row>16</xdr:row>
      <xdr:rowOff>44824</xdr:rowOff>
    </xdr:to>
    <xdr:cxnSp macro="">
      <xdr:nvCxnSpPr>
        <xdr:cNvPr id="6" name="Conector recto de flecha 5"/>
        <xdr:cNvCxnSpPr/>
      </xdr:nvCxnSpPr>
      <xdr:spPr>
        <a:xfrm flipH="1">
          <a:off x="9121588" y="1724025"/>
          <a:ext cx="19051" cy="1368799"/>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515471</xdr:colOff>
      <xdr:row>9</xdr:row>
      <xdr:rowOff>0</xdr:rowOff>
    </xdr:from>
    <xdr:to>
      <xdr:col>13</xdr:col>
      <xdr:colOff>515469</xdr:colOff>
      <xdr:row>9</xdr:row>
      <xdr:rowOff>0</xdr:rowOff>
    </xdr:to>
    <xdr:cxnSp macro="">
      <xdr:nvCxnSpPr>
        <xdr:cNvPr id="7" name="Conector recto de flecha 6"/>
        <xdr:cNvCxnSpPr/>
      </xdr:nvCxnSpPr>
      <xdr:spPr>
        <a:xfrm>
          <a:off x="8897471" y="1714500"/>
          <a:ext cx="2285998" cy="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739588</xdr:colOff>
      <xdr:row>9</xdr:row>
      <xdr:rowOff>9525</xdr:rowOff>
    </xdr:from>
    <xdr:to>
      <xdr:col>5</xdr:col>
      <xdr:colOff>758639</xdr:colOff>
      <xdr:row>16</xdr:row>
      <xdr:rowOff>44824</xdr:rowOff>
    </xdr:to>
    <xdr:cxnSp macro="">
      <xdr:nvCxnSpPr>
        <xdr:cNvPr id="8" name="Conector recto de flecha 7"/>
        <xdr:cNvCxnSpPr/>
      </xdr:nvCxnSpPr>
      <xdr:spPr>
        <a:xfrm flipH="1">
          <a:off x="5311588" y="1724025"/>
          <a:ext cx="19051" cy="1368799"/>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739588</xdr:colOff>
      <xdr:row>9</xdr:row>
      <xdr:rowOff>9525</xdr:rowOff>
    </xdr:from>
    <xdr:to>
      <xdr:col>10</xdr:col>
      <xdr:colOff>758639</xdr:colOff>
      <xdr:row>16</xdr:row>
      <xdr:rowOff>44824</xdr:rowOff>
    </xdr:to>
    <xdr:cxnSp macro="">
      <xdr:nvCxnSpPr>
        <xdr:cNvPr id="9" name="Conector recto de flecha 8"/>
        <xdr:cNvCxnSpPr/>
      </xdr:nvCxnSpPr>
      <xdr:spPr>
        <a:xfrm flipH="1">
          <a:off x="9121588" y="1724025"/>
          <a:ext cx="19051" cy="1368799"/>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739588</xdr:colOff>
      <xdr:row>9</xdr:row>
      <xdr:rowOff>9525</xdr:rowOff>
    </xdr:from>
    <xdr:to>
      <xdr:col>15</xdr:col>
      <xdr:colOff>758639</xdr:colOff>
      <xdr:row>16</xdr:row>
      <xdr:rowOff>44824</xdr:rowOff>
    </xdr:to>
    <xdr:cxnSp macro="">
      <xdr:nvCxnSpPr>
        <xdr:cNvPr id="10" name="Conector recto de flecha 9"/>
        <xdr:cNvCxnSpPr/>
      </xdr:nvCxnSpPr>
      <xdr:spPr>
        <a:xfrm flipH="1">
          <a:off x="12931588" y="1724025"/>
          <a:ext cx="19051" cy="1368799"/>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739588</xdr:colOff>
      <xdr:row>9</xdr:row>
      <xdr:rowOff>9525</xdr:rowOff>
    </xdr:from>
    <xdr:to>
      <xdr:col>15</xdr:col>
      <xdr:colOff>758639</xdr:colOff>
      <xdr:row>16</xdr:row>
      <xdr:rowOff>44824</xdr:rowOff>
    </xdr:to>
    <xdr:cxnSp macro="">
      <xdr:nvCxnSpPr>
        <xdr:cNvPr id="11" name="Conector recto de flecha 10"/>
        <xdr:cNvCxnSpPr/>
      </xdr:nvCxnSpPr>
      <xdr:spPr>
        <a:xfrm flipH="1">
          <a:off x="12931588" y="1724025"/>
          <a:ext cx="19051" cy="1368799"/>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163284</xdr:rowOff>
    </xdr:from>
    <xdr:to>
      <xdr:col>9</xdr:col>
      <xdr:colOff>0</xdr:colOff>
      <xdr:row>29</xdr:row>
      <xdr:rowOff>163285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163284</xdr:rowOff>
    </xdr:from>
    <xdr:to>
      <xdr:col>19</xdr:col>
      <xdr:colOff>0</xdr:colOff>
      <xdr:row>29</xdr:row>
      <xdr:rowOff>163285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108857</xdr:colOff>
      <xdr:row>32</xdr:row>
      <xdr:rowOff>95250</xdr:rowOff>
    </xdr:from>
    <xdr:to>
      <xdr:col>11</xdr:col>
      <xdr:colOff>0</xdr:colOff>
      <xdr:row>55</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78095</xdr:colOff>
      <xdr:row>9</xdr:row>
      <xdr:rowOff>81642</xdr:rowOff>
    </xdr:from>
    <xdr:to>
      <xdr:col>9</xdr:col>
      <xdr:colOff>622380</xdr:colOff>
      <xdr:row>9</xdr:row>
      <xdr:rowOff>95250</xdr:rowOff>
    </xdr:to>
    <xdr:cxnSp macro="">
      <xdr:nvCxnSpPr>
        <xdr:cNvPr id="3" name="Conector recto de flecha 2"/>
        <xdr:cNvCxnSpPr/>
      </xdr:nvCxnSpPr>
      <xdr:spPr>
        <a:xfrm flipV="1">
          <a:off x="8460095" y="3510642"/>
          <a:ext cx="1306285" cy="13608"/>
        </a:xfrm>
        <a:prstGeom prst="straightConnector1">
          <a:avLst/>
        </a:prstGeom>
        <a:ln w="19050">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533401</xdr:colOff>
      <xdr:row>10</xdr:row>
      <xdr:rowOff>111579</xdr:rowOff>
    </xdr:from>
    <xdr:to>
      <xdr:col>11</xdr:col>
      <xdr:colOff>544286</xdr:colOff>
      <xdr:row>17</xdr:row>
      <xdr:rowOff>68035</xdr:rowOff>
    </xdr:to>
    <xdr:cxnSp macro="">
      <xdr:nvCxnSpPr>
        <xdr:cNvPr id="4" name="Conector recto de flecha 3"/>
        <xdr:cNvCxnSpPr/>
      </xdr:nvCxnSpPr>
      <xdr:spPr>
        <a:xfrm>
          <a:off x="11201401" y="3731079"/>
          <a:ext cx="10885" cy="1289956"/>
        </a:xfrm>
        <a:prstGeom prst="straightConnector1">
          <a:avLst/>
        </a:prstGeom>
        <a:ln w="19050">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35</xdr:row>
      <xdr:rowOff>-1</xdr:rowOff>
    </xdr:from>
    <xdr:to>
      <xdr:col>11</xdr:col>
      <xdr:colOff>0</xdr:colOff>
      <xdr:row>56</xdr:row>
      <xdr:rowOff>163284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46426</xdr:colOff>
      <xdr:row>9</xdr:row>
      <xdr:rowOff>81642</xdr:rowOff>
    </xdr:from>
    <xdr:to>
      <xdr:col>9</xdr:col>
      <xdr:colOff>590711</xdr:colOff>
      <xdr:row>9</xdr:row>
      <xdr:rowOff>95250</xdr:rowOff>
    </xdr:to>
    <xdr:cxnSp macro="">
      <xdr:nvCxnSpPr>
        <xdr:cNvPr id="3" name="Conector recto de flecha 2"/>
        <xdr:cNvCxnSpPr/>
      </xdr:nvCxnSpPr>
      <xdr:spPr>
        <a:xfrm flipV="1">
          <a:off x="8428426" y="3510642"/>
          <a:ext cx="1306285" cy="13608"/>
        </a:xfrm>
        <a:prstGeom prst="straightConnector1">
          <a:avLst/>
        </a:prstGeom>
        <a:ln w="19050">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533401</xdr:colOff>
      <xdr:row>10</xdr:row>
      <xdr:rowOff>111579</xdr:rowOff>
    </xdr:from>
    <xdr:to>
      <xdr:col>11</xdr:col>
      <xdr:colOff>544286</xdr:colOff>
      <xdr:row>17</xdr:row>
      <xdr:rowOff>68035</xdr:rowOff>
    </xdr:to>
    <xdr:cxnSp macro="">
      <xdr:nvCxnSpPr>
        <xdr:cNvPr id="4" name="Conector recto de flecha 3"/>
        <xdr:cNvCxnSpPr/>
      </xdr:nvCxnSpPr>
      <xdr:spPr>
        <a:xfrm>
          <a:off x="11201401" y="3731079"/>
          <a:ext cx="10885" cy="1289956"/>
        </a:xfrm>
        <a:prstGeom prst="straightConnector1">
          <a:avLst/>
        </a:prstGeom>
        <a:ln w="19050">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108857</xdr:colOff>
      <xdr:row>32</xdr:row>
      <xdr:rowOff>95250</xdr:rowOff>
    </xdr:from>
    <xdr:to>
      <xdr:col>11</xdr:col>
      <xdr:colOff>0</xdr:colOff>
      <xdr:row>55</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78095</xdr:colOff>
      <xdr:row>9</xdr:row>
      <xdr:rowOff>81642</xdr:rowOff>
    </xdr:from>
    <xdr:to>
      <xdr:col>9</xdr:col>
      <xdr:colOff>622380</xdr:colOff>
      <xdr:row>9</xdr:row>
      <xdr:rowOff>95250</xdr:rowOff>
    </xdr:to>
    <xdr:cxnSp macro="">
      <xdr:nvCxnSpPr>
        <xdr:cNvPr id="3" name="Conector recto de flecha 2"/>
        <xdr:cNvCxnSpPr/>
      </xdr:nvCxnSpPr>
      <xdr:spPr>
        <a:xfrm flipV="1">
          <a:off x="8460095" y="3510642"/>
          <a:ext cx="1306285" cy="13608"/>
        </a:xfrm>
        <a:prstGeom prst="straightConnector1">
          <a:avLst/>
        </a:prstGeom>
        <a:ln w="19050">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533401</xdr:colOff>
      <xdr:row>10</xdr:row>
      <xdr:rowOff>111579</xdr:rowOff>
    </xdr:from>
    <xdr:to>
      <xdr:col>11</xdr:col>
      <xdr:colOff>544286</xdr:colOff>
      <xdr:row>17</xdr:row>
      <xdr:rowOff>68035</xdr:rowOff>
    </xdr:to>
    <xdr:cxnSp macro="">
      <xdr:nvCxnSpPr>
        <xdr:cNvPr id="4" name="Conector recto de flecha 3"/>
        <xdr:cNvCxnSpPr/>
      </xdr:nvCxnSpPr>
      <xdr:spPr>
        <a:xfrm>
          <a:off x="11201401" y="3731079"/>
          <a:ext cx="10885" cy="1289956"/>
        </a:xfrm>
        <a:prstGeom prst="straightConnector1">
          <a:avLst/>
        </a:prstGeom>
        <a:ln w="19050">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35</xdr:row>
      <xdr:rowOff>-1</xdr:rowOff>
    </xdr:from>
    <xdr:to>
      <xdr:col>11</xdr:col>
      <xdr:colOff>0</xdr:colOff>
      <xdr:row>56</xdr:row>
      <xdr:rowOff>163284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46426</xdr:colOff>
      <xdr:row>9</xdr:row>
      <xdr:rowOff>81642</xdr:rowOff>
    </xdr:from>
    <xdr:to>
      <xdr:col>9</xdr:col>
      <xdr:colOff>590711</xdr:colOff>
      <xdr:row>9</xdr:row>
      <xdr:rowOff>95250</xdr:rowOff>
    </xdr:to>
    <xdr:cxnSp macro="">
      <xdr:nvCxnSpPr>
        <xdr:cNvPr id="3" name="Conector recto de flecha 2"/>
        <xdr:cNvCxnSpPr/>
      </xdr:nvCxnSpPr>
      <xdr:spPr>
        <a:xfrm flipV="1">
          <a:off x="8428426" y="3510642"/>
          <a:ext cx="1306285" cy="13608"/>
        </a:xfrm>
        <a:prstGeom prst="straightConnector1">
          <a:avLst/>
        </a:prstGeom>
        <a:ln w="19050">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533401</xdr:colOff>
      <xdr:row>10</xdr:row>
      <xdr:rowOff>111579</xdr:rowOff>
    </xdr:from>
    <xdr:to>
      <xdr:col>11</xdr:col>
      <xdr:colOff>544286</xdr:colOff>
      <xdr:row>17</xdr:row>
      <xdr:rowOff>68035</xdr:rowOff>
    </xdr:to>
    <xdr:cxnSp macro="">
      <xdr:nvCxnSpPr>
        <xdr:cNvPr id="4" name="Conector recto de flecha 3"/>
        <xdr:cNvCxnSpPr/>
      </xdr:nvCxnSpPr>
      <xdr:spPr>
        <a:xfrm>
          <a:off x="11201401" y="3731079"/>
          <a:ext cx="10885" cy="1289956"/>
        </a:xfrm>
        <a:prstGeom prst="straightConnector1">
          <a:avLst/>
        </a:prstGeom>
        <a:ln w="19050">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25</xdr:row>
      <xdr:rowOff>0</xdr:rowOff>
    </xdr:from>
    <xdr:to>
      <xdr:col>11</xdr:col>
      <xdr:colOff>0</xdr:colOff>
      <xdr:row>46</xdr:row>
      <xdr:rowOff>168089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116</xdr:col>
      <xdr:colOff>0</xdr:colOff>
      <xdr:row>23</xdr:row>
      <xdr:rowOff>0</xdr:rowOff>
    </xdr:from>
    <xdr:to>
      <xdr:col>122</xdr:col>
      <xdr:colOff>0</xdr:colOff>
      <xdr:row>37</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abajo\SSS\SSS_DNPEYN\Area%20Seguimiento%20y%20Monitoreo%20de%20Estadisticas\BESS\BESS%20EXCEL%20UNIFICADO%20PARA%20WEB\DICIEMBRE%20X%20CAPITULOS\INSUMOS\ACTIVOS\Insumo%20cuadros%201.1.3%20REMUN%20-%202019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rea%20Seguimiento%20y%20Monitoreo%20de%20Estadisticas/BESS/PROCESOS/2019/BESS%20201909%20SEPTIEMBRE/Aportantes/Cuadros%20de%20Altas%20pasivos%20seg&#250;n%20apor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 Nac y Especiales"/>
      <sheetName val="Público pcial"/>
      <sheetName val="privado act econ"/>
      <sheetName val="Aportantes F y M"/>
      <sheetName val="Rem prom F y M"/>
    </sheetNames>
    <sheetDataSet>
      <sheetData sheetId="0">
        <row r="2">
          <cell r="A2" t="str">
            <v>PJU</v>
          </cell>
        </row>
      </sheetData>
      <sheetData sheetId="1">
        <row r="2">
          <cell r="A2" t="str">
            <v>Ciudad Autónoma de Bs.As.</v>
          </cell>
          <cell r="B2" t="str">
            <v xml:space="preserve">F  </v>
          </cell>
          <cell r="C2" t="str">
            <v>0. TOTAL</v>
          </cell>
          <cell r="D2">
            <v>56257</v>
          </cell>
          <cell r="E2">
            <v>3330015934.7600002</v>
          </cell>
        </row>
        <row r="3">
          <cell r="A3" t="str">
            <v>Ciudad Autónoma de Bs.As.</v>
          </cell>
          <cell r="B3" t="str">
            <v xml:space="preserve">F  </v>
          </cell>
          <cell r="C3" t="str">
            <v>1.Hasta 24</v>
          </cell>
          <cell r="D3">
            <v>898</v>
          </cell>
          <cell r="E3">
            <v>40296038.259999998</v>
          </cell>
        </row>
        <row r="4">
          <cell r="A4" t="str">
            <v>Ciudad Autónoma de Bs.As.</v>
          </cell>
          <cell r="B4" t="str">
            <v xml:space="preserve">F  </v>
          </cell>
          <cell r="C4" t="str">
            <v>3.25 a 29</v>
          </cell>
          <cell r="D4">
            <v>4346</v>
          </cell>
          <cell r="E4">
            <v>205738032.94999999</v>
          </cell>
        </row>
        <row r="5">
          <cell r="A5" t="str">
            <v>Ciudad Autónoma de Bs.As.</v>
          </cell>
          <cell r="B5" t="str">
            <v xml:space="preserve">F  </v>
          </cell>
          <cell r="C5" t="str">
            <v>4.30 a 34</v>
          </cell>
          <cell r="D5">
            <v>6956</v>
          </cell>
          <cell r="E5">
            <v>359493125.93000001</v>
          </cell>
        </row>
        <row r="6">
          <cell r="A6" t="str">
            <v>Ciudad Autónoma de Bs.As.</v>
          </cell>
          <cell r="B6" t="str">
            <v xml:space="preserve">F  </v>
          </cell>
          <cell r="C6" t="str">
            <v>5.35 a 39</v>
          </cell>
          <cell r="D6">
            <v>8248</v>
          </cell>
          <cell r="E6">
            <v>451122980.64999998</v>
          </cell>
        </row>
        <row r="7">
          <cell r="A7" t="str">
            <v>Ciudad Autónoma de Bs.As.</v>
          </cell>
          <cell r="B7" t="str">
            <v xml:space="preserve">F  </v>
          </cell>
          <cell r="C7" t="str">
            <v>6.40 a 44</v>
          </cell>
          <cell r="D7">
            <v>8443</v>
          </cell>
          <cell r="E7">
            <v>492718231.01999998</v>
          </cell>
        </row>
        <row r="8">
          <cell r="A8" t="str">
            <v>Ciudad Autónoma de Bs.As.</v>
          </cell>
          <cell r="B8" t="str">
            <v xml:space="preserve">F  </v>
          </cell>
          <cell r="C8" t="str">
            <v>7.45 a 49</v>
          </cell>
          <cell r="D8">
            <v>7002</v>
          </cell>
          <cell r="E8">
            <v>417746509.23000002</v>
          </cell>
        </row>
        <row r="9">
          <cell r="A9" t="str">
            <v>Ciudad Autónoma de Bs.As.</v>
          </cell>
          <cell r="B9" t="str">
            <v xml:space="preserve">F  </v>
          </cell>
          <cell r="C9" t="str">
            <v>8.50 a 54</v>
          </cell>
          <cell r="D9">
            <v>6955</v>
          </cell>
          <cell r="E9">
            <v>441111462</v>
          </cell>
        </row>
        <row r="10">
          <cell r="A10" t="str">
            <v>Ciudad Autónoma de Bs.As.</v>
          </cell>
          <cell r="B10" t="str">
            <v xml:space="preserve">F  </v>
          </cell>
          <cell r="C10" t="str">
            <v>9.55 a 59</v>
          </cell>
          <cell r="D10">
            <v>6705</v>
          </cell>
          <cell r="E10">
            <v>449436290.66000003</v>
          </cell>
        </row>
        <row r="11">
          <cell r="A11" t="str">
            <v>Ciudad Autónoma de Bs.As.</v>
          </cell>
          <cell r="B11" t="str">
            <v xml:space="preserve">F  </v>
          </cell>
          <cell r="C11" t="str">
            <v>A.60 a 64</v>
          </cell>
          <cell r="D11">
            <v>4617</v>
          </cell>
          <cell r="E11">
            <v>337578334.48000002</v>
          </cell>
        </row>
        <row r="12">
          <cell r="A12" t="str">
            <v>Ciudad Autónoma de Bs.As.</v>
          </cell>
          <cell r="B12" t="str">
            <v xml:space="preserve">F  </v>
          </cell>
          <cell r="C12" t="str">
            <v>B.65 y más</v>
          </cell>
          <cell r="D12">
            <v>1771</v>
          </cell>
          <cell r="E12">
            <v>119967665.26000001</v>
          </cell>
        </row>
        <row r="13">
          <cell r="A13" t="str">
            <v>Ciudad Autónoma de Bs.As.</v>
          </cell>
          <cell r="B13" t="str">
            <v xml:space="preserve">F  </v>
          </cell>
          <cell r="C13" t="str">
            <v>X.No Informada</v>
          </cell>
          <cell r="D13">
            <v>316</v>
          </cell>
          <cell r="E13">
            <v>14807264.32</v>
          </cell>
        </row>
        <row r="14">
          <cell r="A14" t="str">
            <v>Ciudad Autónoma de Bs.As.</v>
          </cell>
          <cell r="B14" t="str">
            <v xml:space="preserve">M  </v>
          </cell>
          <cell r="C14" t="str">
            <v>0. TOTAL</v>
          </cell>
          <cell r="D14">
            <v>40949</v>
          </cell>
          <cell r="E14">
            <v>2667082781.1399999</v>
          </cell>
        </row>
        <row r="15">
          <cell r="A15" t="str">
            <v>Ciudad Autónoma de Bs.As.</v>
          </cell>
          <cell r="B15" t="str">
            <v xml:space="preserve">M  </v>
          </cell>
          <cell r="C15" t="str">
            <v>1.Hasta 24</v>
          </cell>
          <cell r="D15">
            <v>784</v>
          </cell>
          <cell r="E15">
            <v>35607409.289999999</v>
          </cell>
        </row>
        <row r="16">
          <cell r="A16" t="str">
            <v>Ciudad Autónoma de Bs.As.</v>
          </cell>
          <cell r="B16" t="str">
            <v xml:space="preserve">M  </v>
          </cell>
          <cell r="C16" t="str">
            <v>3.25 a 29</v>
          </cell>
          <cell r="D16">
            <v>2923</v>
          </cell>
          <cell r="E16">
            <v>142843708.16999999</v>
          </cell>
        </row>
        <row r="17">
          <cell r="A17" t="str">
            <v>Ciudad Autónoma de Bs.As.</v>
          </cell>
          <cell r="B17" t="str">
            <v xml:space="preserve">M  </v>
          </cell>
          <cell r="C17" t="str">
            <v>4.30 a 34</v>
          </cell>
          <cell r="D17">
            <v>4934</v>
          </cell>
          <cell r="E17">
            <v>267969977.21000001</v>
          </cell>
        </row>
        <row r="18">
          <cell r="A18" t="str">
            <v>Ciudad Autónoma de Bs.As.</v>
          </cell>
          <cell r="B18" t="str">
            <v xml:space="preserve">M  </v>
          </cell>
          <cell r="C18" t="str">
            <v>5.35 a 39</v>
          </cell>
          <cell r="D18">
            <v>5767</v>
          </cell>
          <cell r="E18">
            <v>334477314.70999998</v>
          </cell>
        </row>
        <row r="19">
          <cell r="A19" t="str">
            <v>Ciudad Autónoma de Bs.As.</v>
          </cell>
          <cell r="B19" t="str">
            <v xml:space="preserve">M  </v>
          </cell>
          <cell r="C19" t="str">
            <v>6.40 a 44</v>
          </cell>
          <cell r="D19">
            <v>5759</v>
          </cell>
          <cell r="E19">
            <v>362948094.88</v>
          </cell>
        </row>
        <row r="20">
          <cell r="A20" t="str">
            <v>Ciudad Autónoma de Bs.As.</v>
          </cell>
          <cell r="B20" t="str">
            <v xml:space="preserve">M  </v>
          </cell>
          <cell r="C20" t="str">
            <v>7.45 a 49</v>
          </cell>
          <cell r="D20">
            <v>5068</v>
          </cell>
          <cell r="E20">
            <v>333606429.07999998</v>
          </cell>
        </row>
        <row r="21">
          <cell r="A21" t="str">
            <v>Ciudad Autónoma de Bs.As.</v>
          </cell>
          <cell r="B21" t="str">
            <v xml:space="preserve">M  </v>
          </cell>
          <cell r="C21" t="str">
            <v>8.50 a 54</v>
          </cell>
          <cell r="D21">
            <v>4744</v>
          </cell>
          <cell r="E21">
            <v>322289741.01999998</v>
          </cell>
        </row>
        <row r="22">
          <cell r="A22" t="str">
            <v>Ciudad Autónoma de Bs.As.</v>
          </cell>
          <cell r="B22" t="str">
            <v xml:space="preserve">M  </v>
          </cell>
          <cell r="C22" t="str">
            <v>9.55 a 59</v>
          </cell>
          <cell r="D22">
            <v>4932</v>
          </cell>
          <cell r="E22">
            <v>365577419.25999999</v>
          </cell>
        </row>
        <row r="23">
          <cell r="A23" t="str">
            <v>Ciudad Autónoma de Bs.As.</v>
          </cell>
          <cell r="B23" t="str">
            <v xml:space="preserve">M  </v>
          </cell>
          <cell r="C23" t="str">
            <v>A.60 a 64</v>
          </cell>
          <cell r="D23">
            <v>4227</v>
          </cell>
          <cell r="E23">
            <v>354939151.22000003</v>
          </cell>
        </row>
        <row r="24">
          <cell r="A24" t="str">
            <v>Ciudad Autónoma de Bs.As.</v>
          </cell>
          <cell r="B24" t="str">
            <v xml:space="preserve">M  </v>
          </cell>
          <cell r="C24" t="str">
            <v>B.65 y más</v>
          </cell>
          <cell r="D24">
            <v>1767</v>
          </cell>
          <cell r="E24">
            <v>144744178.80000001</v>
          </cell>
        </row>
        <row r="25">
          <cell r="A25" t="str">
            <v>Ciudad Autónoma de Bs.As.</v>
          </cell>
          <cell r="B25" t="str">
            <v xml:space="preserve">M  </v>
          </cell>
          <cell r="C25" t="str">
            <v>X.No Informada</v>
          </cell>
          <cell r="D25">
            <v>44</v>
          </cell>
          <cell r="E25">
            <v>2079357.5</v>
          </cell>
        </row>
        <row r="26">
          <cell r="A26" t="str">
            <v>Ciudad Autónoma de Bs.As.</v>
          </cell>
          <cell r="B26" t="str">
            <v>Tot</v>
          </cell>
          <cell r="C26" t="str">
            <v>0. TOTAL</v>
          </cell>
          <cell r="D26">
            <v>97217</v>
          </cell>
          <cell r="E26">
            <v>5998005365.4099998</v>
          </cell>
        </row>
        <row r="27">
          <cell r="A27" t="str">
            <v>Ciudad Autónoma de Bs.As.</v>
          </cell>
          <cell r="B27" t="str">
            <v>Tot</v>
          </cell>
          <cell r="C27" t="str">
            <v>1.Hasta 24</v>
          </cell>
          <cell r="D27">
            <v>1682</v>
          </cell>
          <cell r="E27">
            <v>75903447.549999997</v>
          </cell>
        </row>
        <row r="28">
          <cell r="A28" t="str">
            <v>Ciudad Autónoma de Bs.As.</v>
          </cell>
          <cell r="B28" t="str">
            <v>Tot</v>
          </cell>
          <cell r="C28" t="str">
            <v>3.25 a 29</v>
          </cell>
          <cell r="D28">
            <v>7270</v>
          </cell>
          <cell r="E28">
            <v>348613706.27999997</v>
          </cell>
        </row>
        <row r="29">
          <cell r="A29" t="str">
            <v>Ciudad Autónoma de Bs.As.</v>
          </cell>
          <cell r="B29" t="str">
            <v>Tot</v>
          </cell>
          <cell r="C29" t="str">
            <v>4.30 a 34</v>
          </cell>
          <cell r="D29">
            <v>11890</v>
          </cell>
          <cell r="E29">
            <v>627463103.13999999</v>
          </cell>
        </row>
        <row r="30">
          <cell r="A30" t="str">
            <v>Ciudad Autónoma de Bs.As.</v>
          </cell>
          <cell r="B30" t="str">
            <v>Tot</v>
          </cell>
          <cell r="C30" t="str">
            <v>5.35 a 39</v>
          </cell>
          <cell r="D30">
            <v>14015</v>
          </cell>
          <cell r="E30">
            <v>785600295.36000001</v>
          </cell>
        </row>
        <row r="31">
          <cell r="A31" t="str">
            <v>Ciudad Autónoma de Bs.As.</v>
          </cell>
          <cell r="B31" t="str">
            <v>Tot</v>
          </cell>
          <cell r="C31" t="str">
            <v>6.40 a 44</v>
          </cell>
          <cell r="D31">
            <v>14204</v>
          </cell>
          <cell r="E31">
            <v>855865268.33000004</v>
          </cell>
        </row>
        <row r="32">
          <cell r="A32" t="str">
            <v>Ciudad Autónoma de Bs.As.</v>
          </cell>
          <cell r="B32" t="str">
            <v>Tot</v>
          </cell>
          <cell r="C32" t="str">
            <v>7.45 a 49</v>
          </cell>
          <cell r="D32">
            <v>12070</v>
          </cell>
          <cell r="E32">
            <v>751352938.30999994</v>
          </cell>
        </row>
        <row r="33">
          <cell r="A33" t="str">
            <v>Ciudad Autónoma de Bs.As.</v>
          </cell>
          <cell r="B33" t="str">
            <v>Tot</v>
          </cell>
          <cell r="C33" t="str">
            <v>8.50 a 54</v>
          </cell>
          <cell r="D33">
            <v>11701</v>
          </cell>
          <cell r="E33">
            <v>763517890.25999999</v>
          </cell>
        </row>
        <row r="34">
          <cell r="A34" t="str">
            <v>Ciudad Autónoma de Bs.As.</v>
          </cell>
          <cell r="B34" t="str">
            <v>Tot</v>
          </cell>
          <cell r="C34" t="str">
            <v>9.55 a 59</v>
          </cell>
          <cell r="D34">
            <v>11637</v>
          </cell>
          <cell r="E34">
            <v>815013709.91999996</v>
          </cell>
        </row>
        <row r="35">
          <cell r="A35" t="str">
            <v>Ciudad Autónoma de Bs.As.</v>
          </cell>
          <cell r="B35" t="str">
            <v>Tot</v>
          </cell>
          <cell r="C35" t="str">
            <v>A.60 a 64</v>
          </cell>
          <cell r="D35">
            <v>8845</v>
          </cell>
          <cell r="E35">
            <v>692552500.64999998</v>
          </cell>
        </row>
        <row r="36">
          <cell r="A36" t="str">
            <v>Ciudad Autónoma de Bs.As.</v>
          </cell>
          <cell r="B36" t="str">
            <v>Tot</v>
          </cell>
          <cell r="C36" t="str">
            <v>B.65 y más</v>
          </cell>
          <cell r="D36">
            <v>3538</v>
          </cell>
          <cell r="E36">
            <v>264711844.06</v>
          </cell>
        </row>
        <row r="37">
          <cell r="A37" t="str">
            <v>Ciudad Autónoma de Bs.As.</v>
          </cell>
          <cell r="B37" t="str">
            <v>Tot</v>
          </cell>
          <cell r="C37" t="str">
            <v>X.No Informada</v>
          </cell>
          <cell r="D37">
            <v>365</v>
          </cell>
          <cell r="E37">
            <v>17410661.550000001</v>
          </cell>
        </row>
        <row r="38">
          <cell r="A38" t="str">
            <v>Ciudad Autónoma de Bs.As.</v>
          </cell>
          <cell r="B38" t="str">
            <v xml:space="preserve">x  </v>
          </cell>
          <cell r="C38" t="str">
            <v>0. TOTAL</v>
          </cell>
          <cell r="D38">
            <v>11</v>
          </cell>
          <cell r="E38">
            <v>906649.51</v>
          </cell>
        </row>
        <row r="39">
          <cell r="A39" t="str">
            <v>Ciudad Autónoma de Bs.As.</v>
          </cell>
          <cell r="B39" t="str">
            <v xml:space="preserve">x  </v>
          </cell>
          <cell r="C39" t="str">
            <v>3.25 a 29</v>
          </cell>
          <cell r="D39">
            <v>1</v>
          </cell>
          <cell r="E39">
            <v>31965.16</v>
          </cell>
        </row>
        <row r="40">
          <cell r="A40" t="str">
            <v>Ciudad Autónoma de Bs.As.</v>
          </cell>
          <cell r="B40" t="str">
            <v xml:space="preserve">x  </v>
          </cell>
          <cell r="C40" t="str">
            <v>6.40 a 44</v>
          </cell>
          <cell r="D40">
            <v>2</v>
          </cell>
          <cell r="E40">
            <v>198942.43</v>
          </cell>
        </row>
        <row r="41">
          <cell r="A41" t="str">
            <v>Ciudad Autónoma de Bs.As.</v>
          </cell>
          <cell r="B41" t="str">
            <v xml:space="preserve">x  </v>
          </cell>
          <cell r="C41" t="str">
            <v>8.50 a 54</v>
          </cell>
          <cell r="D41">
            <v>2</v>
          </cell>
          <cell r="E41">
            <v>116687.24</v>
          </cell>
        </row>
        <row r="42">
          <cell r="A42" t="str">
            <v>Ciudad Autónoma de Bs.As.</v>
          </cell>
          <cell r="B42" t="str">
            <v xml:space="preserve">x  </v>
          </cell>
          <cell r="C42" t="str">
            <v>A.60 a 64</v>
          </cell>
          <cell r="D42">
            <v>1</v>
          </cell>
          <cell r="E42">
            <v>35014.949999999997</v>
          </cell>
        </row>
        <row r="43">
          <cell r="A43" t="str">
            <v>Ciudad Autónoma de Bs.As.</v>
          </cell>
          <cell r="B43" t="str">
            <v xml:space="preserve">x  </v>
          </cell>
          <cell r="C43" t="str">
            <v>X.No Informada</v>
          </cell>
          <cell r="D43">
            <v>5</v>
          </cell>
          <cell r="E43">
            <v>524039.73</v>
          </cell>
        </row>
        <row r="44">
          <cell r="A44" t="str">
            <v>zzz</v>
          </cell>
          <cell r="B44" t="str">
            <v xml:space="preserve">x  </v>
          </cell>
          <cell r="C44" t="str">
            <v>3.25 a 29</v>
          </cell>
          <cell r="D44">
            <v>1</v>
          </cell>
          <cell r="E44">
            <v>31965.16</v>
          </cell>
        </row>
        <row r="45">
          <cell r="A45" t="str">
            <v>Buenos Aires</v>
          </cell>
          <cell r="B45" t="str">
            <v xml:space="preserve">F  </v>
          </cell>
          <cell r="C45" t="str">
            <v>0. TOTAL</v>
          </cell>
          <cell r="D45">
            <v>1050</v>
          </cell>
          <cell r="E45">
            <v>63299651.670000002</v>
          </cell>
        </row>
        <row r="46">
          <cell r="A46" t="str">
            <v>Buenos Aires</v>
          </cell>
          <cell r="B46" t="str">
            <v xml:space="preserve">F  </v>
          </cell>
          <cell r="C46" t="str">
            <v>1.Hasta 24</v>
          </cell>
          <cell r="D46">
            <v>44</v>
          </cell>
          <cell r="E46">
            <v>1671230.65</v>
          </cell>
        </row>
        <row r="47">
          <cell r="A47" t="str">
            <v>Buenos Aires</v>
          </cell>
          <cell r="B47" t="str">
            <v xml:space="preserve">F  </v>
          </cell>
          <cell r="C47" t="str">
            <v>3.25 a 29</v>
          </cell>
          <cell r="D47">
            <v>123</v>
          </cell>
          <cell r="E47">
            <v>5358010.8099999996</v>
          </cell>
        </row>
        <row r="48">
          <cell r="A48" t="str">
            <v>Buenos Aires</v>
          </cell>
          <cell r="B48" t="str">
            <v xml:space="preserve">F  </v>
          </cell>
          <cell r="C48" t="str">
            <v>4.30 a 34</v>
          </cell>
          <cell r="D48">
            <v>196</v>
          </cell>
          <cell r="E48">
            <v>9868247.3100000005</v>
          </cell>
        </row>
        <row r="49">
          <cell r="A49" t="str">
            <v>Buenos Aires</v>
          </cell>
          <cell r="B49" t="str">
            <v xml:space="preserve">F  </v>
          </cell>
          <cell r="C49" t="str">
            <v>5.35 a 39</v>
          </cell>
          <cell r="D49">
            <v>184</v>
          </cell>
          <cell r="E49">
            <v>10522944.289999999</v>
          </cell>
        </row>
        <row r="50">
          <cell r="A50" t="str">
            <v>Buenos Aires</v>
          </cell>
          <cell r="B50" t="str">
            <v xml:space="preserve">F  </v>
          </cell>
          <cell r="C50" t="str">
            <v>6.40 a 44</v>
          </cell>
          <cell r="D50">
            <v>162</v>
          </cell>
          <cell r="E50">
            <v>10110569.890000001</v>
          </cell>
        </row>
        <row r="51">
          <cell r="A51" t="str">
            <v>Buenos Aires</v>
          </cell>
          <cell r="B51" t="str">
            <v xml:space="preserve">F  </v>
          </cell>
          <cell r="C51" t="str">
            <v>7.45 a 49</v>
          </cell>
          <cell r="D51">
            <v>129</v>
          </cell>
          <cell r="E51">
            <v>9049459.6999999993</v>
          </cell>
        </row>
        <row r="52">
          <cell r="A52" t="str">
            <v>Buenos Aires</v>
          </cell>
          <cell r="B52" t="str">
            <v xml:space="preserve">F  </v>
          </cell>
          <cell r="C52" t="str">
            <v>8.50 a 54</v>
          </cell>
          <cell r="D52">
            <v>90</v>
          </cell>
          <cell r="E52">
            <v>6583478.3200000003</v>
          </cell>
        </row>
        <row r="53">
          <cell r="A53" t="str">
            <v>Buenos Aires</v>
          </cell>
          <cell r="B53" t="str">
            <v xml:space="preserve">F  </v>
          </cell>
          <cell r="C53" t="str">
            <v>9.55 a 59</v>
          </cell>
          <cell r="D53">
            <v>66</v>
          </cell>
          <cell r="E53">
            <v>5010790.82</v>
          </cell>
        </row>
        <row r="54">
          <cell r="A54" t="str">
            <v>Buenos Aires</v>
          </cell>
          <cell r="B54" t="str">
            <v xml:space="preserve">F  </v>
          </cell>
          <cell r="C54" t="str">
            <v>A.60 a 64</v>
          </cell>
          <cell r="D54">
            <v>36</v>
          </cell>
          <cell r="E54">
            <v>3753087.75</v>
          </cell>
        </row>
        <row r="55">
          <cell r="A55" t="str">
            <v>Buenos Aires</v>
          </cell>
          <cell r="B55" t="str">
            <v xml:space="preserve">F  </v>
          </cell>
          <cell r="C55" t="str">
            <v>B.65 y más</v>
          </cell>
          <cell r="D55">
            <v>14</v>
          </cell>
          <cell r="E55">
            <v>966385.66</v>
          </cell>
        </row>
        <row r="56">
          <cell r="A56" t="str">
            <v>Buenos Aires</v>
          </cell>
          <cell r="B56" t="str">
            <v xml:space="preserve">F  </v>
          </cell>
          <cell r="C56" t="str">
            <v>X.No Informada</v>
          </cell>
          <cell r="D56">
            <v>6</v>
          </cell>
          <cell r="E56">
            <v>405446.47</v>
          </cell>
        </row>
        <row r="57">
          <cell r="A57" t="str">
            <v>Buenos Aires</v>
          </cell>
          <cell r="B57" t="str">
            <v xml:space="preserve">M  </v>
          </cell>
          <cell r="C57" t="str">
            <v>0. TOTAL</v>
          </cell>
          <cell r="D57">
            <v>2786</v>
          </cell>
          <cell r="E57">
            <v>209637867.62</v>
          </cell>
        </row>
        <row r="58">
          <cell r="A58" t="str">
            <v>Buenos Aires</v>
          </cell>
          <cell r="B58" t="str">
            <v xml:space="preserve">M  </v>
          </cell>
          <cell r="C58" t="str">
            <v>1.Hasta 24</v>
          </cell>
          <cell r="D58">
            <v>142</v>
          </cell>
          <cell r="E58">
            <v>6260303.3499999996</v>
          </cell>
        </row>
        <row r="59">
          <cell r="A59" t="str">
            <v>Buenos Aires</v>
          </cell>
          <cell r="B59" t="str">
            <v xml:space="preserve">M  </v>
          </cell>
          <cell r="C59" t="str">
            <v>3.25 a 29</v>
          </cell>
          <cell r="D59">
            <v>320</v>
          </cell>
          <cell r="E59">
            <v>15864013.07</v>
          </cell>
        </row>
        <row r="60">
          <cell r="A60" t="str">
            <v>Buenos Aires</v>
          </cell>
          <cell r="B60" t="str">
            <v xml:space="preserve">M  </v>
          </cell>
          <cell r="C60" t="str">
            <v>4.30 a 34</v>
          </cell>
          <cell r="D60">
            <v>368</v>
          </cell>
          <cell r="E60">
            <v>21383797.27</v>
          </cell>
        </row>
        <row r="61">
          <cell r="A61" t="str">
            <v>Buenos Aires</v>
          </cell>
          <cell r="B61" t="str">
            <v xml:space="preserve">M  </v>
          </cell>
          <cell r="C61" t="str">
            <v>5.35 a 39</v>
          </cell>
          <cell r="D61">
            <v>397</v>
          </cell>
          <cell r="E61">
            <v>25720392.48</v>
          </cell>
        </row>
        <row r="62">
          <cell r="A62" t="str">
            <v>Buenos Aires</v>
          </cell>
          <cell r="B62" t="str">
            <v xml:space="preserve">M  </v>
          </cell>
          <cell r="C62" t="str">
            <v>6.40 a 44</v>
          </cell>
          <cell r="D62">
            <v>341</v>
          </cell>
          <cell r="E62">
            <v>23496577.140000001</v>
          </cell>
        </row>
        <row r="63">
          <cell r="A63" t="str">
            <v>Buenos Aires</v>
          </cell>
          <cell r="B63" t="str">
            <v xml:space="preserve">M  </v>
          </cell>
          <cell r="C63" t="str">
            <v>7.45 a 49</v>
          </cell>
          <cell r="D63">
            <v>319</v>
          </cell>
          <cell r="E63">
            <v>25473554.100000001</v>
          </cell>
        </row>
        <row r="64">
          <cell r="A64" t="str">
            <v>Buenos Aires</v>
          </cell>
          <cell r="B64" t="str">
            <v xml:space="preserve">M  </v>
          </cell>
          <cell r="C64" t="str">
            <v>8.50 a 54</v>
          </cell>
          <cell r="D64">
            <v>276</v>
          </cell>
          <cell r="E64">
            <v>25717117.09</v>
          </cell>
        </row>
        <row r="65">
          <cell r="A65" t="str">
            <v>Buenos Aires</v>
          </cell>
          <cell r="B65" t="str">
            <v xml:space="preserve">M  </v>
          </cell>
          <cell r="C65" t="str">
            <v>9.55 a 59</v>
          </cell>
          <cell r="D65">
            <v>311</v>
          </cell>
          <cell r="E65">
            <v>32168674.460000001</v>
          </cell>
        </row>
        <row r="66">
          <cell r="A66" t="str">
            <v>Buenos Aires</v>
          </cell>
          <cell r="B66" t="str">
            <v xml:space="preserve">M  </v>
          </cell>
          <cell r="C66" t="str">
            <v>A.60 a 64</v>
          </cell>
          <cell r="D66">
            <v>244</v>
          </cell>
          <cell r="E66">
            <v>26234215.739999998</v>
          </cell>
        </row>
        <row r="67">
          <cell r="A67" t="str">
            <v>Buenos Aires</v>
          </cell>
          <cell r="B67" t="str">
            <v xml:space="preserve">M  </v>
          </cell>
          <cell r="C67" t="str">
            <v>B.65 y más</v>
          </cell>
          <cell r="D67">
            <v>66</v>
          </cell>
          <cell r="E67">
            <v>7106981.9400000004</v>
          </cell>
        </row>
        <row r="68">
          <cell r="A68" t="str">
            <v>Buenos Aires</v>
          </cell>
          <cell r="B68" t="str">
            <v xml:space="preserve">M  </v>
          </cell>
          <cell r="C68" t="str">
            <v>X.No Informada</v>
          </cell>
          <cell r="D68">
            <v>2</v>
          </cell>
          <cell r="E68">
            <v>212240.98</v>
          </cell>
        </row>
        <row r="69">
          <cell r="A69" t="str">
            <v>Buenos Aires</v>
          </cell>
          <cell r="B69" t="str">
            <v>Tot</v>
          </cell>
          <cell r="C69" t="str">
            <v>0. TOTAL</v>
          </cell>
          <cell r="D69">
            <v>3836</v>
          </cell>
          <cell r="E69">
            <v>272937519.29000002</v>
          </cell>
        </row>
        <row r="70">
          <cell r="A70" t="str">
            <v>Buenos Aires</v>
          </cell>
          <cell r="B70" t="str">
            <v>Tot</v>
          </cell>
          <cell r="C70" t="str">
            <v>1.Hasta 24</v>
          </cell>
          <cell r="D70">
            <v>186</v>
          </cell>
          <cell r="E70">
            <v>7931534</v>
          </cell>
        </row>
        <row r="71">
          <cell r="A71" t="str">
            <v>Buenos Aires</v>
          </cell>
          <cell r="B71" t="str">
            <v>Tot</v>
          </cell>
          <cell r="C71" t="str">
            <v>3.25 a 29</v>
          </cell>
          <cell r="D71">
            <v>443</v>
          </cell>
          <cell r="E71">
            <v>21222023.879999999</v>
          </cell>
        </row>
        <row r="72">
          <cell r="A72" t="str">
            <v>Buenos Aires</v>
          </cell>
          <cell r="B72" t="str">
            <v>Tot</v>
          </cell>
          <cell r="C72" t="str">
            <v>4.30 a 34</v>
          </cell>
          <cell r="D72">
            <v>564</v>
          </cell>
          <cell r="E72">
            <v>31252044.579999998</v>
          </cell>
        </row>
        <row r="73">
          <cell r="A73" t="str">
            <v>Buenos Aires</v>
          </cell>
          <cell r="B73" t="str">
            <v>Tot</v>
          </cell>
          <cell r="C73" t="str">
            <v>5.35 a 39</v>
          </cell>
          <cell r="D73">
            <v>581</v>
          </cell>
          <cell r="E73">
            <v>36243336.770000003</v>
          </cell>
        </row>
        <row r="74">
          <cell r="A74" t="str">
            <v>Buenos Aires</v>
          </cell>
          <cell r="B74" t="str">
            <v>Tot</v>
          </cell>
          <cell r="C74" t="str">
            <v>6.40 a 44</v>
          </cell>
          <cell r="D74">
            <v>503</v>
          </cell>
          <cell r="E74">
            <v>33607147.030000001</v>
          </cell>
        </row>
        <row r="75">
          <cell r="A75" t="str">
            <v>Buenos Aires</v>
          </cell>
          <cell r="B75" t="str">
            <v>Tot</v>
          </cell>
          <cell r="C75" t="str">
            <v>7.45 a 49</v>
          </cell>
          <cell r="D75">
            <v>448</v>
          </cell>
          <cell r="E75">
            <v>34523013.799999997</v>
          </cell>
        </row>
        <row r="76">
          <cell r="A76" t="str">
            <v>Buenos Aires</v>
          </cell>
          <cell r="B76" t="str">
            <v>Tot</v>
          </cell>
          <cell r="C76" t="str">
            <v>8.50 a 54</v>
          </cell>
          <cell r="D76">
            <v>366</v>
          </cell>
          <cell r="E76">
            <v>32300595.41</v>
          </cell>
        </row>
        <row r="77">
          <cell r="A77" t="str">
            <v>Buenos Aires</v>
          </cell>
          <cell r="B77" t="str">
            <v>Tot</v>
          </cell>
          <cell r="C77" t="str">
            <v>9.55 a 59</v>
          </cell>
          <cell r="D77">
            <v>377</v>
          </cell>
          <cell r="E77">
            <v>37179465.280000001</v>
          </cell>
        </row>
        <row r="78">
          <cell r="A78" t="str">
            <v>Buenos Aires</v>
          </cell>
          <cell r="B78" t="str">
            <v>Tot</v>
          </cell>
          <cell r="C78" t="str">
            <v>A.60 a 64</v>
          </cell>
          <cell r="D78">
            <v>280</v>
          </cell>
          <cell r="E78">
            <v>29987303.489999998</v>
          </cell>
        </row>
        <row r="79">
          <cell r="A79" t="str">
            <v>Buenos Aires</v>
          </cell>
          <cell r="B79" t="str">
            <v>Tot</v>
          </cell>
          <cell r="C79" t="str">
            <v>B.65 y más</v>
          </cell>
          <cell r="D79">
            <v>80</v>
          </cell>
          <cell r="E79">
            <v>8073367.5999999996</v>
          </cell>
        </row>
        <row r="80">
          <cell r="A80" t="str">
            <v>Buenos Aires</v>
          </cell>
          <cell r="B80" t="str">
            <v>Tot</v>
          </cell>
          <cell r="C80" t="str">
            <v>X.No Informada</v>
          </cell>
          <cell r="D80">
            <v>8</v>
          </cell>
          <cell r="E80">
            <v>617687.44999999995</v>
          </cell>
        </row>
        <row r="81">
          <cell r="A81" t="str">
            <v>Catamarca</v>
          </cell>
          <cell r="B81" t="str">
            <v xml:space="preserve">F  </v>
          </cell>
          <cell r="C81" t="str">
            <v>0. TOTAL</v>
          </cell>
          <cell r="D81">
            <v>16166</v>
          </cell>
          <cell r="E81">
            <v>400708186.72000003</v>
          </cell>
        </row>
        <row r="82">
          <cell r="A82" t="str">
            <v>Catamarca</v>
          </cell>
          <cell r="B82" t="str">
            <v xml:space="preserve">F  </v>
          </cell>
          <cell r="C82" t="str">
            <v>1.Hasta 24</v>
          </cell>
          <cell r="D82">
            <v>290</v>
          </cell>
          <cell r="E82">
            <v>3009754.71</v>
          </cell>
        </row>
        <row r="83">
          <cell r="A83" t="str">
            <v>Catamarca</v>
          </cell>
          <cell r="B83" t="str">
            <v xml:space="preserve">F  </v>
          </cell>
          <cell r="C83" t="str">
            <v>3.25 a 29</v>
          </cell>
          <cell r="D83">
            <v>1105</v>
          </cell>
          <cell r="E83">
            <v>17476810.43</v>
          </cell>
        </row>
        <row r="84">
          <cell r="A84" t="str">
            <v>Catamarca</v>
          </cell>
          <cell r="B84" t="str">
            <v xml:space="preserve">F  </v>
          </cell>
          <cell r="C84" t="str">
            <v>4.30 a 34</v>
          </cell>
          <cell r="D84">
            <v>2012</v>
          </cell>
          <cell r="E84">
            <v>39029020.310000002</v>
          </cell>
        </row>
        <row r="85">
          <cell r="A85" t="str">
            <v>Catamarca</v>
          </cell>
          <cell r="B85" t="str">
            <v xml:space="preserve">F  </v>
          </cell>
          <cell r="C85" t="str">
            <v>5.35 a 39</v>
          </cell>
          <cell r="D85">
            <v>2622</v>
          </cell>
          <cell r="E85">
            <v>58729732.5</v>
          </cell>
        </row>
        <row r="86">
          <cell r="A86" t="str">
            <v>Catamarca</v>
          </cell>
          <cell r="B86" t="str">
            <v xml:space="preserve">F  </v>
          </cell>
          <cell r="C86" t="str">
            <v>6.40 a 44</v>
          </cell>
          <cell r="D86">
            <v>2871</v>
          </cell>
          <cell r="E86">
            <v>71225041.480000004</v>
          </cell>
        </row>
        <row r="87">
          <cell r="A87" t="str">
            <v>Catamarca</v>
          </cell>
          <cell r="B87" t="str">
            <v xml:space="preserve">F  </v>
          </cell>
          <cell r="C87" t="str">
            <v>7.45 a 49</v>
          </cell>
          <cell r="D87">
            <v>2211</v>
          </cell>
          <cell r="E87">
            <v>60554100.149999999</v>
          </cell>
        </row>
        <row r="88">
          <cell r="A88" t="str">
            <v>Catamarca</v>
          </cell>
          <cell r="B88" t="str">
            <v xml:space="preserve">F  </v>
          </cell>
          <cell r="C88" t="str">
            <v>8.50 a 54</v>
          </cell>
          <cell r="D88">
            <v>1980</v>
          </cell>
          <cell r="E88">
            <v>55907631.990000002</v>
          </cell>
        </row>
        <row r="89">
          <cell r="A89" t="str">
            <v>Catamarca</v>
          </cell>
          <cell r="B89" t="str">
            <v xml:space="preserve">F  </v>
          </cell>
          <cell r="C89" t="str">
            <v>9.55 a 59</v>
          </cell>
          <cell r="D89">
            <v>1910</v>
          </cell>
          <cell r="E89">
            <v>59278449.789999999</v>
          </cell>
        </row>
        <row r="90">
          <cell r="A90" t="str">
            <v>Catamarca</v>
          </cell>
          <cell r="B90" t="str">
            <v xml:space="preserve">F  </v>
          </cell>
          <cell r="C90" t="str">
            <v>A.60 a 64</v>
          </cell>
          <cell r="D90">
            <v>785</v>
          </cell>
          <cell r="E90">
            <v>25390819.109999999</v>
          </cell>
        </row>
        <row r="91">
          <cell r="A91" t="str">
            <v>Catamarca</v>
          </cell>
          <cell r="B91" t="str">
            <v xml:space="preserve">F  </v>
          </cell>
          <cell r="C91" t="str">
            <v>B.65 y más</v>
          </cell>
          <cell r="D91">
            <v>249</v>
          </cell>
          <cell r="E91">
            <v>7445256.6200000001</v>
          </cell>
        </row>
        <row r="92">
          <cell r="A92" t="str">
            <v>Catamarca</v>
          </cell>
          <cell r="B92" t="str">
            <v xml:space="preserve">F  </v>
          </cell>
          <cell r="C92" t="str">
            <v>X.No Informada</v>
          </cell>
          <cell r="D92">
            <v>131</v>
          </cell>
          <cell r="E92">
            <v>2661569.63</v>
          </cell>
        </row>
        <row r="93">
          <cell r="A93" t="str">
            <v>Catamarca</v>
          </cell>
          <cell r="B93" t="str">
            <v xml:space="preserve">M  </v>
          </cell>
          <cell r="C93" t="str">
            <v>0. TOTAL</v>
          </cell>
          <cell r="D93">
            <v>25145</v>
          </cell>
          <cell r="E93">
            <v>540512951.34000003</v>
          </cell>
        </row>
        <row r="94">
          <cell r="A94" t="str">
            <v>Catamarca</v>
          </cell>
          <cell r="B94" t="str">
            <v xml:space="preserve">M  </v>
          </cell>
          <cell r="C94" t="str">
            <v>1.Hasta 24</v>
          </cell>
          <cell r="D94">
            <v>494</v>
          </cell>
          <cell r="E94">
            <v>6746150.25</v>
          </cell>
        </row>
        <row r="95">
          <cell r="A95" t="str">
            <v>Catamarca</v>
          </cell>
          <cell r="B95" t="str">
            <v xml:space="preserve">M  </v>
          </cell>
          <cell r="C95" t="str">
            <v>3.25 a 29</v>
          </cell>
          <cell r="D95">
            <v>1736</v>
          </cell>
          <cell r="E95">
            <v>24505607.18</v>
          </cell>
        </row>
        <row r="96">
          <cell r="A96" t="str">
            <v>Catamarca</v>
          </cell>
          <cell r="B96" t="str">
            <v xml:space="preserve">M  </v>
          </cell>
          <cell r="C96" t="str">
            <v>4.30 a 34</v>
          </cell>
          <cell r="D96">
            <v>2871</v>
          </cell>
          <cell r="E96">
            <v>54364677.119999997</v>
          </cell>
        </row>
        <row r="97">
          <cell r="A97" t="str">
            <v>Catamarca</v>
          </cell>
          <cell r="B97" t="str">
            <v xml:space="preserve">M  </v>
          </cell>
          <cell r="C97" t="str">
            <v>5.35 a 39</v>
          </cell>
          <cell r="D97">
            <v>3447</v>
          </cell>
          <cell r="E97">
            <v>71299315.359999999</v>
          </cell>
        </row>
        <row r="98">
          <cell r="A98" t="str">
            <v>Catamarca</v>
          </cell>
          <cell r="B98" t="str">
            <v xml:space="preserve">M  </v>
          </cell>
          <cell r="C98" t="str">
            <v>6.40 a 44</v>
          </cell>
          <cell r="D98">
            <v>3785</v>
          </cell>
          <cell r="E98">
            <v>78660974.400000006</v>
          </cell>
        </row>
        <row r="99">
          <cell r="A99" t="str">
            <v>Catamarca</v>
          </cell>
          <cell r="B99" t="str">
            <v xml:space="preserve">M  </v>
          </cell>
          <cell r="C99" t="str">
            <v>7.45 a 49</v>
          </cell>
          <cell r="D99">
            <v>3282</v>
          </cell>
          <cell r="E99">
            <v>68129127.290000007</v>
          </cell>
        </row>
        <row r="100">
          <cell r="A100" t="str">
            <v>Catamarca</v>
          </cell>
          <cell r="B100" t="str">
            <v xml:space="preserve">M  </v>
          </cell>
          <cell r="C100" t="str">
            <v>8.50 a 54</v>
          </cell>
          <cell r="D100">
            <v>3068</v>
          </cell>
          <cell r="E100">
            <v>64835544.060000002</v>
          </cell>
        </row>
        <row r="101">
          <cell r="A101" t="str">
            <v>Catamarca</v>
          </cell>
          <cell r="B101" t="str">
            <v xml:space="preserve">M  </v>
          </cell>
          <cell r="C101" t="str">
            <v>9.55 a 59</v>
          </cell>
          <cell r="D101">
            <v>3079</v>
          </cell>
          <cell r="E101">
            <v>79495559.480000004</v>
          </cell>
        </row>
        <row r="102">
          <cell r="A102" t="str">
            <v>Catamarca</v>
          </cell>
          <cell r="B102" t="str">
            <v xml:space="preserve">M  </v>
          </cell>
          <cell r="C102" t="str">
            <v>A.60 a 64</v>
          </cell>
          <cell r="D102">
            <v>2562</v>
          </cell>
          <cell r="E102">
            <v>68158580.010000005</v>
          </cell>
        </row>
        <row r="103">
          <cell r="A103" t="str">
            <v>Catamarca</v>
          </cell>
          <cell r="B103" t="str">
            <v xml:space="preserve">M  </v>
          </cell>
          <cell r="C103" t="str">
            <v>B.65 y más</v>
          </cell>
          <cell r="D103">
            <v>807</v>
          </cell>
          <cell r="E103">
            <v>23976588.899999999</v>
          </cell>
        </row>
        <row r="104">
          <cell r="A104" t="str">
            <v>Catamarca</v>
          </cell>
          <cell r="B104" t="str">
            <v xml:space="preserve">M  </v>
          </cell>
          <cell r="C104" t="str">
            <v>X.No Informada</v>
          </cell>
          <cell r="D104">
            <v>14</v>
          </cell>
          <cell r="E104">
            <v>340827.29</v>
          </cell>
        </row>
        <row r="105">
          <cell r="A105" t="str">
            <v>Catamarca</v>
          </cell>
          <cell r="B105" t="str">
            <v>Tot</v>
          </cell>
          <cell r="C105" t="str">
            <v>0. TOTAL</v>
          </cell>
          <cell r="D105">
            <v>41338</v>
          </cell>
          <cell r="E105">
            <v>941550308.14999998</v>
          </cell>
        </row>
        <row r="106">
          <cell r="A106" t="str">
            <v>Catamarca</v>
          </cell>
          <cell r="B106" t="str">
            <v>Tot</v>
          </cell>
          <cell r="C106" t="str">
            <v>1.Hasta 24</v>
          </cell>
          <cell r="D106">
            <v>784</v>
          </cell>
          <cell r="E106">
            <v>9755904.9600000009</v>
          </cell>
        </row>
        <row r="107">
          <cell r="A107" t="str">
            <v>Catamarca</v>
          </cell>
          <cell r="B107" t="str">
            <v>Tot</v>
          </cell>
          <cell r="C107" t="str">
            <v>3.25 a 29</v>
          </cell>
          <cell r="D107">
            <v>2841</v>
          </cell>
          <cell r="E107">
            <v>41982417.609999999</v>
          </cell>
        </row>
        <row r="108">
          <cell r="A108" t="str">
            <v>Catamarca</v>
          </cell>
          <cell r="B108" t="str">
            <v>Tot</v>
          </cell>
          <cell r="C108" t="str">
            <v>4.30 a 34</v>
          </cell>
          <cell r="D108">
            <v>4883</v>
          </cell>
          <cell r="E108">
            <v>93393697.430000007</v>
          </cell>
        </row>
        <row r="109">
          <cell r="A109" t="str">
            <v>Catamarca</v>
          </cell>
          <cell r="B109" t="str">
            <v>Tot</v>
          </cell>
          <cell r="C109" t="str">
            <v>5.35 a 39</v>
          </cell>
          <cell r="D109">
            <v>6069</v>
          </cell>
          <cell r="E109">
            <v>130029047.86</v>
          </cell>
        </row>
        <row r="110">
          <cell r="A110" t="str">
            <v>Catamarca</v>
          </cell>
          <cell r="B110" t="str">
            <v>Tot</v>
          </cell>
          <cell r="C110" t="str">
            <v>6.40 a 44</v>
          </cell>
          <cell r="D110">
            <v>6656</v>
          </cell>
          <cell r="E110">
            <v>149886015.88</v>
          </cell>
        </row>
        <row r="111">
          <cell r="A111" t="str">
            <v>Catamarca</v>
          </cell>
          <cell r="B111" t="str">
            <v>Tot</v>
          </cell>
          <cell r="C111" t="str">
            <v>7.45 a 49</v>
          </cell>
          <cell r="D111">
            <v>5494</v>
          </cell>
          <cell r="E111">
            <v>128755148.86</v>
          </cell>
        </row>
        <row r="112">
          <cell r="A112" t="str">
            <v>Catamarca</v>
          </cell>
          <cell r="B112" t="str">
            <v>Tot</v>
          </cell>
          <cell r="C112" t="str">
            <v>8.50 a 54</v>
          </cell>
          <cell r="D112">
            <v>5048</v>
          </cell>
          <cell r="E112">
            <v>120743176.05</v>
          </cell>
        </row>
        <row r="113">
          <cell r="A113" t="str">
            <v>Catamarca</v>
          </cell>
          <cell r="B113" t="str">
            <v>Tot</v>
          </cell>
          <cell r="C113" t="str">
            <v>9.55 a 59</v>
          </cell>
          <cell r="D113">
            <v>4989</v>
          </cell>
          <cell r="E113">
            <v>138774009.27000001</v>
          </cell>
        </row>
        <row r="114">
          <cell r="A114" t="str">
            <v>Catamarca</v>
          </cell>
          <cell r="B114" t="str">
            <v>Tot</v>
          </cell>
          <cell r="C114" t="str">
            <v>A.60 a 64</v>
          </cell>
          <cell r="D114">
            <v>3347</v>
          </cell>
          <cell r="E114">
            <v>93549399.120000005</v>
          </cell>
        </row>
        <row r="115">
          <cell r="A115" t="str">
            <v>Catamarca</v>
          </cell>
          <cell r="B115" t="str">
            <v>Tot</v>
          </cell>
          <cell r="C115" t="str">
            <v>B.65 y más</v>
          </cell>
          <cell r="D115">
            <v>1056</v>
          </cell>
          <cell r="E115">
            <v>31421845.52</v>
          </cell>
        </row>
        <row r="116">
          <cell r="A116" t="str">
            <v>Catamarca</v>
          </cell>
          <cell r="B116" t="str">
            <v>Tot</v>
          </cell>
          <cell r="C116" t="str">
            <v>X.No Informada</v>
          </cell>
          <cell r="D116">
            <v>171</v>
          </cell>
          <cell r="E116">
            <v>3259645.59</v>
          </cell>
        </row>
        <row r="117">
          <cell r="A117" t="str">
            <v>Catamarca</v>
          </cell>
          <cell r="B117" t="str">
            <v xml:space="preserve">x  </v>
          </cell>
          <cell r="C117" t="str">
            <v>0. TOTAL</v>
          </cell>
          <cell r="D117">
            <v>27</v>
          </cell>
          <cell r="E117">
            <v>329170.09000000003</v>
          </cell>
        </row>
        <row r="118">
          <cell r="A118" t="str">
            <v>Catamarca</v>
          </cell>
          <cell r="B118" t="str">
            <v xml:space="preserve">x  </v>
          </cell>
          <cell r="C118" t="str">
            <v>7.45 a 49</v>
          </cell>
          <cell r="D118">
            <v>1</v>
          </cell>
          <cell r="E118">
            <v>71921.42</v>
          </cell>
        </row>
        <row r="119">
          <cell r="A119" t="str">
            <v>Catamarca</v>
          </cell>
          <cell r="B119" t="str">
            <v xml:space="preserve">x  </v>
          </cell>
          <cell r="C119" t="str">
            <v>X.No Informada</v>
          </cell>
          <cell r="D119">
            <v>26</v>
          </cell>
          <cell r="E119">
            <v>257248.67</v>
          </cell>
        </row>
        <row r="120">
          <cell r="A120" t="str">
            <v>Chaco</v>
          </cell>
          <cell r="B120" t="str">
            <v xml:space="preserve">F  </v>
          </cell>
          <cell r="C120" t="str">
            <v>0. TOTAL</v>
          </cell>
          <cell r="D120">
            <v>87</v>
          </cell>
          <cell r="E120">
            <v>3919048.63</v>
          </cell>
        </row>
        <row r="121">
          <cell r="A121" t="str">
            <v>Chaco</v>
          </cell>
          <cell r="B121" t="str">
            <v xml:space="preserve">F  </v>
          </cell>
          <cell r="C121" t="str">
            <v>1.Hasta 24</v>
          </cell>
          <cell r="D121">
            <v>4</v>
          </cell>
          <cell r="E121">
            <v>130491.06</v>
          </cell>
        </row>
        <row r="122">
          <cell r="A122" t="str">
            <v>Chaco</v>
          </cell>
          <cell r="B122" t="str">
            <v xml:space="preserve">F  </v>
          </cell>
          <cell r="C122" t="str">
            <v>3.25 a 29</v>
          </cell>
          <cell r="D122">
            <v>11</v>
          </cell>
          <cell r="E122">
            <v>461341.35</v>
          </cell>
        </row>
        <row r="123">
          <cell r="A123" t="str">
            <v>Chaco</v>
          </cell>
          <cell r="B123" t="str">
            <v xml:space="preserve">F  </v>
          </cell>
          <cell r="C123" t="str">
            <v>4.30 a 34</v>
          </cell>
          <cell r="D123">
            <v>13</v>
          </cell>
          <cell r="E123">
            <v>470932.44</v>
          </cell>
        </row>
        <row r="124">
          <cell r="A124" t="str">
            <v>Chaco</v>
          </cell>
          <cell r="B124" t="str">
            <v xml:space="preserve">F  </v>
          </cell>
          <cell r="C124" t="str">
            <v>5.35 a 39</v>
          </cell>
          <cell r="D124">
            <v>4</v>
          </cell>
          <cell r="E124">
            <v>388570.29</v>
          </cell>
        </row>
        <row r="125">
          <cell r="A125" t="str">
            <v>Chaco</v>
          </cell>
          <cell r="B125" t="str">
            <v xml:space="preserve">F  </v>
          </cell>
          <cell r="C125" t="str">
            <v>6.40 a 44</v>
          </cell>
          <cell r="D125">
            <v>1</v>
          </cell>
          <cell r="E125">
            <v>30596.19</v>
          </cell>
        </row>
        <row r="126">
          <cell r="A126" t="str">
            <v>Chaco</v>
          </cell>
          <cell r="B126" t="str">
            <v xml:space="preserve">F  </v>
          </cell>
          <cell r="C126" t="str">
            <v>7.45 a 49</v>
          </cell>
          <cell r="D126">
            <v>8</v>
          </cell>
          <cell r="E126">
            <v>435685.21</v>
          </cell>
        </row>
        <row r="127">
          <cell r="A127" t="str">
            <v>Chaco</v>
          </cell>
          <cell r="B127" t="str">
            <v xml:space="preserve">F  </v>
          </cell>
          <cell r="C127" t="str">
            <v>8.50 a 54</v>
          </cell>
          <cell r="D127">
            <v>7</v>
          </cell>
          <cell r="E127">
            <v>345945.16</v>
          </cell>
        </row>
        <row r="128">
          <cell r="A128" t="str">
            <v>Chaco</v>
          </cell>
          <cell r="B128" t="str">
            <v xml:space="preserve">F  </v>
          </cell>
          <cell r="C128" t="str">
            <v>9.55 a 59</v>
          </cell>
          <cell r="D128">
            <v>14</v>
          </cell>
          <cell r="E128">
            <v>802685.12</v>
          </cell>
        </row>
        <row r="129">
          <cell r="A129" t="str">
            <v>Chaco</v>
          </cell>
          <cell r="B129" t="str">
            <v xml:space="preserve">F  </v>
          </cell>
          <cell r="C129" t="str">
            <v>A.60 a 64</v>
          </cell>
          <cell r="D129">
            <v>4</v>
          </cell>
          <cell r="E129">
            <v>105826.25</v>
          </cell>
        </row>
        <row r="130">
          <cell r="A130" t="str">
            <v>Chaco</v>
          </cell>
          <cell r="B130" t="str">
            <v xml:space="preserve">F  </v>
          </cell>
          <cell r="C130" t="str">
            <v>B.65 y más</v>
          </cell>
          <cell r="D130">
            <v>21</v>
          </cell>
          <cell r="E130">
            <v>746975.56</v>
          </cell>
        </row>
        <row r="131">
          <cell r="A131" t="str">
            <v>Chaco</v>
          </cell>
          <cell r="B131" t="str">
            <v xml:space="preserve">M  </v>
          </cell>
          <cell r="C131" t="str">
            <v>0. TOTAL</v>
          </cell>
          <cell r="D131">
            <v>225</v>
          </cell>
          <cell r="E131">
            <v>13420826.880000001</v>
          </cell>
        </row>
        <row r="132">
          <cell r="A132" t="str">
            <v>Chaco</v>
          </cell>
          <cell r="B132" t="str">
            <v xml:space="preserve">M  </v>
          </cell>
          <cell r="C132" t="str">
            <v>1.Hasta 24</v>
          </cell>
          <cell r="D132">
            <v>15</v>
          </cell>
          <cell r="E132">
            <v>417502.11</v>
          </cell>
        </row>
        <row r="133">
          <cell r="A133" t="str">
            <v>Chaco</v>
          </cell>
          <cell r="B133" t="str">
            <v xml:space="preserve">M  </v>
          </cell>
          <cell r="C133" t="str">
            <v>3.25 a 29</v>
          </cell>
          <cell r="D133">
            <v>23</v>
          </cell>
          <cell r="E133">
            <v>829733.64</v>
          </cell>
        </row>
        <row r="134">
          <cell r="A134" t="str">
            <v>Chaco</v>
          </cell>
          <cell r="B134" t="str">
            <v xml:space="preserve">M  </v>
          </cell>
          <cell r="C134" t="str">
            <v>4.30 a 34</v>
          </cell>
          <cell r="D134">
            <v>40</v>
          </cell>
          <cell r="E134">
            <v>1782644.85</v>
          </cell>
        </row>
        <row r="135">
          <cell r="A135" t="str">
            <v>Chaco</v>
          </cell>
          <cell r="B135" t="str">
            <v xml:space="preserve">M  </v>
          </cell>
          <cell r="C135" t="str">
            <v>5.35 a 39</v>
          </cell>
          <cell r="D135">
            <v>38</v>
          </cell>
          <cell r="E135">
            <v>2242685.6</v>
          </cell>
        </row>
        <row r="136">
          <cell r="A136" t="str">
            <v>Chaco</v>
          </cell>
          <cell r="B136" t="str">
            <v xml:space="preserve">M  </v>
          </cell>
          <cell r="C136" t="str">
            <v>6.40 a 44</v>
          </cell>
          <cell r="D136">
            <v>26</v>
          </cell>
          <cell r="E136">
            <v>1651986.46</v>
          </cell>
        </row>
        <row r="137">
          <cell r="A137" t="str">
            <v>Chaco</v>
          </cell>
          <cell r="B137" t="str">
            <v xml:space="preserve">M  </v>
          </cell>
          <cell r="C137" t="str">
            <v>7.45 a 49</v>
          </cell>
          <cell r="D137">
            <v>8</v>
          </cell>
          <cell r="E137">
            <v>590098.6</v>
          </cell>
        </row>
        <row r="138">
          <cell r="A138" t="str">
            <v>Chaco</v>
          </cell>
          <cell r="B138" t="str">
            <v xml:space="preserve">M  </v>
          </cell>
          <cell r="C138" t="str">
            <v>8.50 a 54</v>
          </cell>
          <cell r="D138">
            <v>28</v>
          </cell>
          <cell r="E138">
            <v>2128107.9500000002</v>
          </cell>
        </row>
        <row r="139">
          <cell r="A139" t="str">
            <v>Chaco</v>
          </cell>
          <cell r="B139" t="str">
            <v xml:space="preserve">M  </v>
          </cell>
          <cell r="C139" t="str">
            <v>9.55 a 59</v>
          </cell>
          <cell r="D139">
            <v>20</v>
          </cell>
          <cell r="E139">
            <v>2187724.75</v>
          </cell>
        </row>
        <row r="140">
          <cell r="A140" t="str">
            <v>Chaco</v>
          </cell>
          <cell r="B140" t="str">
            <v xml:space="preserve">M  </v>
          </cell>
          <cell r="C140" t="str">
            <v>A.60 a 64</v>
          </cell>
          <cell r="D140">
            <v>12</v>
          </cell>
          <cell r="E140">
            <v>999376.33</v>
          </cell>
        </row>
        <row r="141">
          <cell r="A141" t="str">
            <v>Chaco</v>
          </cell>
          <cell r="B141" t="str">
            <v xml:space="preserve">M  </v>
          </cell>
          <cell r="C141" t="str">
            <v>B.65 y más</v>
          </cell>
          <cell r="D141">
            <v>15</v>
          </cell>
          <cell r="E141">
            <v>590966.59</v>
          </cell>
        </row>
        <row r="142">
          <cell r="A142" t="str">
            <v>Chaco</v>
          </cell>
          <cell r="B142" t="str">
            <v>Tot</v>
          </cell>
          <cell r="C142" t="str">
            <v>0. TOTAL</v>
          </cell>
          <cell r="D142">
            <v>312</v>
          </cell>
          <cell r="E142">
            <v>17339875.510000002</v>
          </cell>
        </row>
        <row r="143">
          <cell r="A143" t="str">
            <v>Chaco</v>
          </cell>
          <cell r="B143" t="str">
            <v>Tot</v>
          </cell>
          <cell r="C143" t="str">
            <v>1.Hasta 24</v>
          </cell>
          <cell r="D143">
            <v>19</v>
          </cell>
          <cell r="E143">
            <v>547993.17000000004</v>
          </cell>
        </row>
        <row r="144">
          <cell r="A144" t="str">
            <v>Chaco</v>
          </cell>
          <cell r="B144" t="str">
            <v>Tot</v>
          </cell>
          <cell r="C144" t="str">
            <v>3.25 a 29</v>
          </cell>
          <cell r="D144">
            <v>34</v>
          </cell>
          <cell r="E144">
            <v>1291074.99</v>
          </cell>
        </row>
        <row r="145">
          <cell r="A145" t="str">
            <v>Chaco</v>
          </cell>
          <cell r="B145" t="str">
            <v>Tot</v>
          </cell>
          <cell r="C145" t="str">
            <v>4.30 a 34</v>
          </cell>
          <cell r="D145">
            <v>53</v>
          </cell>
          <cell r="E145">
            <v>2253577.29</v>
          </cell>
        </row>
        <row r="146">
          <cell r="A146" t="str">
            <v>Chaco</v>
          </cell>
          <cell r="B146" t="str">
            <v>Tot</v>
          </cell>
          <cell r="C146" t="str">
            <v>5.35 a 39</v>
          </cell>
          <cell r="D146">
            <v>42</v>
          </cell>
          <cell r="E146">
            <v>2631255.89</v>
          </cell>
        </row>
        <row r="147">
          <cell r="A147" t="str">
            <v>Chaco</v>
          </cell>
          <cell r="B147" t="str">
            <v>Tot</v>
          </cell>
          <cell r="C147" t="str">
            <v>6.40 a 44</v>
          </cell>
          <cell r="D147">
            <v>27</v>
          </cell>
          <cell r="E147">
            <v>1682582.65</v>
          </cell>
        </row>
        <row r="148">
          <cell r="A148" t="str">
            <v>Chaco</v>
          </cell>
          <cell r="B148" t="str">
            <v>Tot</v>
          </cell>
          <cell r="C148" t="str">
            <v>7.45 a 49</v>
          </cell>
          <cell r="D148">
            <v>16</v>
          </cell>
          <cell r="E148">
            <v>1025783.81</v>
          </cell>
        </row>
        <row r="149">
          <cell r="A149" t="str">
            <v>Chaco</v>
          </cell>
          <cell r="B149" t="str">
            <v>Tot</v>
          </cell>
          <cell r="C149" t="str">
            <v>8.50 a 54</v>
          </cell>
          <cell r="D149">
            <v>35</v>
          </cell>
          <cell r="E149">
            <v>2474053.11</v>
          </cell>
        </row>
        <row r="150">
          <cell r="A150" t="str">
            <v>Chaco</v>
          </cell>
          <cell r="B150" t="str">
            <v>Tot</v>
          </cell>
          <cell r="C150" t="str">
            <v>9.55 a 59</v>
          </cell>
          <cell r="D150">
            <v>34</v>
          </cell>
          <cell r="E150">
            <v>2990409.87</v>
          </cell>
        </row>
        <row r="151">
          <cell r="A151" t="str">
            <v>Chaco</v>
          </cell>
          <cell r="B151" t="str">
            <v>Tot</v>
          </cell>
          <cell r="C151" t="str">
            <v>A.60 a 64</v>
          </cell>
          <cell r="D151">
            <v>16</v>
          </cell>
          <cell r="E151">
            <v>1105202.58</v>
          </cell>
        </row>
        <row r="152">
          <cell r="A152" t="str">
            <v>Chaco</v>
          </cell>
          <cell r="B152" t="str">
            <v>Tot</v>
          </cell>
          <cell r="C152" t="str">
            <v>B.65 y más</v>
          </cell>
          <cell r="D152">
            <v>36</v>
          </cell>
          <cell r="E152">
            <v>1337942.1499999999</v>
          </cell>
        </row>
        <row r="153">
          <cell r="A153" t="str">
            <v>Chubut</v>
          </cell>
          <cell r="B153" t="str">
            <v xml:space="preserve">F  </v>
          </cell>
          <cell r="C153" t="str">
            <v>0. TOTAL</v>
          </cell>
          <cell r="D153">
            <v>161</v>
          </cell>
          <cell r="E153">
            <v>11740815.369999999</v>
          </cell>
        </row>
        <row r="154">
          <cell r="A154" t="str">
            <v>Chubut</v>
          </cell>
          <cell r="B154" t="str">
            <v xml:space="preserve">F  </v>
          </cell>
          <cell r="C154" t="str">
            <v>1.Hasta 24</v>
          </cell>
          <cell r="D154">
            <v>8</v>
          </cell>
          <cell r="E154">
            <v>344710.64</v>
          </cell>
        </row>
        <row r="155">
          <cell r="A155" t="str">
            <v>Chubut</v>
          </cell>
          <cell r="B155" t="str">
            <v xml:space="preserve">F  </v>
          </cell>
          <cell r="C155" t="str">
            <v>3.25 a 29</v>
          </cell>
          <cell r="D155">
            <v>20</v>
          </cell>
          <cell r="E155">
            <v>1037821.33</v>
          </cell>
        </row>
        <row r="156">
          <cell r="A156" t="str">
            <v>Chubut</v>
          </cell>
          <cell r="B156" t="str">
            <v xml:space="preserve">F  </v>
          </cell>
          <cell r="C156" t="str">
            <v>4.30 a 34</v>
          </cell>
          <cell r="D156">
            <v>32</v>
          </cell>
          <cell r="E156">
            <v>2133790.4</v>
          </cell>
        </row>
        <row r="157">
          <cell r="A157" t="str">
            <v>Chubut</v>
          </cell>
          <cell r="B157" t="str">
            <v xml:space="preserve">F  </v>
          </cell>
          <cell r="C157" t="str">
            <v>5.35 a 39</v>
          </cell>
          <cell r="D157">
            <v>26</v>
          </cell>
          <cell r="E157">
            <v>1789066.49</v>
          </cell>
        </row>
        <row r="158">
          <cell r="A158" t="str">
            <v>Chubut</v>
          </cell>
          <cell r="B158" t="str">
            <v xml:space="preserve">F  </v>
          </cell>
          <cell r="C158" t="str">
            <v>6.40 a 44</v>
          </cell>
          <cell r="D158">
            <v>32</v>
          </cell>
          <cell r="E158">
            <v>2468649.09</v>
          </cell>
        </row>
        <row r="159">
          <cell r="A159" t="str">
            <v>Chubut</v>
          </cell>
          <cell r="B159" t="str">
            <v xml:space="preserve">F  </v>
          </cell>
          <cell r="C159" t="str">
            <v>7.45 a 49</v>
          </cell>
          <cell r="D159">
            <v>17</v>
          </cell>
          <cell r="E159">
            <v>1514230.36</v>
          </cell>
        </row>
        <row r="160">
          <cell r="A160" t="str">
            <v>Chubut</v>
          </cell>
          <cell r="B160" t="str">
            <v xml:space="preserve">F  </v>
          </cell>
          <cell r="C160" t="str">
            <v>8.50 a 54</v>
          </cell>
          <cell r="D160">
            <v>8</v>
          </cell>
          <cell r="E160">
            <v>881095.55</v>
          </cell>
        </row>
        <row r="161">
          <cell r="A161" t="str">
            <v>Chubut</v>
          </cell>
          <cell r="B161" t="str">
            <v xml:space="preserve">F  </v>
          </cell>
          <cell r="C161" t="str">
            <v>9.55 a 59</v>
          </cell>
          <cell r="D161">
            <v>12</v>
          </cell>
          <cell r="E161">
            <v>1229954.7</v>
          </cell>
        </row>
        <row r="162">
          <cell r="A162" t="str">
            <v>Chubut</v>
          </cell>
          <cell r="B162" t="str">
            <v xml:space="preserve">F  </v>
          </cell>
          <cell r="C162" t="str">
            <v>A.60 a 64</v>
          </cell>
          <cell r="D162">
            <v>3</v>
          </cell>
          <cell r="E162">
            <v>196594.32</v>
          </cell>
        </row>
        <row r="163">
          <cell r="A163" t="str">
            <v>Chubut</v>
          </cell>
          <cell r="B163" t="str">
            <v xml:space="preserve">F  </v>
          </cell>
          <cell r="C163" t="str">
            <v>B.65 y más</v>
          </cell>
          <cell r="D163">
            <v>1</v>
          </cell>
          <cell r="E163">
            <v>82775.05</v>
          </cell>
        </row>
        <row r="164">
          <cell r="A164" t="str">
            <v>Chubut</v>
          </cell>
          <cell r="B164" t="str">
            <v xml:space="preserve">F  </v>
          </cell>
          <cell r="C164" t="str">
            <v>X.No Informada</v>
          </cell>
          <cell r="D164">
            <v>2</v>
          </cell>
          <cell r="E164">
            <v>62127.44</v>
          </cell>
        </row>
        <row r="165">
          <cell r="A165" t="str">
            <v>Chubut</v>
          </cell>
          <cell r="B165" t="str">
            <v xml:space="preserve">M  </v>
          </cell>
          <cell r="C165" t="str">
            <v>0. TOTAL</v>
          </cell>
          <cell r="D165">
            <v>242</v>
          </cell>
          <cell r="E165">
            <v>23756426.18</v>
          </cell>
        </row>
        <row r="166">
          <cell r="A166" t="str">
            <v>Chubut</v>
          </cell>
          <cell r="B166" t="str">
            <v xml:space="preserve">M  </v>
          </cell>
          <cell r="C166" t="str">
            <v>1.Hasta 24</v>
          </cell>
          <cell r="D166">
            <v>13</v>
          </cell>
          <cell r="E166">
            <v>598098.80000000005</v>
          </cell>
        </row>
        <row r="167">
          <cell r="A167" t="str">
            <v>Chubut</v>
          </cell>
          <cell r="B167" t="str">
            <v xml:space="preserve">M  </v>
          </cell>
          <cell r="C167" t="str">
            <v>3.25 a 29</v>
          </cell>
          <cell r="D167">
            <v>28</v>
          </cell>
          <cell r="E167">
            <v>1645948.21</v>
          </cell>
        </row>
        <row r="168">
          <cell r="A168" t="str">
            <v>Chubut</v>
          </cell>
          <cell r="B168" t="str">
            <v xml:space="preserve">M  </v>
          </cell>
          <cell r="C168" t="str">
            <v>4.30 a 34</v>
          </cell>
          <cell r="D168">
            <v>32</v>
          </cell>
          <cell r="E168">
            <v>2398504.3199999998</v>
          </cell>
        </row>
        <row r="169">
          <cell r="A169" t="str">
            <v>Chubut</v>
          </cell>
          <cell r="B169" t="str">
            <v xml:space="preserve">M  </v>
          </cell>
          <cell r="C169" t="str">
            <v>5.35 a 39</v>
          </cell>
          <cell r="D169">
            <v>30</v>
          </cell>
          <cell r="E169">
            <v>2283847.27</v>
          </cell>
        </row>
        <row r="170">
          <cell r="A170" t="str">
            <v>Chubut</v>
          </cell>
          <cell r="B170" t="str">
            <v xml:space="preserve">M  </v>
          </cell>
          <cell r="C170" t="str">
            <v>6.40 a 44</v>
          </cell>
          <cell r="D170">
            <v>40</v>
          </cell>
          <cell r="E170">
            <v>3838616.18</v>
          </cell>
        </row>
        <row r="171">
          <cell r="A171" t="str">
            <v>Chubut</v>
          </cell>
          <cell r="B171" t="str">
            <v xml:space="preserve">M  </v>
          </cell>
          <cell r="C171" t="str">
            <v>7.45 a 49</v>
          </cell>
          <cell r="D171">
            <v>26</v>
          </cell>
          <cell r="E171">
            <v>3040439.11</v>
          </cell>
        </row>
        <row r="172">
          <cell r="A172" t="str">
            <v>Chubut</v>
          </cell>
          <cell r="B172" t="str">
            <v xml:space="preserve">M  </v>
          </cell>
          <cell r="C172" t="str">
            <v>8.50 a 54</v>
          </cell>
          <cell r="D172">
            <v>25</v>
          </cell>
          <cell r="E172">
            <v>3117888.32</v>
          </cell>
        </row>
        <row r="173">
          <cell r="A173" t="str">
            <v>Chubut</v>
          </cell>
          <cell r="B173" t="str">
            <v xml:space="preserve">M  </v>
          </cell>
          <cell r="C173" t="str">
            <v>9.55 a 59</v>
          </cell>
          <cell r="D173">
            <v>29</v>
          </cell>
          <cell r="E173">
            <v>3502439.89</v>
          </cell>
        </row>
        <row r="174">
          <cell r="A174" t="str">
            <v>Chubut</v>
          </cell>
          <cell r="B174" t="str">
            <v xml:space="preserve">M  </v>
          </cell>
          <cell r="C174" t="str">
            <v>A.60 a 64</v>
          </cell>
          <cell r="D174">
            <v>13</v>
          </cell>
          <cell r="E174">
            <v>2481196.5</v>
          </cell>
        </row>
        <row r="175">
          <cell r="A175" t="str">
            <v>Chubut</v>
          </cell>
          <cell r="B175" t="str">
            <v xml:space="preserve">M  </v>
          </cell>
          <cell r="C175" t="str">
            <v>B.65 y más</v>
          </cell>
          <cell r="D175">
            <v>6</v>
          </cell>
          <cell r="E175">
            <v>849447.58</v>
          </cell>
        </row>
        <row r="176">
          <cell r="A176" t="str">
            <v>Chubut</v>
          </cell>
          <cell r="B176" t="str">
            <v>Tot</v>
          </cell>
          <cell r="C176" t="str">
            <v>0. TOTAL</v>
          </cell>
          <cell r="D176">
            <v>403</v>
          </cell>
          <cell r="E176">
            <v>35497241.549999997</v>
          </cell>
        </row>
        <row r="177">
          <cell r="A177" t="str">
            <v>Chubut</v>
          </cell>
          <cell r="B177" t="str">
            <v>Tot</v>
          </cell>
          <cell r="C177" t="str">
            <v>1.Hasta 24</v>
          </cell>
          <cell r="D177">
            <v>21</v>
          </cell>
          <cell r="E177">
            <v>942809.44</v>
          </cell>
        </row>
        <row r="178">
          <cell r="A178" t="str">
            <v>Chubut</v>
          </cell>
          <cell r="B178" t="str">
            <v>Tot</v>
          </cell>
          <cell r="C178" t="str">
            <v>3.25 a 29</v>
          </cell>
          <cell r="D178">
            <v>48</v>
          </cell>
          <cell r="E178">
            <v>2683769.54</v>
          </cell>
        </row>
        <row r="179">
          <cell r="A179" t="str">
            <v>Chubut</v>
          </cell>
          <cell r="B179" t="str">
            <v>Tot</v>
          </cell>
          <cell r="C179" t="str">
            <v>4.30 a 34</v>
          </cell>
          <cell r="D179">
            <v>64</v>
          </cell>
          <cell r="E179">
            <v>4532294.72</v>
          </cell>
        </row>
        <row r="180">
          <cell r="A180" t="str">
            <v>Chubut</v>
          </cell>
          <cell r="B180" t="str">
            <v>Tot</v>
          </cell>
          <cell r="C180" t="str">
            <v>5.35 a 39</v>
          </cell>
          <cell r="D180">
            <v>56</v>
          </cell>
          <cell r="E180">
            <v>4072913.76</v>
          </cell>
        </row>
        <row r="181">
          <cell r="A181" t="str">
            <v>Chubut</v>
          </cell>
          <cell r="B181" t="str">
            <v>Tot</v>
          </cell>
          <cell r="C181" t="str">
            <v>6.40 a 44</v>
          </cell>
          <cell r="D181">
            <v>72</v>
          </cell>
          <cell r="E181">
            <v>6307265.2699999996</v>
          </cell>
        </row>
        <row r="182">
          <cell r="A182" t="str">
            <v>Chubut</v>
          </cell>
          <cell r="B182" t="str">
            <v>Tot</v>
          </cell>
          <cell r="C182" t="str">
            <v>7.45 a 49</v>
          </cell>
          <cell r="D182">
            <v>43</v>
          </cell>
          <cell r="E182">
            <v>4554669.47</v>
          </cell>
        </row>
        <row r="183">
          <cell r="A183" t="str">
            <v>Chubut</v>
          </cell>
          <cell r="B183" t="str">
            <v>Tot</v>
          </cell>
          <cell r="C183" t="str">
            <v>8.50 a 54</v>
          </cell>
          <cell r="D183">
            <v>33</v>
          </cell>
          <cell r="E183">
            <v>3998983.87</v>
          </cell>
        </row>
        <row r="184">
          <cell r="A184" t="str">
            <v>Chubut</v>
          </cell>
          <cell r="B184" t="str">
            <v>Tot</v>
          </cell>
          <cell r="C184" t="str">
            <v>9.55 a 59</v>
          </cell>
          <cell r="D184">
            <v>41</v>
          </cell>
          <cell r="E184">
            <v>4732394.59</v>
          </cell>
        </row>
        <row r="185">
          <cell r="A185" t="str">
            <v>Chubut</v>
          </cell>
          <cell r="B185" t="str">
            <v>Tot</v>
          </cell>
          <cell r="C185" t="str">
            <v>A.60 a 64</v>
          </cell>
          <cell r="D185">
            <v>16</v>
          </cell>
          <cell r="E185">
            <v>2677790.8199999998</v>
          </cell>
        </row>
        <row r="186">
          <cell r="A186" t="str">
            <v>Chubut</v>
          </cell>
          <cell r="B186" t="str">
            <v>Tot</v>
          </cell>
          <cell r="C186" t="str">
            <v>B.65 y más</v>
          </cell>
          <cell r="D186">
            <v>7</v>
          </cell>
          <cell r="E186">
            <v>932222.63</v>
          </cell>
        </row>
        <row r="187">
          <cell r="A187" t="str">
            <v>Chubut</v>
          </cell>
          <cell r="B187" t="str">
            <v>Tot</v>
          </cell>
          <cell r="C187" t="str">
            <v>X.No Informada</v>
          </cell>
          <cell r="D187">
            <v>2</v>
          </cell>
          <cell r="E187">
            <v>62127.44</v>
          </cell>
        </row>
        <row r="188">
          <cell r="A188" t="str">
            <v>Córdoba</v>
          </cell>
          <cell r="B188" t="str">
            <v xml:space="preserve">F  </v>
          </cell>
          <cell r="C188" t="str">
            <v>0. TOTAL</v>
          </cell>
          <cell r="D188">
            <v>385</v>
          </cell>
          <cell r="E188">
            <v>20572011.550000001</v>
          </cell>
        </row>
        <row r="189">
          <cell r="A189" t="str">
            <v>Córdoba</v>
          </cell>
          <cell r="B189" t="str">
            <v xml:space="preserve">F  </v>
          </cell>
          <cell r="C189" t="str">
            <v>1.Hasta 24</v>
          </cell>
          <cell r="D189">
            <v>12</v>
          </cell>
          <cell r="E189">
            <v>534508.78</v>
          </cell>
        </row>
        <row r="190">
          <cell r="A190" t="str">
            <v>Córdoba</v>
          </cell>
          <cell r="B190" t="str">
            <v xml:space="preserve">F  </v>
          </cell>
          <cell r="C190" t="str">
            <v>3.25 a 29</v>
          </cell>
          <cell r="D190">
            <v>39</v>
          </cell>
          <cell r="E190">
            <v>1711702.25</v>
          </cell>
        </row>
        <row r="191">
          <cell r="A191" t="str">
            <v>Córdoba</v>
          </cell>
          <cell r="B191" t="str">
            <v xml:space="preserve">F  </v>
          </cell>
          <cell r="C191" t="str">
            <v>4.30 a 34</v>
          </cell>
          <cell r="D191">
            <v>57</v>
          </cell>
          <cell r="E191">
            <v>2984006.59</v>
          </cell>
        </row>
        <row r="192">
          <cell r="A192" t="str">
            <v>Córdoba</v>
          </cell>
          <cell r="B192" t="str">
            <v xml:space="preserve">F  </v>
          </cell>
          <cell r="C192" t="str">
            <v>5.35 a 39</v>
          </cell>
          <cell r="D192">
            <v>51</v>
          </cell>
          <cell r="E192">
            <v>2203643.09</v>
          </cell>
        </row>
        <row r="193">
          <cell r="A193" t="str">
            <v>Córdoba</v>
          </cell>
          <cell r="B193" t="str">
            <v xml:space="preserve">F  </v>
          </cell>
          <cell r="C193" t="str">
            <v>6.40 a 44</v>
          </cell>
          <cell r="D193">
            <v>81</v>
          </cell>
          <cell r="E193">
            <v>4496266.6900000004</v>
          </cell>
        </row>
        <row r="194">
          <cell r="A194" t="str">
            <v>Córdoba</v>
          </cell>
          <cell r="B194" t="str">
            <v xml:space="preserve">F  </v>
          </cell>
          <cell r="C194" t="str">
            <v>7.45 a 49</v>
          </cell>
          <cell r="D194">
            <v>58</v>
          </cell>
          <cell r="E194">
            <v>3187305.23</v>
          </cell>
        </row>
        <row r="195">
          <cell r="A195" t="str">
            <v>Córdoba</v>
          </cell>
          <cell r="B195" t="str">
            <v xml:space="preserve">F  </v>
          </cell>
          <cell r="C195" t="str">
            <v>8.50 a 54</v>
          </cell>
          <cell r="D195">
            <v>40</v>
          </cell>
          <cell r="E195">
            <v>2312437.11</v>
          </cell>
        </row>
        <row r="196">
          <cell r="A196" t="str">
            <v>Córdoba</v>
          </cell>
          <cell r="B196" t="str">
            <v xml:space="preserve">F  </v>
          </cell>
          <cell r="C196" t="str">
            <v>9.55 a 59</v>
          </cell>
          <cell r="D196">
            <v>28</v>
          </cell>
          <cell r="E196">
            <v>1871288.8</v>
          </cell>
        </row>
        <row r="197">
          <cell r="A197" t="str">
            <v>Córdoba</v>
          </cell>
          <cell r="B197" t="str">
            <v xml:space="preserve">F  </v>
          </cell>
          <cell r="C197" t="str">
            <v>A.60 a 64</v>
          </cell>
          <cell r="D197">
            <v>12</v>
          </cell>
          <cell r="E197">
            <v>805700.57</v>
          </cell>
        </row>
        <row r="198">
          <cell r="A198" t="str">
            <v>Córdoba</v>
          </cell>
          <cell r="B198" t="str">
            <v xml:space="preserve">F  </v>
          </cell>
          <cell r="C198" t="str">
            <v>B.65 y más</v>
          </cell>
          <cell r="D198">
            <v>2</v>
          </cell>
          <cell r="E198">
            <v>136555.65</v>
          </cell>
        </row>
        <row r="199">
          <cell r="A199" t="str">
            <v>Córdoba</v>
          </cell>
          <cell r="B199" t="str">
            <v xml:space="preserve">F  </v>
          </cell>
          <cell r="C199" t="str">
            <v>X.No Informada</v>
          </cell>
          <cell r="D199">
            <v>5</v>
          </cell>
          <cell r="E199">
            <v>328596.78999999998</v>
          </cell>
        </row>
        <row r="200">
          <cell r="A200" t="str">
            <v>Córdoba</v>
          </cell>
          <cell r="B200" t="str">
            <v xml:space="preserve">M  </v>
          </cell>
          <cell r="C200" t="str">
            <v>0. TOTAL</v>
          </cell>
          <cell r="D200">
            <v>1771</v>
          </cell>
          <cell r="E200">
            <v>98889249.260000005</v>
          </cell>
        </row>
        <row r="201">
          <cell r="A201" t="str">
            <v>Córdoba</v>
          </cell>
          <cell r="B201" t="str">
            <v xml:space="preserve">M  </v>
          </cell>
          <cell r="C201" t="str">
            <v>1.Hasta 24</v>
          </cell>
          <cell r="D201">
            <v>58</v>
          </cell>
          <cell r="E201">
            <v>2487289.3199999998</v>
          </cell>
        </row>
        <row r="202">
          <cell r="A202" t="str">
            <v>Córdoba</v>
          </cell>
          <cell r="B202" t="str">
            <v xml:space="preserve">M  </v>
          </cell>
          <cell r="C202" t="str">
            <v>3.25 a 29</v>
          </cell>
          <cell r="D202">
            <v>124</v>
          </cell>
          <cell r="E202">
            <v>6200385.4500000002</v>
          </cell>
        </row>
        <row r="203">
          <cell r="A203" t="str">
            <v>Córdoba</v>
          </cell>
          <cell r="B203" t="str">
            <v xml:space="preserve">M  </v>
          </cell>
          <cell r="C203" t="str">
            <v>4.30 a 34</v>
          </cell>
          <cell r="D203">
            <v>192</v>
          </cell>
          <cell r="E203">
            <v>9788408.2200000007</v>
          </cell>
        </row>
        <row r="204">
          <cell r="A204" t="str">
            <v>Córdoba</v>
          </cell>
          <cell r="B204" t="str">
            <v xml:space="preserve">M  </v>
          </cell>
          <cell r="C204" t="str">
            <v>5.35 a 39</v>
          </cell>
          <cell r="D204">
            <v>241</v>
          </cell>
          <cell r="E204">
            <v>11388866.550000001</v>
          </cell>
        </row>
        <row r="205">
          <cell r="A205" t="str">
            <v>Córdoba</v>
          </cell>
          <cell r="B205" t="str">
            <v xml:space="preserve">M  </v>
          </cell>
          <cell r="C205" t="str">
            <v>6.40 a 44</v>
          </cell>
          <cell r="D205">
            <v>268</v>
          </cell>
          <cell r="E205">
            <v>14466530.789999999</v>
          </cell>
        </row>
        <row r="206">
          <cell r="A206" t="str">
            <v>Córdoba</v>
          </cell>
          <cell r="B206" t="str">
            <v xml:space="preserve">M  </v>
          </cell>
          <cell r="C206" t="str">
            <v>7.45 a 49</v>
          </cell>
          <cell r="D206">
            <v>293</v>
          </cell>
          <cell r="E206">
            <v>16708605.310000001</v>
          </cell>
        </row>
        <row r="207">
          <cell r="A207" t="str">
            <v>Córdoba</v>
          </cell>
          <cell r="B207" t="str">
            <v xml:space="preserve">M  </v>
          </cell>
          <cell r="C207" t="str">
            <v>8.50 a 54</v>
          </cell>
          <cell r="D207">
            <v>204</v>
          </cell>
          <cell r="E207">
            <v>12929672.050000001</v>
          </cell>
        </row>
        <row r="208">
          <cell r="A208" t="str">
            <v>Córdoba</v>
          </cell>
          <cell r="B208" t="str">
            <v xml:space="preserve">M  </v>
          </cell>
          <cell r="C208" t="str">
            <v>9.55 a 59</v>
          </cell>
          <cell r="D208">
            <v>191</v>
          </cell>
          <cell r="E208">
            <v>12797162.01</v>
          </cell>
        </row>
        <row r="209">
          <cell r="A209" t="str">
            <v>Córdoba</v>
          </cell>
          <cell r="B209" t="str">
            <v xml:space="preserve">M  </v>
          </cell>
          <cell r="C209" t="str">
            <v>A.60 a 64</v>
          </cell>
          <cell r="D209">
            <v>128</v>
          </cell>
          <cell r="E209">
            <v>7793899.8700000001</v>
          </cell>
        </row>
        <row r="210">
          <cell r="A210" t="str">
            <v>Córdoba</v>
          </cell>
          <cell r="B210" t="str">
            <v xml:space="preserve">M  </v>
          </cell>
          <cell r="C210" t="str">
            <v>B.65 y más</v>
          </cell>
          <cell r="D210">
            <v>72</v>
          </cell>
          <cell r="E210">
            <v>4328429.6900000004</v>
          </cell>
        </row>
        <row r="211">
          <cell r="A211" t="str">
            <v>Córdoba</v>
          </cell>
          <cell r="B211" t="str">
            <v>Tot</v>
          </cell>
          <cell r="C211" t="str">
            <v>0. TOTAL</v>
          </cell>
          <cell r="D211">
            <v>2158</v>
          </cell>
          <cell r="E211">
            <v>119470879.56999999</v>
          </cell>
        </row>
        <row r="212">
          <cell r="A212" t="str">
            <v>Córdoba</v>
          </cell>
          <cell r="B212" t="str">
            <v>Tot</v>
          </cell>
          <cell r="C212" t="str">
            <v>1.Hasta 24</v>
          </cell>
          <cell r="D212">
            <v>70</v>
          </cell>
          <cell r="E212">
            <v>3021798.1</v>
          </cell>
        </row>
        <row r="213">
          <cell r="A213" t="str">
            <v>Córdoba</v>
          </cell>
          <cell r="B213" t="str">
            <v>Tot</v>
          </cell>
          <cell r="C213" t="str">
            <v>3.25 a 29</v>
          </cell>
          <cell r="D213">
            <v>163</v>
          </cell>
          <cell r="E213">
            <v>7912087.7000000002</v>
          </cell>
        </row>
        <row r="214">
          <cell r="A214" t="str">
            <v>Córdoba</v>
          </cell>
          <cell r="B214" t="str">
            <v>Tot</v>
          </cell>
          <cell r="C214" t="str">
            <v>4.30 a 34</v>
          </cell>
          <cell r="D214">
            <v>249</v>
          </cell>
          <cell r="E214">
            <v>12772414.810000001</v>
          </cell>
        </row>
        <row r="215">
          <cell r="A215" t="str">
            <v>Córdoba</v>
          </cell>
          <cell r="B215" t="str">
            <v>Tot</v>
          </cell>
          <cell r="C215" t="str">
            <v>5.35 a 39</v>
          </cell>
          <cell r="D215">
            <v>293</v>
          </cell>
          <cell r="E215">
            <v>13597319.02</v>
          </cell>
        </row>
        <row r="216">
          <cell r="A216" t="str">
            <v>Córdoba</v>
          </cell>
          <cell r="B216" t="str">
            <v>Tot</v>
          </cell>
          <cell r="C216" t="str">
            <v>6.40 a 44</v>
          </cell>
          <cell r="D216">
            <v>349</v>
          </cell>
          <cell r="E216">
            <v>18962797.48</v>
          </cell>
        </row>
        <row r="217">
          <cell r="A217" t="str">
            <v>Córdoba</v>
          </cell>
          <cell r="B217" t="str">
            <v>Tot</v>
          </cell>
          <cell r="C217" t="str">
            <v>7.45 a 49</v>
          </cell>
          <cell r="D217">
            <v>351</v>
          </cell>
          <cell r="E217">
            <v>19895910.539999999</v>
          </cell>
        </row>
        <row r="218">
          <cell r="A218" t="str">
            <v>Córdoba</v>
          </cell>
          <cell r="B218" t="str">
            <v>Tot</v>
          </cell>
          <cell r="C218" t="str">
            <v>8.50 a 54</v>
          </cell>
          <cell r="D218">
            <v>244</v>
          </cell>
          <cell r="E218">
            <v>15242109.16</v>
          </cell>
        </row>
        <row r="219">
          <cell r="A219" t="str">
            <v>Córdoba</v>
          </cell>
          <cell r="B219" t="str">
            <v>Tot</v>
          </cell>
          <cell r="C219" t="str">
            <v>9.55 a 59</v>
          </cell>
          <cell r="D219">
            <v>219</v>
          </cell>
          <cell r="E219">
            <v>14668450.810000001</v>
          </cell>
        </row>
        <row r="220">
          <cell r="A220" t="str">
            <v>Córdoba</v>
          </cell>
          <cell r="B220" t="str">
            <v>Tot</v>
          </cell>
          <cell r="C220" t="str">
            <v>A.60 a 64</v>
          </cell>
          <cell r="D220">
            <v>140</v>
          </cell>
          <cell r="E220">
            <v>8599600.4399999995</v>
          </cell>
        </row>
        <row r="221">
          <cell r="A221" t="str">
            <v>Córdoba</v>
          </cell>
          <cell r="B221" t="str">
            <v>Tot</v>
          </cell>
          <cell r="C221" t="str">
            <v>B.65 y más</v>
          </cell>
          <cell r="D221">
            <v>74</v>
          </cell>
          <cell r="E221">
            <v>4464985.34</v>
          </cell>
        </row>
        <row r="222">
          <cell r="A222" t="str">
            <v>Córdoba</v>
          </cell>
          <cell r="B222" t="str">
            <v>Tot</v>
          </cell>
          <cell r="C222" t="str">
            <v>X.No Informada</v>
          </cell>
          <cell r="D222">
            <v>6</v>
          </cell>
          <cell r="E222">
            <v>333406.17</v>
          </cell>
        </row>
        <row r="223">
          <cell r="A223" t="str">
            <v>Córdoba</v>
          </cell>
          <cell r="B223" t="str">
            <v xml:space="preserve">x  </v>
          </cell>
          <cell r="C223" t="str">
            <v>0. TOTAL</v>
          </cell>
          <cell r="D223">
            <v>2</v>
          </cell>
          <cell r="E223">
            <v>9618.76</v>
          </cell>
        </row>
        <row r="224">
          <cell r="A224" t="str">
            <v>Córdoba</v>
          </cell>
          <cell r="B224" t="str">
            <v xml:space="preserve">x  </v>
          </cell>
          <cell r="C224" t="str">
            <v>5.35 a 39</v>
          </cell>
          <cell r="D224">
            <v>1</v>
          </cell>
          <cell r="E224">
            <v>4809.38</v>
          </cell>
        </row>
        <row r="225">
          <cell r="A225" t="str">
            <v>Córdoba</v>
          </cell>
          <cell r="B225" t="str">
            <v xml:space="preserve">x  </v>
          </cell>
          <cell r="C225" t="str">
            <v>X.No Informada</v>
          </cell>
          <cell r="D225">
            <v>1</v>
          </cell>
          <cell r="E225">
            <v>4809.38</v>
          </cell>
        </row>
        <row r="226">
          <cell r="A226" t="str">
            <v>Corrientes</v>
          </cell>
          <cell r="B226" t="str">
            <v xml:space="preserve">F  </v>
          </cell>
          <cell r="C226" t="str">
            <v>0. TOTAL</v>
          </cell>
          <cell r="D226">
            <v>11</v>
          </cell>
          <cell r="E226">
            <v>382535.82</v>
          </cell>
        </row>
        <row r="227">
          <cell r="A227" t="str">
            <v>Corrientes</v>
          </cell>
          <cell r="B227" t="str">
            <v xml:space="preserve">F  </v>
          </cell>
          <cell r="C227" t="str">
            <v>3.25 a 29</v>
          </cell>
          <cell r="D227">
            <v>2</v>
          </cell>
          <cell r="E227">
            <v>64096.35</v>
          </cell>
        </row>
        <row r="228">
          <cell r="A228" t="str">
            <v>Corrientes</v>
          </cell>
          <cell r="B228" t="str">
            <v xml:space="preserve">F  </v>
          </cell>
          <cell r="C228" t="str">
            <v>4.30 a 34</v>
          </cell>
          <cell r="D228">
            <v>2</v>
          </cell>
          <cell r="E228">
            <v>84698.41</v>
          </cell>
        </row>
        <row r="229">
          <cell r="A229" t="str">
            <v>Corrientes</v>
          </cell>
          <cell r="B229" t="str">
            <v xml:space="preserve">F  </v>
          </cell>
          <cell r="C229" t="str">
            <v>5.35 a 39</v>
          </cell>
          <cell r="D229">
            <v>2</v>
          </cell>
          <cell r="E229">
            <v>81479.41</v>
          </cell>
        </row>
        <row r="230">
          <cell r="A230" t="str">
            <v>Corrientes</v>
          </cell>
          <cell r="B230" t="str">
            <v xml:space="preserve">F  </v>
          </cell>
          <cell r="C230" t="str">
            <v>6.40 a 44</v>
          </cell>
          <cell r="D230">
            <v>2</v>
          </cell>
          <cell r="E230">
            <v>59289.77</v>
          </cell>
        </row>
        <row r="231">
          <cell r="A231" t="str">
            <v>Corrientes</v>
          </cell>
          <cell r="B231" t="str">
            <v xml:space="preserve">F  </v>
          </cell>
          <cell r="C231" t="str">
            <v>8.50 a 54</v>
          </cell>
          <cell r="D231">
            <v>2</v>
          </cell>
          <cell r="E231">
            <v>36630.480000000003</v>
          </cell>
        </row>
        <row r="232">
          <cell r="A232" t="str">
            <v>Corrientes</v>
          </cell>
          <cell r="B232" t="str">
            <v xml:space="preserve">F  </v>
          </cell>
          <cell r="C232" t="str">
            <v>B.65 y más</v>
          </cell>
          <cell r="D232">
            <v>1</v>
          </cell>
          <cell r="E232">
            <v>56341.4</v>
          </cell>
        </row>
        <row r="233">
          <cell r="A233" t="str">
            <v>Corrientes</v>
          </cell>
          <cell r="B233" t="str">
            <v xml:space="preserve">M  </v>
          </cell>
          <cell r="C233" t="str">
            <v>0. TOTAL</v>
          </cell>
          <cell r="D233">
            <v>8</v>
          </cell>
          <cell r="E233">
            <v>310939.90999999997</v>
          </cell>
        </row>
        <row r="234">
          <cell r="A234" t="str">
            <v>Corrientes</v>
          </cell>
          <cell r="B234" t="str">
            <v xml:space="preserve">M  </v>
          </cell>
          <cell r="C234" t="str">
            <v>4.30 a 34</v>
          </cell>
          <cell r="D234">
            <v>2</v>
          </cell>
          <cell r="E234">
            <v>134398.28</v>
          </cell>
        </row>
        <row r="235">
          <cell r="A235" t="str">
            <v>Corrientes</v>
          </cell>
          <cell r="B235" t="str">
            <v xml:space="preserve">M  </v>
          </cell>
          <cell r="C235" t="str">
            <v>5.35 a 39</v>
          </cell>
          <cell r="D235">
            <v>2</v>
          </cell>
          <cell r="E235">
            <v>53051.040000000001</v>
          </cell>
        </row>
        <row r="236">
          <cell r="A236" t="str">
            <v>Corrientes</v>
          </cell>
          <cell r="B236" t="str">
            <v xml:space="preserve">M  </v>
          </cell>
          <cell r="C236" t="str">
            <v>6.40 a 44</v>
          </cell>
          <cell r="D236">
            <v>3</v>
          </cell>
          <cell r="E236">
            <v>105175.35</v>
          </cell>
        </row>
        <row r="237">
          <cell r="A237" t="str">
            <v>Corrientes</v>
          </cell>
          <cell r="B237" t="str">
            <v xml:space="preserve">M  </v>
          </cell>
          <cell r="C237" t="str">
            <v>A.60 a 64</v>
          </cell>
          <cell r="D237">
            <v>1</v>
          </cell>
          <cell r="E237">
            <v>18315.240000000002</v>
          </cell>
        </row>
        <row r="238">
          <cell r="A238" t="str">
            <v>Corrientes</v>
          </cell>
          <cell r="B238" t="str">
            <v>Tot</v>
          </cell>
          <cell r="C238" t="str">
            <v>0. TOTAL</v>
          </cell>
          <cell r="D238">
            <v>19</v>
          </cell>
          <cell r="E238">
            <v>693475.73</v>
          </cell>
        </row>
        <row r="239">
          <cell r="A239" t="str">
            <v>Corrientes</v>
          </cell>
          <cell r="B239" t="str">
            <v>Tot</v>
          </cell>
          <cell r="C239" t="str">
            <v>3.25 a 29</v>
          </cell>
          <cell r="D239">
            <v>2</v>
          </cell>
          <cell r="E239">
            <v>64096.35</v>
          </cell>
        </row>
        <row r="240">
          <cell r="A240" t="str">
            <v>Corrientes</v>
          </cell>
          <cell r="B240" t="str">
            <v>Tot</v>
          </cell>
          <cell r="C240" t="str">
            <v>4.30 a 34</v>
          </cell>
          <cell r="D240">
            <v>4</v>
          </cell>
          <cell r="E240">
            <v>219096.69</v>
          </cell>
        </row>
        <row r="241">
          <cell r="A241" t="str">
            <v>Corrientes</v>
          </cell>
          <cell r="B241" t="str">
            <v>Tot</v>
          </cell>
          <cell r="C241" t="str">
            <v>5.35 a 39</v>
          </cell>
          <cell r="D241">
            <v>4</v>
          </cell>
          <cell r="E241">
            <v>134530.45000000001</v>
          </cell>
        </row>
        <row r="242">
          <cell r="A242" t="str">
            <v>Corrientes</v>
          </cell>
          <cell r="B242" t="str">
            <v>Tot</v>
          </cell>
          <cell r="C242" t="str">
            <v>6.40 a 44</v>
          </cell>
          <cell r="D242">
            <v>5</v>
          </cell>
          <cell r="E242">
            <v>164465.12</v>
          </cell>
        </row>
        <row r="243">
          <cell r="A243" t="str">
            <v>Corrientes</v>
          </cell>
          <cell r="B243" t="str">
            <v>Tot</v>
          </cell>
          <cell r="C243" t="str">
            <v>8.50 a 54</v>
          </cell>
          <cell r="D243">
            <v>2</v>
          </cell>
          <cell r="E243">
            <v>36630.480000000003</v>
          </cell>
        </row>
        <row r="244">
          <cell r="A244" t="str">
            <v>Corrientes</v>
          </cell>
          <cell r="B244" t="str">
            <v>Tot</v>
          </cell>
          <cell r="C244" t="str">
            <v>A.60 a 64</v>
          </cell>
          <cell r="D244">
            <v>1</v>
          </cell>
          <cell r="E244">
            <v>18315.240000000002</v>
          </cell>
        </row>
        <row r="245">
          <cell r="A245" t="str">
            <v>Corrientes</v>
          </cell>
          <cell r="B245" t="str">
            <v>Tot</v>
          </cell>
          <cell r="C245" t="str">
            <v>B.65 y más</v>
          </cell>
          <cell r="D245">
            <v>1</v>
          </cell>
          <cell r="E245">
            <v>56341.4</v>
          </cell>
        </row>
        <row r="246">
          <cell r="A246" t="str">
            <v>Entre Ríos</v>
          </cell>
          <cell r="B246" t="str">
            <v xml:space="preserve">F  </v>
          </cell>
          <cell r="C246" t="str">
            <v>0. TOTAL</v>
          </cell>
          <cell r="D246">
            <v>115</v>
          </cell>
          <cell r="E246">
            <v>6680781.04</v>
          </cell>
        </row>
        <row r="247">
          <cell r="A247" t="str">
            <v>Entre Ríos</v>
          </cell>
          <cell r="B247" t="str">
            <v xml:space="preserve">F  </v>
          </cell>
          <cell r="C247" t="str">
            <v>1.Hasta 24</v>
          </cell>
          <cell r="D247">
            <v>3</v>
          </cell>
          <cell r="E247">
            <v>84979.9</v>
          </cell>
        </row>
        <row r="248">
          <cell r="A248" t="str">
            <v>Entre Ríos</v>
          </cell>
          <cell r="B248" t="str">
            <v xml:space="preserve">F  </v>
          </cell>
          <cell r="C248" t="str">
            <v>3.25 a 29</v>
          </cell>
          <cell r="D248">
            <v>26</v>
          </cell>
          <cell r="E248">
            <v>991510.9</v>
          </cell>
        </row>
        <row r="249">
          <cell r="A249" t="str">
            <v>Entre Ríos</v>
          </cell>
          <cell r="B249" t="str">
            <v xml:space="preserve">F  </v>
          </cell>
          <cell r="C249" t="str">
            <v>4.30 a 34</v>
          </cell>
          <cell r="D249">
            <v>29</v>
          </cell>
          <cell r="E249">
            <v>1348112.61</v>
          </cell>
        </row>
        <row r="250">
          <cell r="A250" t="str">
            <v>Entre Ríos</v>
          </cell>
          <cell r="B250" t="str">
            <v xml:space="preserve">F  </v>
          </cell>
          <cell r="C250" t="str">
            <v>5.35 a 39</v>
          </cell>
          <cell r="D250">
            <v>25</v>
          </cell>
          <cell r="E250">
            <v>1634216.33</v>
          </cell>
        </row>
        <row r="251">
          <cell r="A251" t="str">
            <v>Entre Ríos</v>
          </cell>
          <cell r="B251" t="str">
            <v xml:space="preserve">F  </v>
          </cell>
          <cell r="C251" t="str">
            <v>6.40 a 44</v>
          </cell>
          <cell r="D251">
            <v>12</v>
          </cell>
          <cell r="E251">
            <v>877749.18</v>
          </cell>
        </row>
        <row r="252">
          <cell r="A252" t="str">
            <v>Entre Ríos</v>
          </cell>
          <cell r="B252" t="str">
            <v xml:space="preserve">F  </v>
          </cell>
          <cell r="C252" t="str">
            <v>7.45 a 49</v>
          </cell>
          <cell r="D252">
            <v>12</v>
          </cell>
          <cell r="E252">
            <v>920825.97</v>
          </cell>
        </row>
        <row r="253">
          <cell r="A253" t="str">
            <v>Entre Ríos</v>
          </cell>
          <cell r="B253" t="str">
            <v xml:space="preserve">F  </v>
          </cell>
          <cell r="C253" t="str">
            <v>8.50 a 54</v>
          </cell>
          <cell r="D253">
            <v>5</v>
          </cell>
          <cell r="E253">
            <v>443507.23</v>
          </cell>
        </row>
        <row r="254">
          <cell r="A254" t="str">
            <v>Entre Ríos</v>
          </cell>
          <cell r="B254" t="str">
            <v xml:space="preserve">F  </v>
          </cell>
          <cell r="C254" t="str">
            <v>9.55 a 59</v>
          </cell>
          <cell r="D254">
            <v>1</v>
          </cell>
          <cell r="E254">
            <v>207804.93</v>
          </cell>
        </row>
        <row r="255">
          <cell r="A255" t="str">
            <v>Entre Ríos</v>
          </cell>
          <cell r="B255" t="str">
            <v xml:space="preserve">F  </v>
          </cell>
          <cell r="C255" t="str">
            <v>A.60 a 64</v>
          </cell>
          <cell r="D255">
            <v>1</v>
          </cell>
          <cell r="E255">
            <v>78805.41</v>
          </cell>
        </row>
        <row r="256">
          <cell r="A256" t="str">
            <v>Entre Ríos</v>
          </cell>
          <cell r="B256" t="str">
            <v xml:space="preserve">F  </v>
          </cell>
          <cell r="C256" t="str">
            <v>X.No Informada</v>
          </cell>
          <cell r="D256">
            <v>1</v>
          </cell>
          <cell r="E256">
            <v>93268.58</v>
          </cell>
        </row>
        <row r="257">
          <cell r="A257" t="str">
            <v>Entre Ríos</v>
          </cell>
          <cell r="B257" t="str">
            <v xml:space="preserve">M  </v>
          </cell>
          <cell r="C257" t="str">
            <v>0. TOTAL</v>
          </cell>
          <cell r="D257">
            <v>142</v>
          </cell>
          <cell r="E257">
            <v>14955389.33</v>
          </cell>
        </row>
        <row r="258">
          <cell r="A258" t="str">
            <v>Entre Ríos</v>
          </cell>
          <cell r="B258" t="str">
            <v xml:space="preserve">M  </v>
          </cell>
          <cell r="C258" t="str">
            <v>1.Hasta 24</v>
          </cell>
          <cell r="D258">
            <v>9</v>
          </cell>
          <cell r="E258">
            <v>336141.61</v>
          </cell>
        </row>
        <row r="259">
          <cell r="A259" t="str">
            <v>Entre Ríos</v>
          </cell>
          <cell r="B259" t="str">
            <v xml:space="preserve">M  </v>
          </cell>
          <cell r="C259" t="str">
            <v>3.25 a 29</v>
          </cell>
          <cell r="D259">
            <v>17</v>
          </cell>
          <cell r="E259">
            <v>721005.49</v>
          </cell>
        </row>
        <row r="260">
          <cell r="A260" t="str">
            <v>Entre Ríos</v>
          </cell>
          <cell r="B260" t="str">
            <v xml:space="preserve">M  </v>
          </cell>
          <cell r="C260" t="str">
            <v>4.30 a 34</v>
          </cell>
          <cell r="D260">
            <v>22</v>
          </cell>
          <cell r="E260">
            <v>1423158.36</v>
          </cell>
        </row>
        <row r="261">
          <cell r="A261" t="str">
            <v>Entre Ríos</v>
          </cell>
          <cell r="B261" t="str">
            <v xml:space="preserve">M  </v>
          </cell>
          <cell r="C261" t="str">
            <v>5.35 a 39</v>
          </cell>
          <cell r="D261">
            <v>27</v>
          </cell>
          <cell r="E261">
            <v>2171645.81</v>
          </cell>
        </row>
        <row r="262">
          <cell r="A262" t="str">
            <v>Entre Ríos</v>
          </cell>
          <cell r="B262" t="str">
            <v xml:space="preserve">M  </v>
          </cell>
          <cell r="C262" t="str">
            <v>6.40 a 44</v>
          </cell>
          <cell r="D262">
            <v>19</v>
          </cell>
          <cell r="E262">
            <v>1551208.45</v>
          </cell>
        </row>
        <row r="263">
          <cell r="A263" t="str">
            <v>Entre Ríos</v>
          </cell>
          <cell r="B263" t="str">
            <v xml:space="preserve">M  </v>
          </cell>
          <cell r="C263" t="str">
            <v>7.45 a 49</v>
          </cell>
          <cell r="D263">
            <v>18</v>
          </cell>
          <cell r="E263">
            <v>2787892.44</v>
          </cell>
        </row>
        <row r="264">
          <cell r="A264" t="str">
            <v>Entre Ríos</v>
          </cell>
          <cell r="B264" t="str">
            <v xml:space="preserve">M  </v>
          </cell>
          <cell r="C264" t="str">
            <v>8.50 a 54</v>
          </cell>
          <cell r="D264">
            <v>9</v>
          </cell>
          <cell r="E264">
            <v>1230580.3</v>
          </cell>
        </row>
        <row r="265">
          <cell r="A265" t="str">
            <v>Entre Ríos</v>
          </cell>
          <cell r="B265" t="str">
            <v xml:space="preserve">M  </v>
          </cell>
          <cell r="C265" t="str">
            <v>9.55 a 59</v>
          </cell>
          <cell r="D265">
            <v>14</v>
          </cell>
          <cell r="E265">
            <v>2863997.53</v>
          </cell>
        </row>
        <row r="266">
          <cell r="A266" t="str">
            <v>Entre Ríos</v>
          </cell>
          <cell r="B266" t="str">
            <v xml:space="preserve">M  </v>
          </cell>
          <cell r="C266" t="str">
            <v>A.60 a 64</v>
          </cell>
          <cell r="D266">
            <v>5</v>
          </cell>
          <cell r="E266">
            <v>1219591.33</v>
          </cell>
        </row>
        <row r="267">
          <cell r="A267" t="str">
            <v>Entre Ríos</v>
          </cell>
          <cell r="B267" t="str">
            <v xml:space="preserve">M  </v>
          </cell>
          <cell r="C267" t="str">
            <v>B.65 y más</v>
          </cell>
          <cell r="D267">
            <v>2</v>
          </cell>
          <cell r="E267">
            <v>650168.01</v>
          </cell>
        </row>
        <row r="268">
          <cell r="A268" t="str">
            <v>Entre Ríos</v>
          </cell>
          <cell r="B268" t="str">
            <v>Tot</v>
          </cell>
          <cell r="C268" t="str">
            <v>0. TOTAL</v>
          </cell>
          <cell r="D268">
            <v>257</v>
          </cell>
          <cell r="E268">
            <v>21636170.370000001</v>
          </cell>
        </row>
        <row r="269">
          <cell r="A269" t="str">
            <v>Entre Ríos</v>
          </cell>
          <cell r="B269" t="str">
            <v>Tot</v>
          </cell>
          <cell r="C269" t="str">
            <v>1.Hasta 24</v>
          </cell>
          <cell r="D269">
            <v>12</v>
          </cell>
          <cell r="E269">
            <v>421121.51</v>
          </cell>
        </row>
        <row r="270">
          <cell r="A270" t="str">
            <v>Entre Ríos</v>
          </cell>
          <cell r="B270" t="str">
            <v>Tot</v>
          </cell>
          <cell r="C270" t="str">
            <v>3.25 a 29</v>
          </cell>
          <cell r="D270">
            <v>43</v>
          </cell>
          <cell r="E270">
            <v>1712516.39</v>
          </cell>
        </row>
        <row r="271">
          <cell r="A271" t="str">
            <v>Entre Ríos</v>
          </cell>
          <cell r="B271" t="str">
            <v>Tot</v>
          </cell>
          <cell r="C271" t="str">
            <v>4.30 a 34</v>
          </cell>
          <cell r="D271">
            <v>51</v>
          </cell>
          <cell r="E271">
            <v>2771270.97</v>
          </cell>
        </row>
        <row r="272">
          <cell r="A272" t="str">
            <v>Entre Ríos</v>
          </cell>
          <cell r="B272" t="str">
            <v>Tot</v>
          </cell>
          <cell r="C272" t="str">
            <v>5.35 a 39</v>
          </cell>
          <cell r="D272">
            <v>52</v>
          </cell>
          <cell r="E272">
            <v>3805862.14</v>
          </cell>
        </row>
        <row r="273">
          <cell r="A273" t="str">
            <v>Entre Ríos</v>
          </cell>
          <cell r="B273" t="str">
            <v>Tot</v>
          </cell>
          <cell r="C273" t="str">
            <v>6.40 a 44</v>
          </cell>
          <cell r="D273">
            <v>31</v>
          </cell>
          <cell r="E273">
            <v>2428957.63</v>
          </cell>
        </row>
        <row r="274">
          <cell r="A274" t="str">
            <v>Entre Ríos</v>
          </cell>
          <cell r="B274" t="str">
            <v>Tot</v>
          </cell>
          <cell r="C274" t="str">
            <v>7.45 a 49</v>
          </cell>
          <cell r="D274">
            <v>30</v>
          </cell>
          <cell r="E274">
            <v>3708718.41</v>
          </cell>
        </row>
        <row r="275">
          <cell r="A275" t="str">
            <v>Entre Ríos</v>
          </cell>
          <cell r="B275" t="str">
            <v>Tot</v>
          </cell>
          <cell r="C275" t="str">
            <v>8.50 a 54</v>
          </cell>
          <cell r="D275">
            <v>14</v>
          </cell>
          <cell r="E275">
            <v>1674087.53</v>
          </cell>
        </row>
        <row r="276">
          <cell r="A276" t="str">
            <v>Entre Ríos</v>
          </cell>
          <cell r="B276" t="str">
            <v>Tot</v>
          </cell>
          <cell r="C276" t="str">
            <v>9.55 a 59</v>
          </cell>
          <cell r="D276">
            <v>15</v>
          </cell>
          <cell r="E276">
            <v>3071802.46</v>
          </cell>
        </row>
        <row r="277">
          <cell r="A277" t="str">
            <v>Entre Ríos</v>
          </cell>
          <cell r="B277" t="str">
            <v>Tot</v>
          </cell>
          <cell r="C277" t="str">
            <v>A.60 a 64</v>
          </cell>
          <cell r="D277">
            <v>6</v>
          </cell>
          <cell r="E277">
            <v>1298396.74</v>
          </cell>
        </row>
        <row r="278">
          <cell r="A278" t="str">
            <v>Entre Ríos</v>
          </cell>
          <cell r="B278" t="str">
            <v>Tot</v>
          </cell>
          <cell r="C278" t="str">
            <v>B.65 y más</v>
          </cell>
          <cell r="D278">
            <v>2</v>
          </cell>
          <cell r="E278">
            <v>650168.01</v>
          </cell>
        </row>
        <row r="279">
          <cell r="A279" t="str">
            <v>Entre Ríos</v>
          </cell>
          <cell r="B279" t="str">
            <v>Tot</v>
          </cell>
          <cell r="C279" t="str">
            <v>X.No Informada</v>
          </cell>
          <cell r="D279">
            <v>1</v>
          </cell>
          <cell r="E279">
            <v>93268.58</v>
          </cell>
        </row>
        <row r="280">
          <cell r="A280" t="str">
            <v>Formosa</v>
          </cell>
          <cell r="B280" t="str">
            <v xml:space="preserve">F  </v>
          </cell>
          <cell r="C280" t="str">
            <v>0. TOTAL</v>
          </cell>
          <cell r="D280">
            <v>2</v>
          </cell>
          <cell r="E280">
            <v>102507.05</v>
          </cell>
        </row>
        <row r="281">
          <cell r="A281" t="str">
            <v>Formosa</v>
          </cell>
          <cell r="B281" t="str">
            <v xml:space="preserve">F  </v>
          </cell>
          <cell r="C281" t="str">
            <v>5.35 a 39</v>
          </cell>
          <cell r="D281">
            <v>1</v>
          </cell>
          <cell r="E281">
            <v>29935.17</v>
          </cell>
        </row>
        <row r="282">
          <cell r="A282" t="str">
            <v>Formosa</v>
          </cell>
          <cell r="B282" t="str">
            <v xml:space="preserve">F  </v>
          </cell>
          <cell r="C282" t="str">
            <v>7.45 a 49</v>
          </cell>
          <cell r="D282">
            <v>1</v>
          </cell>
          <cell r="E282">
            <v>72571.88</v>
          </cell>
        </row>
        <row r="283">
          <cell r="A283" t="str">
            <v>Formosa</v>
          </cell>
          <cell r="B283" t="str">
            <v xml:space="preserve">M  </v>
          </cell>
          <cell r="C283" t="str">
            <v>0. TOTAL</v>
          </cell>
          <cell r="D283">
            <v>1</v>
          </cell>
          <cell r="E283">
            <v>26239.47</v>
          </cell>
        </row>
        <row r="284">
          <cell r="A284" t="str">
            <v>Formosa</v>
          </cell>
          <cell r="B284" t="str">
            <v xml:space="preserve">M  </v>
          </cell>
          <cell r="C284" t="str">
            <v>3.25 a 29</v>
          </cell>
          <cell r="D284">
            <v>1</v>
          </cell>
          <cell r="E284">
            <v>26239.47</v>
          </cell>
        </row>
        <row r="285">
          <cell r="A285" t="str">
            <v>Formosa</v>
          </cell>
          <cell r="B285" t="str">
            <v>Tot</v>
          </cell>
          <cell r="C285" t="str">
            <v>0. TOTAL</v>
          </cell>
          <cell r="D285">
            <v>3</v>
          </cell>
          <cell r="E285">
            <v>128746.52</v>
          </cell>
        </row>
        <row r="286">
          <cell r="A286" t="str">
            <v>Formosa</v>
          </cell>
          <cell r="B286" t="str">
            <v>Tot</v>
          </cell>
          <cell r="C286" t="str">
            <v>3.25 a 29</v>
          </cell>
          <cell r="D286">
            <v>1</v>
          </cell>
          <cell r="E286">
            <v>26239.47</v>
          </cell>
        </row>
        <row r="287">
          <cell r="A287" t="str">
            <v>Formosa</v>
          </cell>
          <cell r="B287" t="str">
            <v>Tot</v>
          </cell>
          <cell r="C287" t="str">
            <v>5.35 a 39</v>
          </cell>
          <cell r="D287">
            <v>1</v>
          </cell>
          <cell r="E287">
            <v>29935.17</v>
          </cell>
        </row>
        <row r="288">
          <cell r="A288" t="str">
            <v>Formosa</v>
          </cell>
          <cell r="B288" t="str">
            <v>Tot</v>
          </cell>
          <cell r="C288" t="str">
            <v>7.45 a 49</v>
          </cell>
          <cell r="D288">
            <v>1</v>
          </cell>
          <cell r="E288">
            <v>72571.88</v>
          </cell>
        </row>
        <row r="289">
          <cell r="A289" t="str">
            <v>Jujuy</v>
          </cell>
          <cell r="B289" t="str">
            <v xml:space="preserve">F  </v>
          </cell>
          <cell r="C289" t="str">
            <v>0. TOTAL</v>
          </cell>
          <cell r="D289">
            <v>25780</v>
          </cell>
          <cell r="E289">
            <v>696000306.66999996</v>
          </cell>
        </row>
        <row r="290">
          <cell r="A290" t="str">
            <v>Jujuy</v>
          </cell>
          <cell r="B290" t="str">
            <v xml:space="preserve">F  </v>
          </cell>
          <cell r="C290" t="str">
            <v>1.Hasta 24</v>
          </cell>
          <cell r="D290">
            <v>340</v>
          </cell>
          <cell r="E290">
            <v>4838414.79</v>
          </cell>
        </row>
        <row r="291">
          <cell r="A291" t="str">
            <v>Jujuy</v>
          </cell>
          <cell r="B291" t="str">
            <v xml:space="preserve">F  </v>
          </cell>
          <cell r="C291" t="str">
            <v>3.25 a 29</v>
          </cell>
          <cell r="D291">
            <v>1415</v>
          </cell>
          <cell r="E291">
            <v>25120453.719999999</v>
          </cell>
        </row>
        <row r="292">
          <cell r="A292" t="str">
            <v>Jujuy</v>
          </cell>
          <cell r="B292" t="str">
            <v xml:space="preserve">F  </v>
          </cell>
          <cell r="C292" t="str">
            <v>4.30 a 34</v>
          </cell>
          <cell r="D292">
            <v>2558</v>
          </cell>
          <cell r="E292">
            <v>53482447.799999997</v>
          </cell>
        </row>
        <row r="293">
          <cell r="A293" t="str">
            <v>Jujuy</v>
          </cell>
          <cell r="B293" t="str">
            <v xml:space="preserve">F  </v>
          </cell>
          <cell r="C293" t="str">
            <v>5.35 a 39</v>
          </cell>
          <cell r="D293">
            <v>3974</v>
          </cell>
          <cell r="E293">
            <v>87087346.900000006</v>
          </cell>
        </row>
        <row r="294">
          <cell r="A294" t="str">
            <v>Jujuy</v>
          </cell>
          <cell r="B294" t="str">
            <v xml:space="preserve">F  </v>
          </cell>
          <cell r="C294" t="str">
            <v>6.40 a 44</v>
          </cell>
          <cell r="D294">
            <v>4523</v>
          </cell>
          <cell r="E294">
            <v>106943655.97</v>
          </cell>
        </row>
        <row r="295">
          <cell r="A295" t="str">
            <v>Jujuy</v>
          </cell>
          <cell r="B295" t="str">
            <v xml:space="preserve">F  </v>
          </cell>
          <cell r="C295" t="str">
            <v>7.45 a 49</v>
          </cell>
          <cell r="D295">
            <v>3615</v>
          </cell>
          <cell r="E295">
            <v>91167780.540000007</v>
          </cell>
        </row>
        <row r="296">
          <cell r="A296" t="str">
            <v>Jujuy</v>
          </cell>
          <cell r="B296" t="str">
            <v xml:space="preserve">F  </v>
          </cell>
          <cell r="C296" t="str">
            <v>8.50 a 54</v>
          </cell>
          <cell r="D296">
            <v>3033</v>
          </cell>
          <cell r="E296">
            <v>91986468.870000005</v>
          </cell>
        </row>
        <row r="297">
          <cell r="A297" t="str">
            <v>Jujuy</v>
          </cell>
          <cell r="B297" t="str">
            <v xml:space="preserve">F  </v>
          </cell>
          <cell r="C297" t="str">
            <v>9.55 a 59</v>
          </cell>
          <cell r="D297">
            <v>2975</v>
          </cell>
          <cell r="E297">
            <v>108025689.84999999</v>
          </cell>
        </row>
        <row r="298">
          <cell r="A298" t="str">
            <v>Jujuy</v>
          </cell>
          <cell r="B298" t="str">
            <v xml:space="preserve">F  </v>
          </cell>
          <cell r="C298" t="str">
            <v>A.60 a 64</v>
          </cell>
          <cell r="D298">
            <v>2020</v>
          </cell>
          <cell r="E298">
            <v>78668735.390000001</v>
          </cell>
        </row>
        <row r="299">
          <cell r="A299" t="str">
            <v>Jujuy</v>
          </cell>
          <cell r="B299" t="str">
            <v xml:space="preserve">F  </v>
          </cell>
          <cell r="C299" t="str">
            <v>B.65 y más</v>
          </cell>
          <cell r="D299">
            <v>1142</v>
          </cell>
          <cell r="E299">
            <v>44488546.310000002</v>
          </cell>
        </row>
        <row r="300">
          <cell r="A300" t="str">
            <v>Jujuy</v>
          </cell>
          <cell r="B300" t="str">
            <v xml:space="preserve">F  </v>
          </cell>
          <cell r="C300" t="str">
            <v>X.No Informada</v>
          </cell>
          <cell r="D300">
            <v>185</v>
          </cell>
          <cell r="E300">
            <v>4190766.53</v>
          </cell>
        </row>
        <row r="301">
          <cell r="A301" t="str">
            <v>Jujuy</v>
          </cell>
          <cell r="B301" t="str">
            <v xml:space="preserve">M  </v>
          </cell>
          <cell r="C301" t="str">
            <v>0. TOTAL</v>
          </cell>
          <cell r="D301">
            <v>22718</v>
          </cell>
          <cell r="E301">
            <v>666378807.53999996</v>
          </cell>
        </row>
        <row r="302">
          <cell r="A302" t="str">
            <v>Jujuy</v>
          </cell>
          <cell r="B302" t="str">
            <v xml:space="preserve">M  </v>
          </cell>
          <cell r="C302" t="str">
            <v>1.Hasta 24</v>
          </cell>
          <cell r="D302">
            <v>454</v>
          </cell>
          <cell r="E302">
            <v>6217346.4699999997</v>
          </cell>
        </row>
        <row r="303">
          <cell r="A303" t="str">
            <v>Jujuy</v>
          </cell>
          <cell r="B303" t="str">
            <v xml:space="preserve">M  </v>
          </cell>
          <cell r="C303" t="str">
            <v>3.25 a 29</v>
          </cell>
          <cell r="D303">
            <v>1376</v>
          </cell>
          <cell r="E303">
            <v>23820336.309999999</v>
          </cell>
        </row>
        <row r="304">
          <cell r="A304" t="str">
            <v>Jujuy</v>
          </cell>
          <cell r="B304" t="str">
            <v xml:space="preserve">M  </v>
          </cell>
          <cell r="C304" t="str">
            <v>4.30 a 34</v>
          </cell>
          <cell r="D304">
            <v>2220</v>
          </cell>
          <cell r="E304">
            <v>48158337.479999997</v>
          </cell>
        </row>
        <row r="305">
          <cell r="A305" t="str">
            <v>Jujuy</v>
          </cell>
          <cell r="B305" t="str">
            <v xml:space="preserve">M  </v>
          </cell>
          <cell r="C305" t="str">
            <v>5.35 a 39</v>
          </cell>
          <cell r="D305">
            <v>3048</v>
          </cell>
          <cell r="E305">
            <v>70756175.469999999</v>
          </cell>
        </row>
        <row r="306">
          <cell r="A306" t="str">
            <v>Jujuy</v>
          </cell>
          <cell r="B306" t="str">
            <v xml:space="preserve">M  </v>
          </cell>
          <cell r="C306" t="str">
            <v>6.40 a 44</v>
          </cell>
          <cell r="D306">
            <v>3783</v>
          </cell>
          <cell r="E306">
            <v>94524362.810000002</v>
          </cell>
        </row>
        <row r="307">
          <cell r="A307" t="str">
            <v>Jujuy</v>
          </cell>
          <cell r="B307" t="str">
            <v xml:space="preserve">M  </v>
          </cell>
          <cell r="C307" t="str">
            <v>7.45 a 49</v>
          </cell>
          <cell r="D307">
            <v>3106</v>
          </cell>
          <cell r="E307">
            <v>88824066.150000006</v>
          </cell>
        </row>
        <row r="308">
          <cell r="A308" t="str">
            <v>Jujuy</v>
          </cell>
          <cell r="B308" t="str">
            <v xml:space="preserve">M  </v>
          </cell>
          <cell r="C308" t="str">
            <v>8.50 a 54</v>
          </cell>
          <cell r="D308">
            <v>2714</v>
          </cell>
          <cell r="E308">
            <v>89411239.5</v>
          </cell>
        </row>
        <row r="309">
          <cell r="A309" t="str">
            <v>Jujuy</v>
          </cell>
          <cell r="B309" t="str">
            <v xml:space="preserve">M  </v>
          </cell>
          <cell r="C309" t="str">
            <v>9.55 a 59</v>
          </cell>
          <cell r="D309">
            <v>2558</v>
          </cell>
          <cell r="E309">
            <v>96623055.430000007</v>
          </cell>
        </row>
        <row r="310">
          <cell r="A310" t="str">
            <v>Jujuy</v>
          </cell>
          <cell r="B310" t="str">
            <v xml:space="preserve">M  </v>
          </cell>
          <cell r="C310" t="str">
            <v>A.60 a 64</v>
          </cell>
          <cell r="D310">
            <v>2251</v>
          </cell>
          <cell r="E310">
            <v>97284601.299999997</v>
          </cell>
        </row>
        <row r="311">
          <cell r="A311" t="str">
            <v>Jujuy</v>
          </cell>
          <cell r="B311" t="str">
            <v xml:space="preserve">M  </v>
          </cell>
          <cell r="C311" t="str">
            <v>B.65 y más</v>
          </cell>
          <cell r="D311">
            <v>1198</v>
          </cell>
          <cell r="E311">
            <v>50404324.659999996</v>
          </cell>
        </row>
        <row r="312">
          <cell r="A312" t="str">
            <v>Jujuy</v>
          </cell>
          <cell r="B312" t="str">
            <v xml:space="preserve">M  </v>
          </cell>
          <cell r="C312" t="str">
            <v>X.No Informada</v>
          </cell>
          <cell r="D312">
            <v>10</v>
          </cell>
          <cell r="E312">
            <v>354961.96</v>
          </cell>
        </row>
        <row r="313">
          <cell r="A313" t="str">
            <v>Jujuy</v>
          </cell>
          <cell r="B313" t="str">
            <v>Tot</v>
          </cell>
          <cell r="C313" t="str">
            <v>0. TOTAL</v>
          </cell>
          <cell r="D313">
            <v>48503</v>
          </cell>
          <cell r="E313">
            <v>1362443174.53</v>
          </cell>
        </row>
        <row r="314">
          <cell r="A314" t="str">
            <v>Jujuy</v>
          </cell>
          <cell r="B314" t="str">
            <v>Tot</v>
          </cell>
          <cell r="C314" t="str">
            <v>1.Hasta 24</v>
          </cell>
          <cell r="D314">
            <v>794</v>
          </cell>
          <cell r="E314">
            <v>11055761.26</v>
          </cell>
        </row>
        <row r="315">
          <cell r="A315" t="str">
            <v>Jujuy</v>
          </cell>
          <cell r="B315" t="str">
            <v>Tot</v>
          </cell>
          <cell r="C315" t="str">
            <v>3.25 a 29</v>
          </cell>
          <cell r="D315">
            <v>2791</v>
          </cell>
          <cell r="E315">
            <v>48940790.030000001</v>
          </cell>
        </row>
        <row r="316">
          <cell r="A316" t="str">
            <v>Jujuy</v>
          </cell>
          <cell r="B316" t="str">
            <v>Tot</v>
          </cell>
          <cell r="C316" t="str">
            <v>4.30 a 34</v>
          </cell>
          <cell r="D316">
            <v>4778</v>
          </cell>
          <cell r="E316">
            <v>101640785.28</v>
          </cell>
        </row>
        <row r="317">
          <cell r="A317" t="str">
            <v>Jujuy</v>
          </cell>
          <cell r="B317" t="str">
            <v>Tot</v>
          </cell>
          <cell r="C317" t="str">
            <v>5.35 a 39</v>
          </cell>
          <cell r="D317">
            <v>7023</v>
          </cell>
          <cell r="E317">
            <v>157853345.02000001</v>
          </cell>
        </row>
        <row r="318">
          <cell r="A318" t="str">
            <v>Jujuy</v>
          </cell>
          <cell r="B318" t="str">
            <v>Tot</v>
          </cell>
          <cell r="C318" t="str">
            <v>6.40 a 44</v>
          </cell>
          <cell r="D318">
            <v>8306</v>
          </cell>
          <cell r="E318">
            <v>201468018.78</v>
          </cell>
        </row>
        <row r="319">
          <cell r="A319" t="str">
            <v>Jujuy</v>
          </cell>
          <cell r="B319" t="str">
            <v>Tot</v>
          </cell>
          <cell r="C319" t="str">
            <v>7.45 a 49</v>
          </cell>
          <cell r="D319">
            <v>6721</v>
          </cell>
          <cell r="E319">
            <v>179991846.69</v>
          </cell>
        </row>
        <row r="320">
          <cell r="A320" t="str">
            <v>Jujuy</v>
          </cell>
          <cell r="B320" t="str">
            <v>Tot</v>
          </cell>
          <cell r="C320" t="str">
            <v>8.50 a 54</v>
          </cell>
          <cell r="D320">
            <v>5747</v>
          </cell>
          <cell r="E320">
            <v>181397708.37</v>
          </cell>
        </row>
        <row r="321">
          <cell r="A321" t="str">
            <v>Jujuy</v>
          </cell>
          <cell r="B321" t="str">
            <v>Tot</v>
          </cell>
          <cell r="C321" t="str">
            <v>9.55 a 59</v>
          </cell>
          <cell r="D321">
            <v>5533</v>
          </cell>
          <cell r="E321">
            <v>204648745.28</v>
          </cell>
        </row>
        <row r="322">
          <cell r="A322" t="str">
            <v>Jujuy</v>
          </cell>
          <cell r="B322" t="str">
            <v>Tot</v>
          </cell>
          <cell r="C322" t="str">
            <v>A.60 a 64</v>
          </cell>
          <cell r="D322">
            <v>4271</v>
          </cell>
          <cell r="E322">
            <v>175953336.69</v>
          </cell>
        </row>
        <row r="323">
          <cell r="A323" t="str">
            <v>Jujuy</v>
          </cell>
          <cell r="B323" t="str">
            <v>Tot</v>
          </cell>
          <cell r="C323" t="str">
            <v>B.65 y más</v>
          </cell>
          <cell r="D323">
            <v>2340</v>
          </cell>
          <cell r="E323">
            <v>94892870.969999999</v>
          </cell>
        </row>
        <row r="324">
          <cell r="A324" t="str">
            <v>Jujuy</v>
          </cell>
          <cell r="B324" t="str">
            <v>Tot</v>
          </cell>
          <cell r="C324" t="str">
            <v>X.No Informada</v>
          </cell>
          <cell r="D324">
            <v>199</v>
          </cell>
          <cell r="E324">
            <v>4599966.16</v>
          </cell>
        </row>
        <row r="325">
          <cell r="A325" t="str">
            <v>Jujuy</v>
          </cell>
          <cell r="B325" t="str">
            <v xml:space="preserve">x  </v>
          </cell>
          <cell r="C325" t="str">
            <v>0. TOTAL</v>
          </cell>
          <cell r="D325">
            <v>5</v>
          </cell>
          <cell r="E325">
            <v>64060.32</v>
          </cell>
        </row>
        <row r="326">
          <cell r="A326" t="str">
            <v>Jujuy</v>
          </cell>
          <cell r="B326" t="str">
            <v xml:space="preserve">x  </v>
          </cell>
          <cell r="C326" t="str">
            <v>5.35 a 39</v>
          </cell>
          <cell r="D326">
            <v>1</v>
          </cell>
          <cell r="E326">
            <v>9822.65</v>
          </cell>
        </row>
        <row r="327">
          <cell r="A327" t="str">
            <v>Jujuy</v>
          </cell>
          <cell r="B327" t="str">
            <v xml:space="preserve">x  </v>
          </cell>
          <cell r="C327" t="str">
            <v>X.No Informada</v>
          </cell>
          <cell r="D327">
            <v>4</v>
          </cell>
          <cell r="E327">
            <v>54237.67</v>
          </cell>
        </row>
        <row r="328">
          <cell r="A328" t="str">
            <v>La Pampa</v>
          </cell>
          <cell r="B328" t="str">
            <v xml:space="preserve">F  </v>
          </cell>
          <cell r="C328" t="str">
            <v>0. TOTAL</v>
          </cell>
          <cell r="D328">
            <v>73</v>
          </cell>
          <cell r="E328">
            <v>4645654.92</v>
          </cell>
        </row>
        <row r="329">
          <cell r="A329" t="str">
            <v>La Pampa</v>
          </cell>
          <cell r="B329" t="str">
            <v xml:space="preserve">F  </v>
          </cell>
          <cell r="C329" t="str">
            <v>1.Hasta 24</v>
          </cell>
          <cell r="D329">
            <v>3</v>
          </cell>
          <cell r="E329">
            <v>126832.47</v>
          </cell>
        </row>
        <row r="330">
          <cell r="A330" t="str">
            <v>La Pampa</v>
          </cell>
          <cell r="B330" t="str">
            <v xml:space="preserve">F  </v>
          </cell>
          <cell r="C330" t="str">
            <v>3.25 a 29</v>
          </cell>
          <cell r="D330">
            <v>14</v>
          </cell>
          <cell r="E330">
            <v>685106.54</v>
          </cell>
        </row>
        <row r="331">
          <cell r="A331" t="str">
            <v>La Pampa</v>
          </cell>
          <cell r="B331" t="str">
            <v xml:space="preserve">F  </v>
          </cell>
          <cell r="C331" t="str">
            <v>4.30 a 34</v>
          </cell>
          <cell r="D331">
            <v>9</v>
          </cell>
          <cell r="E331">
            <v>704790.9</v>
          </cell>
        </row>
        <row r="332">
          <cell r="A332" t="str">
            <v>La Pampa</v>
          </cell>
          <cell r="B332" t="str">
            <v xml:space="preserve">F  </v>
          </cell>
          <cell r="C332" t="str">
            <v>5.35 a 39</v>
          </cell>
          <cell r="D332">
            <v>15</v>
          </cell>
          <cell r="E332">
            <v>1116284.08</v>
          </cell>
        </row>
        <row r="333">
          <cell r="A333" t="str">
            <v>La Pampa</v>
          </cell>
          <cell r="B333" t="str">
            <v xml:space="preserve">F  </v>
          </cell>
          <cell r="C333" t="str">
            <v>6.40 a 44</v>
          </cell>
          <cell r="D333">
            <v>9</v>
          </cell>
          <cell r="E333">
            <v>433703.56</v>
          </cell>
        </row>
        <row r="334">
          <cell r="A334" t="str">
            <v>La Pampa</v>
          </cell>
          <cell r="B334" t="str">
            <v xml:space="preserve">F  </v>
          </cell>
          <cell r="C334" t="str">
            <v>7.45 a 49</v>
          </cell>
          <cell r="D334">
            <v>10</v>
          </cell>
          <cell r="E334">
            <v>651559.28</v>
          </cell>
        </row>
        <row r="335">
          <cell r="A335" t="str">
            <v>La Pampa</v>
          </cell>
          <cell r="B335" t="str">
            <v xml:space="preserve">F  </v>
          </cell>
          <cell r="C335" t="str">
            <v>8.50 a 54</v>
          </cell>
          <cell r="D335">
            <v>4</v>
          </cell>
          <cell r="E335">
            <v>239590.96</v>
          </cell>
        </row>
        <row r="336">
          <cell r="A336" t="str">
            <v>La Pampa</v>
          </cell>
          <cell r="B336" t="str">
            <v xml:space="preserve">F  </v>
          </cell>
          <cell r="C336" t="str">
            <v>9.55 a 59</v>
          </cell>
          <cell r="D336">
            <v>5</v>
          </cell>
          <cell r="E336">
            <v>345883.37</v>
          </cell>
        </row>
        <row r="337">
          <cell r="A337" t="str">
            <v>La Pampa</v>
          </cell>
          <cell r="B337" t="str">
            <v xml:space="preserve">F  </v>
          </cell>
          <cell r="C337" t="str">
            <v>A.60 a 64</v>
          </cell>
          <cell r="D337">
            <v>1</v>
          </cell>
          <cell r="E337">
            <v>105269.28</v>
          </cell>
        </row>
        <row r="338">
          <cell r="A338" t="str">
            <v>La Pampa</v>
          </cell>
          <cell r="B338" t="str">
            <v xml:space="preserve">F  </v>
          </cell>
          <cell r="C338" t="str">
            <v>B.65 y más</v>
          </cell>
          <cell r="D338">
            <v>3</v>
          </cell>
          <cell r="E338">
            <v>236634.48</v>
          </cell>
        </row>
        <row r="339">
          <cell r="A339" t="str">
            <v>La Pampa</v>
          </cell>
          <cell r="B339" t="str">
            <v xml:space="preserve">M  </v>
          </cell>
          <cell r="C339" t="str">
            <v>0. TOTAL</v>
          </cell>
          <cell r="D339">
            <v>379</v>
          </cell>
          <cell r="E339">
            <v>26030963.600000001</v>
          </cell>
        </row>
        <row r="340">
          <cell r="A340" t="str">
            <v>La Pampa</v>
          </cell>
          <cell r="B340" t="str">
            <v xml:space="preserve">M  </v>
          </cell>
          <cell r="C340" t="str">
            <v>1.Hasta 24</v>
          </cell>
          <cell r="D340">
            <v>39</v>
          </cell>
          <cell r="E340">
            <v>1776143.14</v>
          </cell>
        </row>
        <row r="341">
          <cell r="A341" t="str">
            <v>La Pampa</v>
          </cell>
          <cell r="B341" t="str">
            <v xml:space="preserve">M  </v>
          </cell>
          <cell r="C341" t="str">
            <v>3.25 a 29</v>
          </cell>
          <cell r="D341">
            <v>64</v>
          </cell>
          <cell r="E341">
            <v>3157389.67</v>
          </cell>
        </row>
        <row r="342">
          <cell r="A342" t="str">
            <v>La Pampa</v>
          </cell>
          <cell r="B342" t="str">
            <v xml:space="preserve">M  </v>
          </cell>
          <cell r="C342" t="str">
            <v>4.30 a 34</v>
          </cell>
          <cell r="D342">
            <v>46</v>
          </cell>
          <cell r="E342">
            <v>2493135.75</v>
          </cell>
        </row>
        <row r="343">
          <cell r="A343" t="str">
            <v>La Pampa</v>
          </cell>
          <cell r="B343" t="str">
            <v xml:space="preserve">M  </v>
          </cell>
          <cell r="C343" t="str">
            <v>5.35 a 39</v>
          </cell>
          <cell r="D343">
            <v>52</v>
          </cell>
          <cell r="E343">
            <v>3696156.4</v>
          </cell>
        </row>
        <row r="344">
          <cell r="A344" t="str">
            <v>La Pampa</v>
          </cell>
          <cell r="B344" t="str">
            <v xml:space="preserve">M  </v>
          </cell>
          <cell r="C344" t="str">
            <v>6.40 a 44</v>
          </cell>
          <cell r="D344">
            <v>47</v>
          </cell>
          <cell r="E344">
            <v>3637871.57</v>
          </cell>
        </row>
        <row r="345">
          <cell r="A345" t="str">
            <v>La Pampa</v>
          </cell>
          <cell r="B345" t="str">
            <v xml:space="preserve">M  </v>
          </cell>
          <cell r="C345" t="str">
            <v>7.45 a 49</v>
          </cell>
          <cell r="D345">
            <v>50</v>
          </cell>
          <cell r="E345">
            <v>4308322.5199999996</v>
          </cell>
        </row>
        <row r="346">
          <cell r="A346" t="str">
            <v>La Pampa</v>
          </cell>
          <cell r="B346" t="str">
            <v xml:space="preserve">M  </v>
          </cell>
          <cell r="C346" t="str">
            <v>8.50 a 54</v>
          </cell>
          <cell r="D346">
            <v>33</v>
          </cell>
          <cell r="E346">
            <v>2729743.26</v>
          </cell>
        </row>
        <row r="347">
          <cell r="A347" t="str">
            <v>La Pampa</v>
          </cell>
          <cell r="B347" t="str">
            <v xml:space="preserve">M  </v>
          </cell>
          <cell r="C347" t="str">
            <v>9.55 a 59</v>
          </cell>
          <cell r="D347">
            <v>25</v>
          </cell>
          <cell r="E347">
            <v>2510322.5499999998</v>
          </cell>
        </row>
        <row r="348">
          <cell r="A348" t="str">
            <v>La Pampa</v>
          </cell>
          <cell r="B348" t="str">
            <v xml:space="preserve">M  </v>
          </cell>
          <cell r="C348" t="str">
            <v>A.60 a 64</v>
          </cell>
          <cell r="D348">
            <v>18</v>
          </cell>
          <cell r="E348">
            <v>1179234.22</v>
          </cell>
        </row>
        <row r="349">
          <cell r="A349" t="str">
            <v>La Pampa</v>
          </cell>
          <cell r="B349" t="str">
            <v xml:space="preserve">M  </v>
          </cell>
          <cell r="C349" t="str">
            <v>B.65 y más</v>
          </cell>
          <cell r="D349">
            <v>5</v>
          </cell>
          <cell r="E349">
            <v>542644.52</v>
          </cell>
        </row>
        <row r="350">
          <cell r="A350" t="str">
            <v>La Pampa</v>
          </cell>
          <cell r="B350" t="str">
            <v>Tot</v>
          </cell>
          <cell r="C350" t="str">
            <v>0. TOTAL</v>
          </cell>
          <cell r="D350">
            <v>452</v>
          </cell>
          <cell r="E350">
            <v>30676618.52</v>
          </cell>
        </row>
        <row r="351">
          <cell r="A351" t="str">
            <v>La Pampa</v>
          </cell>
          <cell r="B351" t="str">
            <v>Tot</v>
          </cell>
          <cell r="C351" t="str">
            <v>1.Hasta 24</v>
          </cell>
          <cell r="D351">
            <v>42</v>
          </cell>
          <cell r="E351">
            <v>1902975.61</v>
          </cell>
        </row>
        <row r="352">
          <cell r="A352" t="str">
            <v>La Pampa</v>
          </cell>
          <cell r="B352" t="str">
            <v>Tot</v>
          </cell>
          <cell r="C352" t="str">
            <v>3.25 a 29</v>
          </cell>
          <cell r="D352">
            <v>78</v>
          </cell>
          <cell r="E352">
            <v>3842496.21</v>
          </cell>
        </row>
        <row r="353">
          <cell r="A353" t="str">
            <v>La Pampa</v>
          </cell>
          <cell r="B353" t="str">
            <v>Tot</v>
          </cell>
          <cell r="C353" t="str">
            <v>4.30 a 34</v>
          </cell>
          <cell r="D353">
            <v>55</v>
          </cell>
          <cell r="E353">
            <v>3197926.65</v>
          </cell>
        </row>
        <row r="354">
          <cell r="A354" t="str">
            <v>La Pampa</v>
          </cell>
          <cell r="B354" t="str">
            <v>Tot</v>
          </cell>
          <cell r="C354" t="str">
            <v>5.35 a 39</v>
          </cell>
          <cell r="D354">
            <v>67</v>
          </cell>
          <cell r="E354">
            <v>4812440.4800000004</v>
          </cell>
        </row>
        <row r="355">
          <cell r="A355" t="str">
            <v>La Pampa</v>
          </cell>
          <cell r="B355" t="str">
            <v>Tot</v>
          </cell>
          <cell r="C355" t="str">
            <v>6.40 a 44</v>
          </cell>
          <cell r="D355">
            <v>56</v>
          </cell>
          <cell r="E355">
            <v>4071575.13</v>
          </cell>
        </row>
        <row r="356">
          <cell r="A356" t="str">
            <v>La Pampa</v>
          </cell>
          <cell r="B356" t="str">
            <v>Tot</v>
          </cell>
          <cell r="C356" t="str">
            <v>7.45 a 49</v>
          </cell>
          <cell r="D356">
            <v>60</v>
          </cell>
          <cell r="E356">
            <v>4959881.8</v>
          </cell>
        </row>
        <row r="357">
          <cell r="A357" t="str">
            <v>La Pampa</v>
          </cell>
          <cell r="B357" t="str">
            <v>Tot</v>
          </cell>
          <cell r="C357" t="str">
            <v>8.50 a 54</v>
          </cell>
          <cell r="D357">
            <v>37</v>
          </cell>
          <cell r="E357">
            <v>2969334.22</v>
          </cell>
        </row>
        <row r="358">
          <cell r="A358" t="str">
            <v>La Pampa</v>
          </cell>
          <cell r="B358" t="str">
            <v>Tot</v>
          </cell>
          <cell r="C358" t="str">
            <v>9.55 a 59</v>
          </cell>
          <cell r="D358">
            <v>30</v>
          </cell>
          <cell r="E358">
            <v>2856205.92</v>
          </cell>
        </row>
        <row r="359">
          <cell r="A359" t="str">
            <v>La Pampa</v>
          </cell>
          <cell r="B359" t="str">
            <v>Tot</v>
          </cell>
          <cell r="C359" t="str">
            <v>A.60 a 64</v>
          </cell>
          <cell r="D359">
            <v>19</v>
          </cell>
          <cell r="E359">
            <v>1284503.5</v>
          </cell>
        </row>
        <row r="360">
          <cell r="A360" t="str">
            <v>La Pampa</v>
          </cell>
          <cell r="B360" t="str">
            <v>Tot</v>
          </cell>
          <cell r="C360" t="str">
            <v>B.65 y más</v>
          </cell>
          <cell r="D360">
            <v>8</v>
          </cell>
          <cell r="E360">
            <v>779279</v>
          </cell>
        </row>
        <row r="361">
          <cell r="A361" t="str">
            <v>La Rioja</v>
          </cell>
          <cell r="B361" t="str">
            <v xml:space="preserve">F  </v>
          </cell>
          <cell r="C361" t="str">
            <v>0. TOTAL</v>
          </cell>
          <cell r="D361">
            <v>15200</v>
          </cell>
          <cell r="E361">
            <v>400096652.13</v>
          </cell>
        </row>
        <row r="362">
          <cell r="A362" t="str">
            <v>La Rioja</v>
          </cell>
          <cell r="B362" t="str">
            <v xml:space="preserve">F  </v>
          </cell>
          <cell r="C362" t="str">
            <v>1.Hasta 24</v>
          </cell>
          <cell r="D362">
            <v>179</v>
          </cell>
          <cell r="E362">
            <v>3483451.81</v>
          </cell>
        </row>
        <row r="363">
          <cell r="A363" t="str">
            <v>La Rioja</v>
          </cell>
          <cell r="B363" t="str">
            <v xml:space="preserve">F  </v>
          </cell>
          <cell r="C363" t="str">
            <v>3.25 a 29</v>
          </cell>
          <cell r="D363">
            <v>679</v>
          </cell>
          <cell r="E363">
            <v>15432393.33</v>
          </cell>
        </row>
        <row r="364">
          <cell r="A364" t="str">
            <v>La Rioja</v>
          </cell>
          <cell r="B364" t="str">
            <v xml:space="preserve">F  </v>
          </cell>
          <cell r="C364" t="str">
            <v>4.30 a 34</v>
          </cell>
          <cell r="D364">
            <v>1418</v>
          </cell>
          <cell r="E364">
            <v>36582121.68</v>
          </cell>
        </row>
        <row r="365">
          <cell r="A365" t="str">
            <v>La Rioja</v>
          </cell>
          <cell r="B365" t="str">
            <v xml:space="preserve">F  </v>
          </cell>
          <cell r="C365" t="str">
            <v>5.35 a 39</v>
          </cell>
          <cell r="D365">
            <v>2178</v>
          </cell>
          <cell r="E365">
            <v>55846335.479999997</v>
          </cell>
        </row>
        <row r="366">
          <cell r="A366" t="str">
            <v>La Rioja</v>
          </cell>
          <cell r="B366" t="str">
            <v xml:space="preserve">F  </v>
          </cell>
          <cell r="C366" t="str">
            <v>6.40 a 44</v>
          </cell>
          <cell r="D366">
            <v>2700</v>
          </cell>
          <cell r="E366">
            <v>68914656.760000005</v>
          </cell>
        </row>
        <row r="367">
          <cell r="A367" t="str">
            <v>La Rioja</v>
          </cell>
          <cell r="B367" t="str">
            <v xml:space="preserve">F  </v>
          </cell>
          <cell r="C367" t="str">
            <v>7.45 a 49</v>
          </cell>
          <cell r="D367">
            <v>2185</v>
          </cell>
          <cell r="E367">
            <v>55122887.530000001</v>
          </cell>
        </row>
        <row r="368">
          <cell r="A368" t="str">
            <v>La Rioja</v>
          </cell>
          <cell r="B368" t="str">
            <v xml:space="preserve">F  </v>
          </cell>
          <cell r="C368" t="str">
            <v>8.50 a 54</v>
          </cell>
          <cell r="D368">
            <v>2159</v>
          </cell>
          <cell r="E368">
            <v>59555014.539999999</v>
          </cell>
        </row>
        <row r="369">
          <cell r="A369" t="str">
            <v>La Rioja</v>
          </cell>
          <cell r="B369" t="str">
            <v xml:space="preserve">F  </v>
          </cell>
          <cell r="C369" t="str">
            <v>9.55 a 59</v>
          </cell>
          <cell r="D369">
            <v>2085</v>
          </cell>
          <cell r="E369">
            <v>58589245.759999998</v>
          </cell>
        </row>
        <row r="370">
          <cell r="A370" t="str">
            <v>La Rioja</v>
          </cell>
          <cell r="B370" t="str">
            <v xml:space="preserve">F  </v>
          </cell>
          <cell r="C370" t="str">
            <v>A.60 a 64</v>
          </cell>
          <cell r="D370">
            <v>940</v>
          </cell>
          <cell r="E370">
            <v>28195630.870000001</v>
          </cell>
        </row>
        <row r="371">
          <cell r="A371" t="str">
            <v>La Rioja</v>
          </cell>
          <cell r="B371" t="str">
            <v xml:space="preserve">F  </v>
          </cell>
          <cell r="C371" t="str">
            <v>B.65 y más</v>
          </cell>
          <cell r="D371">
            <v>569</v>
          </cell>
          <cell r="E371">
            <v>16132336.310000001</v>
          </cell>
        </row>
        <row r="372">
          <cell r="A372" t="str">
            <v>La Rioja</v>
          </cell>
          <cell r="B372" t="str">
            <v xml:space="preserve">F  </v>
          </cell>
          <cell r="C372" t="str">
            <v>X.No Informada</v>
          </cell>
          <cell r="D372">
            <v>108</v>
          </cell>
          <cell r="E372">
            <v>2242578.06</v>
          </cell>
        </row>
        <row r="373">
          <cell r="A373" t="str">
            <v>La Rioja</v>
          </cell>
          <cell r="B373" t="str">
            <v xml:space="preserve">M  </v>
          </cell>
          <cell r="C373" t="str">
            <v>0. TOTAL</v>
          </cell>
          <cell r="D373">
            <v>17464</v>
          </cell>
          <cell r="E373">
            <v>446666134.20999998</v>
          </cell>
        </row>
        <row r="374">
          <cell r="A374" t="str">
            <v>La Rioja</v>
          </cell>
          <cell r="B374" t="str">
            <v xml:space="preserve">M  </v>
          </cell>
          <cell r="C374" t="str">
            <v>1.Hasta 24</v>
          </cell>
          <cell r="D374">
            <v>249</v>
          </cell>
          <cell r="E374">
            <v>4821838.3899999997</v>
          </cell>
        </row>
        <row r="375">
          <cell r="A375" t="str">
            <v>La Rioja</v>
          </cell>
          <cell r="B375" t="str">
            <v xml:space="preserve">M  </v>
          </cell>
          <cell r="C375" t="str">
            <v>3.25 a 29</v>
          </cell>
          <cell r="D375">
            <v>793</v>
          </cell>
          <cell r="E375">
            <v>16469773.59</v>
          </cell>
        </row>
        <row r="376">
          <cell r="A376" t="str">
            <v>La Rioja</v>
          </cell>
          <cell r="B376" t="str">
            <v xml:space="preserve">M  </v>
          </cell>
          <cell r="C376" t="str">
            <v>4.30 a 34</v>
          </cell>
          <cell r="D376">
            <v>1427</v>
          </cell>
          <cell r="E376">
            <v>32646343.829999998</v>
          </cell>
        </row>
        <row r="377">
          <cell r="A377" t="str">
            <v>La Rioja</v>
          </cell>
          <cell r="B377" t="str">
            <v xml:space="preserve">M  </v>
          </cell>
          <cell r="C377" t="str">
            <v>5.35 a 39</v>
          </cell>
          <cell r="D377">
            <v>1834</v>
          </cell>
          <cell r="E377">
            <v>44757294.729999997</v>
          </cell>
        </row>
        <row r="378">
          <cell r="A378" t="str">
            <v>La Rioja</v>
          </cell>
          <cell r="B378" t="str">
            <v xml:space="preserve">M  </v>
          </cell>
          <cell r="C378" t="str">
            <v>6.40 a 44</v>
          </cell>
          <cell r="D378">
            <v>2210</v>
          </cell>
          <cell r="E378">
            <v>57052889.469999999</v>
          </cell>
        </row>
        <row r="379">
          <cell r="A379" t="str">
            <v>La Rioja</v>
          </cell>
          <cell r="B379" t="str">
            <v xml:space="preserve">M  </v>
          </cell>
          <cell r="C379" t="str">
            <v>7.45 a 49</v>
          </cell>
          <cell r="D379">
            <v>2147</v>
          </cell>
          <cell r="E379">
            <v>55509348.079999998</v>
          </cell>
        </row>
        <row r="380">
          <cell r="A380" t="str">
            <v>La Rioja</v>
          </cell>
          <cell r="B380" t="str">
            <v xml:space="preserve">M  </v>
          </cell>
          <cell r="C380" t="str">
            <v>8.50 a 54</v>
          </cell>
          <cell r="D380">
            <v>2706</v>
          </cell>
          <cell r="E380">
            <v>72066631.459999993</v>
          </cell>
        </row>
        <row r="381">
          <cell r="A381" t="str">
            <v>La Rioja</v>
          </cell>
          <cell r="B381" t="str">
            <v xml:space="preserve">M  </v>
          </cell>
          <cell r="C381" t="str">
            <v>9.55 a 59</v>
          </cell>
          <cell r="D381">
            <v>2682</v>
          </cell>
          <cell r="E381">
            <v>72009160.219999999</v>
          </cell>
        </row>
        <row r="382">
          <cell r="A382" t="str">
            <v>La Rioja</v>
          </cell>
          <cell r="B382" t="str">
            <v xml:space="preserve">M  </v>
          </cell>
          <cell r="C382" t="str">
            <v>A.60 a 64</v>
          </cell>
          <cell r="D382">
            <v>2200</v>
          </cell>
          <cell r="E382">
            <v>59974761.43</v>
          </cell>
        </row>
        <row r="383">
          <cell r="A383" t="str">
            <v>La Rioja</v>
          </cell>
          <cell r="B383" t="str">
            <v xml:space="preserve">M  </v>
          </cell>
          <cell r="C383" t="str">
            <v>B.65 y más</v>
          </cell>
          <cell r="D383">
            <v>1211</v>
          </cell>
          <cell r="E383">
            <v>31266243.16</v>
          </cell>
        </row>
        <row r="384">
          <cell r="A384" t="str">
            <v>La Rioja</v>
          </cell>
          <cell r="B384" t="str">
            <v xml:space="preserve">M  </v>
          </cell>
          <cell r="C384" t="str">
            <v>X.No Informada</v>
          </cell>
          <cell r="D384">
            <v>5</v>
          </cell>
          <cell r="E384">
            <v>91849.85</v>
          </cell>
        </row>
        <row r="385">
          <cell r="A385" t="str">
            <v>La Rioja</v>
          </cell>
          <cell r="B385" t="str">
            <v>Tot</v>
          </cell>
          <cell r="C385" t="str">
            <v>0. TOTAL</v>
          </cell>
          <cell r="D385">
            <v>32672</v>
          </cell>
          <cell r="E385">
            <v>846900225.28999996</v>
          </cell>
        </row>
        <row r="386">
          <cell r="A386" t="str">
            <v>La Rioja</v>
          </cell>
          <cell r="B386" t="str">
            <v>Tot</v>
          </cell>
          <cell r="C386" t="str">
            <v>1.Hasta 24</v>
          </cell>
          <cell r="D386">
            <v>428</v>
          </cell>
          <cell r="E386">
            <v>8305290.2000000002</v>
          </cell>
        </row>
        <row r="387">
          <cell r="A387" t="str">
            <v>La Rioja</v>
          </cell>
          <cell r="B387" t="str">
            <v>Tot</v>
          </cell>
          <cell r="C387" t="str">
            <v>3.25 a 29</v>
          </cell>
          <cell r="D387">
            <v>1472</v>
          </cell>
          <cell r="E387">
            <v>31902166.920000002</v>
          </cell>
        </row>
        <row r="388">
          <cell r="A388" t="str">
            <v>La Rioja</v>
          </cell>
          <cell r="B388" t="str">
            <v>Tot</v>
          </cell>
          <cell r="C388" t="str">
            <v>4.30 a 34</v>
          </cell>
          <cell r="D388">
            <v>2845</v>
          </cell>
          <cell r="E388">
            <v>69228465.510000005</v>
          </cell>
        </row>
        <row r="389">
          <cell r="A389" t="str">
            <v>La Rioja</v>
          </cell>
          <cell r="B389" t="str">
            <v>Tot</v>
          </cell>
          <cell r="C389" t="str">
            <v>5.35 a 39</v>
          </cell>
          <cell r="D389">
            <v>4013</v>
          </cell>
          <cell r="E389">
            <v>100618236.52</v>
          </cell>
        </row>
        <row r="390">
          <cell r="A390" t="str">
            <v>La Rioja</v>
          </cell>
          <cell r="B390" t="str">
            <v>Tot</v>
          </cell>
          <cell r="C390" t="str">
            <v>6.40 a 44</v>
          </cell>
          <cell r="D390">
            <v>4911</v>
          </cell>
          <cell r="E390">
            <v>125984623.04000001</v>
          </cell>
        </row>
        <row r="391">
          <cell r="A391" t="str">
            <v>La Rioja</v>
          </cell>
          <cell r="B391" t="str">
            <v>Tot</v>
          </cell>
          <cell r="C391" t="str">
            <v>7.45 a 49</v>
          </cell>
          <cell r="D391">
            <v>4332</v>
          </cell>
          <cell r="E391">
            <v>110632235.61</v>
          </cell>
        </row>
        <row r="392">
          <cell r="A392" t="str">
            <v>La Rioja</v>
          </cell>
          <cell r="B392" t="str">
            <v>Tot</v>
          </cell>
          <cell r="C392" t="str">
            <v>8.50 a 54</v>
          </cell>
          <cell r="D392">
            <v>4865</v>
          </cell>
          <cell r="E392">
            <v>131621646</v>
          </cell>
        </row>
        <row r="393">
          <cell r="A393" t="str">
            <v>La Rioja</v>
          </cell>
          <cell r="B393" t="str">
            <v>Tot</v>
          </cell>
          <cell r="C393" t="str">
            <v>9.55 a 59</v>
          </cell>
          <cell r="D393">
            <v>4767</v>
          </cell>
          <cell r="E393">
            <v>130598405.98</v>
          </cell>
        </row>
        <row r="394">
          <cell r="A394" t="str">
            <v>La Rioja</v>
          </cell>
          <cell r="B394" t="str">
            <v>Tot</v>
          </cell>
          <cell r="C394" t="str">
            <v>A.60 a 64</v>
          </cell>
          <cell r="D394">
            <v>3140</v>
          </cell>
          <cell r="E394">
            <v>88170392.299999997</v>
          </cell>
        </row>
        <row r="395">
          <cell r="A395" t="str">
            <v>La Rioja</v>
          </cell>
          <cell r="B395" t="str">
            <v>Tot</v>
          </cell>
          <cell r="C395" t="str">
            <v>B.65 y más</v>
          </cell>
          <cell r="D395">
            <v>1780</v>
          </cell>
          <cell r="E395">
            <v>47398579.469999999</v>
          </cell>
        </row>
        <row r="396">
          <cell r="A396" t="str">
            <v>La Rioja</v>
          </cell>
          <cell r="B396" t="str">
            <v>Tot</v>
          </cell>
          <cell r="C396" t="str">
            <v>X.No Informada</v>
          </cell>
          <cell r="D396">
            <v>119</v>
          </cell>
          <cell r="E396">
            <v>2440183.7400000002</v>
          </cell>
        </row>
        <row r="397">
          <cell r="A397" t="str">
            <v>La Rioja</v>
          </cell>
          <cell r="B397" t="str">
            <v xml:space="preserve">x  </v>
          </cell>
          <cell r="C397" t="str">
            <v>0. TOTAL</v>
          </cell>
          <cell r="D397">
            <v>8</v>
          </cell>
          <cell r="E397">
            <v>137438.95000000001</v>
          </cell>
        </row>
        <row r="398">
          <cell r="A398" t="str">
            <v>La Rioja</v>
          </cell>
          <cell r="B398" t="str">
            <v xml:space="preserve">x  </v>
          </cell>
          <cell r="C398" t="str">
            <v>5.35 a 39</v>
          </cell>
          <cell r="D398">
            <v>1</v>
          </cell>
          <cell r="E398">
            <v>14606.31</v>
          </cell>
        </row>
        <row r="399">
          <cell r="A399" t="str">
            <v>La Rioja</v>
          </cell>
          <cell r="B399" t="str">
            <v xml:space="preserve">x  </v>
          </cell>
          <cell r="C399" t="str">
            <v>6.40 a 44</v>
          </cell>
          <cell r="D399">
            <v>1</v>
          </cell>
          <cell r="E399">
            <v>17076.810000000001</v>
          </cell>
        </row>
        <row r="400">
          <cell r="A400" t="str">
            <v>La Rioja</v>
          </cell>
          <cell r="B400" t="str">
            <v xml:space="preserve">x  </v>
          </cell>
          <cell r="C400" t="str">
            <v>X.No Informada</v>
          </cell>
          <cell r="D400">
            <v>6</v>
          </cell>
          <cell r="E400">
            <v>105755.83</v>
          </cell>
        </row>
        <row r="401">
          <cell r="A401" t="str">
            <v>Mendoza</v>
          </cell>
          <cell r="B401" t="str">
            <v xml:space="preserve">F  </v>
          </cell>
          <cell r="C401" t="str">
            <v>0. TOTAL</v>
          </cell>
          <cell r="D401">
            <v>31409</v>
          </cell>
          <cell r="E401">
            <v>1627724538.3399999</v>
          </cell>
        </row>
        <row r="402">
          <cell r="A402" t="str">
            <v>Mendoza</v>
          </cell>
          <cell r="B402" t="str">
            <v xml:space="preserve">F  </v>
          </cell>
          <cell r="C402" t="str">
            <v>1.Hasta 24</v>
          </cell>
          <cell r="D402">
            <v>448</v>
          </cell>
          <cell r="E402">
            <v>8783196.8800000008</v>
          </cell>
        </row>
        <row r="403">
          <cell r="A403" t="str">
            <v>Mendoza</v>
          </cell>
          <cell r="B403" t="str">
            <v xml:space="preserve">F  </v>
          </cell>
          <cell r="C403" t="str">
            <v>3.25 a 29</v>
          </cell>
          <cell r="D403">
            <v>1738</v>
          </cell>
          <cell r="E403">
            <v>60883447.619999997</v>
          </cell>
        </row>
        <row r="404">
          <cell r="A404" t="str">
            <v>Mendoza</v>
          </cell>
          <cell r="B404" t="str">
            <v xml:space="preserve">F  </v>
          </cell>
          <cell r="C404" t="str">
            <v>4.30 a 34</v>
          </cell>
          <cell r="D404">
            <v>3663</v>
          </cell>
          <cell r="E404">
            <v>168118760.88</v>
          </cell>
        </row>
        <row r="405">
          <cell r="A405" t="str">
            <v>Mendoza</v>
          </cell>
          <cell r="B405" t="str">
            <v xml:space="preserve">F  </v>
          </cell>
          <cell r="C405" t="str">
            <v>5.35 a 39</v>
          </cell>
          <cell r="D405">
            <v>4679</v>
          </cell>
          <cell r="E405">
            <v>233425773.97</v>
          </cell>
        </row>
        <row r="406">
          <cell r="A406" t="str">
            <v>Mendoza</v>
          </cell>
          <cell r="B406" t="str">
            <v xml:space="preserve">F  </v>
          </cell>
          <cell r="C406" t="str">
            <v>6.40 a 44</v>
          </cell>
          <cell r="D406">
            <v>5238</v>
          </cell>
          <cell r="E406">
            <v>271482402.83999997</v>
          </cell>
        </row>
        <row r="407">
          <cell r="A407" t="str">
            <v>Mendoza</v>
          </cell>
          <cell r="B407" t="str">
            <v xml:space="preserve">F  </v>
          </cell>
          <cell r="C407" t="str">
            <v>7.45 a 49</v>
          </cell>
          <cell r="D407">
            <v>4875</v>
          </cell>
          <cell r="E407">
            <v>255498000.27000001</v>
          </cell>
        </row>
        <row r="408">
          <cell r="A408" t="str">
            <v>Mendoza</v>
          </cell>
          <cell r="B408" t="str">
            <v xml:space="preserve">F  </v>
          </cell>
          <cell r="C408" t="str">
            <v>8.50 a 54</v>
          </cell>
          <cell r="D408">
            <v>4437</v>
          </cell>
          <cell r="E408">
            <v>243943063.19</v>
          </cell>
        </row>
        <row r="409">
          <cell r="A409" t="str">
            <v>Mendoza</v>
          </cell>
          <cell r="B409" t="str">
            <v xml:space="preserve">F  </v>
          </cell>
          <cell r="C409" t="str">
            <v>9.55 a 59</v>
          </cell>
          <cell r="D409">
            <v>3928</v>
          </cell>
          <cell r="E409">
            <v>222306223.46000001</v>
          </cell>
        </row>
        <row r="410">
          <cell r="A410" t="str">
            <v>Mendoza</v>
          </cell>
          <cell r="B410" t="str">
            <v xml:space="preserve">F  </v>
          </cell>
          <cell r="C410" t="str">
            <v>A.60 a 64</v>
          </cell>
          <cell r="D410">
            <v>1764</v>
          </cell>
          <cell r="E410">
            <v>123031853.42</v>
          </cell>
        </row>
        <row r="411">
          <cell r="A411" t="str">
            <v>Mendoza</v>
          </cell>
          <cell r="B411" t="str">
            <v xml:space="preserve">F  </v>
          </cell>
          <cell r="C411" t="str">
            <v>B.65 y más</v>
          </cell>
          <cell r="D411">
            <v>401</v>
          </cell>
          <cell r="E411">
            <v>29630387.02</v>
          </cell>
        </row>
        <row r="412">
          <cell r="A412" t="str">
            <v>Mendoza</v>
          </cell>
          <cell r="B412" t="str">
            <v xml:space="preserve">F  </v>
          </cell>
          <cell r="C412" t="str">
            <v>X.No Informada</v>
          </cell>
          <cell r="D412">
            <v>238</v>
          </cell>
          <cell r="E412">
            <v>10621428.789999999</v>
          </cell>
        </row>
        <row r="413">
          <cell r="A413" t="str">
            <v>Mendoza</v>
          </cell>
          <cell r="B413" t="str">
            <v xml:space="preserve">M  </v>
          </cell>
          <cell r="C413" t="str">
            <v>0. TOTAL</v>
          </cell>
          <cell r="D413">
            <v>33909</v>
          </cell>
          <cell r="E413">
            <v>1614537397.02</v>
          </cell>
        </row>
        <row r="414">
          <cell r="A414" t="str">
            <v>Mendoza</v>
          </cell>
          <cell r="B414" t="str">
            <v xml:space="preserve">M  </v>
          </cell>
          <cell r="C414" t="str">
            <v>1.Hasta 24</v>
          </cell>
          <cell r="D414">
            <v>821</v>
          </cell>
          <cell r="E414">
            <v>15894862.220000001</v>
          </cell>
        </row>
        <row r="415">
          <cell r="A415" t="str">
            <v>Mendoza</v>
          </cell>
          <cell r="B415" t="str">
            <v xml:space="preserve">M  </v>
          </cell>
          <cell r="C415" t="str">
            <v>3.25 a 29</v>
          </cell>
          <cell r="D415">
            <v>2354</v>
          </cell>
          <cell r="E415">
            <v>68228583.099999994</v>
          </cell>
        </row>
        <row r="416">
          <cell r="A416" t="str">
            <v>Mendoza</v>
          </cell>
          <cell r="B416" t="str">
            <v xml:space="preserve">M  </v>
          </cell>
          <cell r="C416" t="str">
            <v>4.30 a 34</v>
          </cell>
          <cell r="D416">
            <v>3721</v>
          </cell>
          <cell r="E416">
            <v>148146048.02000001</v>
          </cell>
        </row>
        <row r="417">
          <cell r="A417" t="str">
            <v>Mendoza</v>
          </cell>
          <cell r="B417" t="str">
            <v xml:space="preserve">M  </v>
          </cell>
          <cell r="C417" t="str">
            <v>5.35 a 39</v>
          </cell>
          <cell r="D417">
            <v>4426</v>
          </cell>
          <cell r="E417">
            <v>201092630.55000001</v>
          </cell>
        </row>
        <row r="418">
          <cell r="A418" t="str">
            <v>Mendoza</v>
          </cell>
          <cell r="B418" t="str">
            <v xml:space="preserve">M  </v>
          </cell>
          <cell r="C418" t="str">
            <v>6.40 a 44</v>
          </cell>
          <cell r="D418">
            <v>4722</v>
          </cell>
          <cell r="E418">
            <v>229916418.08000001</v>
          </cell>
        </row>
        <row r="419">
          <cell r="A419" t="str">
            <v>Mendoza</v>
          </cell>
          <cell r="B419" t="str">
            <v xml:space="preserve">M  </v>
          </cell>
          <cell r="C419" t="str">
            <v>7.45 a 49</v>
          </cell>
          <cell r="D419">
            <v>4490</v>
          </cell>
          <cell r="E419">
            <v>226316706.12</v>
          </cell>
        </row>
        <row r="420">
          <cell r="A420" t="str">
            <v>Mendoza</v>
          </cell>
          <cell r="B420" t="str">
            <v xml:space="preserve">M  </v>
          </cell>
          <cell r="C420" t="str">
            <v>8.50 a 54</v>
          </cell>
          <cell r="D420">
            <v>4388</v>
          </cell>
          <cell r="E420">
            <v>235003909.72</v>
          </cell>
        </row>
        <row r="421">
          <cell r="A421" t="str">
            <v>Mendoza</v>
          </cell>
          <cell r="B421" t="str">
            <v xml:space="preserve">M  </v>
          </cell>
          <cell r="C421" t="str">
            <v>9.55 a 59</v>
          </cell>
          <cell r="D421">
            <v>4280</v>
          </cell>
          <cell r="E421">
            <v>229889661.93000001</v>
          </cell>
        </row>
        <row r="422">
          <cell r="A422" t="str">
            <v>Mendoza</v>
          </cell>
          <cell r="B422" t="str">
            <v xml:space="preserve">M  </v>
          </cell>
          <cell r="C422" t="str">
            <v>A.60 a 64</v>
          </cell>
          <cell r="D422">
            <v>3792</v>
          </cell>
          <cell r="E422">
            <v>205896299.00999999</v>
          </cell>
        </row>
        <row r="423">
          <cell r="A423" t="str">
            <v>Mendoza</v>
          </cell>
          <cell r="B423" t="str">
            <v xml:space="preserve">M  </v>
          </cell>
          <cell r="C423" t="str">
            <v>B.65 y más</v>
          </cell>
          <cell r="D423">
            <v>901</v>
          </cell>
          <cell r="E423">
            <v>53624455.57</v>
          </cell>
        </row>
        <row r="424">
          <cell r="A424" t="str">
            <v>Mendoza</v>
          </cell>
          <cell r="B424" t="str">
            <v xml:space="preserve">M  </v>
          </cell>
          <cell r="C424" t="str">
            <v>X.No Informada</v>
          </cell>
          <cell r="D424">
            <v>14</v>
          </cell>
          <cell r="E424">
            <v>527822.69999999995</v>
          </cell>
        </row>
        <row r="425">
          <cell r="A425" t="str">
            <v>Mendoza</v>
          </cell>
          <cell r="B425" t="str">
            <v>Tot</v>
          </cell>
          <cell r="C425" t="str">
            <v>0. TOTAL</v>
          </cell>
          <cell r="D425">
            <v>65356</v>
          </cell>
          <cell r="E425">
            <v>3243936160.1300001</v>
          </cell>
        </row>
        <row r="426">
          <cell r="A426" t="str">
            <v>Mendoza</v>
          </cell>
          <cell r="B426" t="str">
            <v>Tot</v>
          </cell>
          <cell r="C426" t="str">
            <v>1.Hasta 24</v>
          </cell>
          <cell r="D426">
            <v>1269</v>
          </cell>
          <cell r="E426">
            <v>24678059.100000001</v>
          </cell>
        </row>
        <row r="427">
          <cell r="A427" t="str">
            <v>Mendoza</v>
          </cell>
          <cell r="B427" t="str">
            <v>Tot</v>
          </cell>
          <cell r="C427" t="str">
            <v>3.25 a 29</v>
          </cell>
          <cell r="D427">
            <v>4092</v>
          </cell>
          <cell r="E427">
            <v>129112030.72</v>
          </cell>
        </row>
        <row r="428">
          <cell r="A428" t="str">
            <v>Mendoza</v>
          </cell>
          <cell r="B428" t="str">
            <v>Tot</v>
          </cell>
          <cell r="C428" t="str">
            <v>4.30 a 34</v>
          </cell>
          <cell r="D428">
            <v>7385</v>
          </cell>
          <cell r="E428">
            <v>316334241.70999998</v>
          </cell>
        </row>
        <row r="429">
          <cell r="A429" t="str">
            <v>Mendoza</v>
          </cell>
          <cell r="B429" t="str">
            <v>Tot</v>
          </cell>
          <cell r="C429" t="str">
            <v>5.35 a 39</v>
          </cell>
          <cell r="D429">
            <v>9105</v>
          </cell>
          <cell r="E429">
            <v>434518404.51999998</v>
          </cell>
        </row>
        <row r="430">
          <cell r="A430" t="str">
            <v>Mendoza</v>
          </cell>
          <cell r="B430" t="str">
            <v>Tot</v>
          </cell>
          <cell r="C430" t="str">
            <v>6.40 a 44</v>
          </cell>
          <cell r="D430">
            <v>9962</v>
          </cell>
          <cell r="E430">
            <v>501522363.31</v>
          </cell>
        </row>
        <row r="431">
          <cell r="A431" t="str">
            <v>Mendoza</v>
          </cell>
          <cell r="B431" t="str">
            <v>Tot</v>
          </cell>
          <cell r="C431" t="str">
            <v>7.45 a 49</v>
          </cell>
          <cell r="D431">
            <v>9366</v>
          </cell>
          <cell r="E431">
            <v>482012220.70999998</v>
          </cell>
        </row>
        <row r="432">
          <cell r="A432" t="str">
            <v>Mendoza</v>
          </cell>
          <cell r="B432" t="str">
            <v>Tot</v>
          </cell>
          <cell r="C432" t="str">
            <v>8.50 a 54</v>
          </cell>
          <cell r="D432">
            <v>8825</v>
          </cell>
          <cell r="E432">
            <v>478946972.91000003</v>
          </cell>
        </row>
        <row r="433">
          <cell r="A433" t="str">
            <v>Mendoza</v>
          </cell>
          <cell r="B433" t="str">
            <v>Tot</v>
          </cell>
          <cell r="C433" t="str">
            <v>9.55 a 59</v>
          </cell>
          <cell r="D433">
            <v>8208</v>
          </cell>
          <cell r="E433">
            <v>452195885.38999999</v>
          </cell>
        </row>
        <row r="434">
          <cell r="A434" t="str">
            <v>Mendoza</v>
          </cell>
          <cell r="B434" t="str">
            <v>Tot</v>
          </cell>
          <cell r="C434" t="str">
            <v>A.60 a 64</v>
          </cell>
          <cell r="D434">
            <v>5556</v>
          </cell>
          <cell r="E434">
            <v>328928152.43000001</v>
          </cell>
        </row>
        <row r="435">
          <cell r="A435" t="str">
            <v>Mendoza</v>
          </cell>
          <cell r="B435" t="str">
            <v>Tot</v>
          </cell>
          <cell r="C435" t="str">
            <v>B.65 y más</v>
          </cell>
          <cell r="D435">
            <v>1302</v>
          </cell>
          <cell r="E435">
            <v>83254842.590000004</v>
          </cell>
        </row>
        <row r="436">
          <cell r="A436" t="str">
            <v>Mendoza</v>
          </cell>
          <cell r="B436" t="str">
            <v>Tot</v>
          </cell>
          <cell r="C436" t="str">
            <v>X.No Informada</v>
          </cell>
          <cell r="D436">
            <v>286</v>
          </cell>
          <cell r="E436">
            <v>12432986.74</v>
          </cell>
        </row>
        <row r="437">
          <cell r="A437" t="str">
            <v>Mendoza</v>
          </cell>
          <cell r="B437" t="str">
            <v xml:space="preserve">x  </v>
          </cell>
          <cell r="C437" t="str">
            <v>0. TOTAL</v>
          </cell>
          <cell r="D437">
            <v>38</v>
          </cell>
          <cell r="E437">
            <v>1674224.77</v>
          </cell>
        </row>
        <row r="438">
          <cell r="A438" t="str">
            <v>Mendoza</v>
          </cell>
          <cell r="B438" t="str">
            <v xml:space="preserve">x  </v>
          </cell>
          <cell r="C438" t="str">
            <v>4.30 a 34</v>
          </cell>
          <cell r="D438">
            <v>1</v>
          </cell>
          <cell r="E438">
            <v>69432.81</v>
          </cell>
        </row>
        <row r="439">
          <cell r="A439" t="str">
            <v>Mendoza</v>
          </cell>
          <cell r="B439" t="str">
            <v xml:space="preserve">x  </v>
          </cell>
          <cell r="C439" t="str">
            <v>6.40 a 44</v>
          </cell>
          <cell r="D439">
            <v>2</v>
          </cell>
          <cell r="E439">
            <v>123542.39</v>
          </cell>
        </row>
        <row r="440">
          <cell r="A440" t="str">
            <v>Mendoza</v>
          </cell>
          <cell r="B440" t="str">
            <v xml:space="preserve">x  </v>
          </cell>
          <cell r="C440" t="str">
            <v>7.45 a 49</v>
          </cell>
          <cell r="D440">
            <v>1</v>
          </cell>
          <cell r="E440">
            <v>197514.32</v>
          </cell>
        </row>
        <row r="441">
          <cell r="A441" t="str">
            <v>Mendoza</v>
          </cell>
          <cell r="B441" t="str">
            <v xml:space="preserve">x  </v>
          </cell>
          <cell r="C441" t="str">
            <v>X.No Informada</v>
          </cell>
          <cell r="D441">
            <v>34</v>
          </cell>
          <cell r="E441">
            <v>1283735.25</v>
          </cell>
        </row>
        <row r="442">
          <cell r="A442" t="str">
            <v>zzz</v>
          </cell>
          <cell r="B442" t="str">
            <v xml:space="preserve">x  </v>
          </cell>
          <cell r="C442" t="str">
            <v>4.30 a 34</v>
          </cell>
          <cell r="D442">
            <v>1</v>
          </cell>
          <cell r="E442">
            <v>69432.81</v>
          </cell>
        </row>
        <row r="443">
          <cell r="A443" t="str">
            <v>Misiones</v>
          </cell>
          <cell r="B443" t="str">
            <v xml:space="preserve">F  </v>
          </cell>
          <cell r="C443" t="str">
            <v>0. TOTAL</v>
          </cell>
          <cell r="D443">
            <v>203</v>
          </cell>
          <cell r="E443">
            <v>6438421.6100000003</v>
          </cell>
        </row>
        <row r="444">
          <cell r="A444" t="str">
            <v>Misiones</v>
          </cell>
          <cell r="B444" t="str">
            <v xml:space="preserve">F  </v>
          </cell>
          <cell r="C444" t="str">
            <v>1.Hasta 24</v>
          </cell>
          <cell r="D444">
            <v>3</v>
          </cell>
          <cell r="E444">
            <v>67293.490000000005</v>
          </cell>
        </row>
        <row r="445">
          <cell r="A445" t="str">
            <v>Misiones</v>
          </cell>
          <cell r="B445" t="str">
            <v xml:space="preserve">F  </v>
          </cell>
          <cell r="C445" t="str">
            <v>3.25 a 29</v>
          </cell>
          <cell r="D445">
            <v>25</v>
          </cell>
          <cell r="E445">
            <v>656729.06999999995</v>
          </cell>
        </row>
        <row r="446">
          <cell r="A446" t="str">
            <v>Misiones</v>
          </cell>
          <cell r="B446" t="str">
            <v xml:space="preserve">F  </v>
          </cell>
          <cell r="C446" t="str">
            <v>4.30 a 34</v>
          </cell>
          <cell r="D446">
            <v>27</v>
          </cell>
          <cell r="E446">
            <v>775668.11</v>
          </cell>
        </row>
        <row r="447">
          <cell r="A447" t="str">
            <v>Misiones</v>
          </cell>
          <cell r="B447" t="str">
            <v xml:space="preserve">F  </v>
          </cell>
          <cell r="C447" t="str">
            <v>5.35 a 39</v>
          </cell>
          <cell r="D447">
            <v>30</v>
          </cell>
          <cell r="E447">
            <v>888487.67</v>
          </cell>
        </row>
        <row r="448">
          <cell r="A448" t="str">
            <v>Misiones</v>
          </cell>
          <cell r="B448" t="str">
            <v xml:space="preserve">F  </v>
          </cell>
          <cell r="C448" t="str">
            <v>6.40 a 44</v>
          </cell>
          <cell r="D448">
            <v>37</v>
          </cell>
          <cell r="E448">
            <v>1156597.18</v>
          </cell>
        </row>
        <row r="449">
          <cell r="A449" t="str">
            <v>Misiones</v>
          </cell>
          <cell r="B449" t="str">
            <v xml:space="preserve">F  </v>
          </cell>
          <cell r="C449" t="str">
            <v>7.45 a 49</v>
          </cell>
          <cell r="D449">
            <v>27</v>
          </cell>
          <cell r="E449">
            <v>973001.07</v>
          </cell>
        </row>
        <row r="450">
          <cell r="A450" t="str">
            <v>Misiones</v>
          </cell>
          <cell r="B450" t="str">
            <v xml:space="preserve">F  </v>
          </cell>
          <cell r="C450" t="str">
            <v>8.50 a 54</v>
          </cell>
          <cell r="D450">
            <v>24</v>
          </cell>
          <cell r="E450">
            <v>870532.2</v>
          </cell>
        </row>
        <row r="451">
          <cell r="A451" t="str">
            <v>Misiones</v>
          </cell>
          <cell r="B451" t="str">
            <v xml:space="preserve">F  </v>
          </cell>
          <cell r="C451" t="str">
            <v>9.55 a 59</v>
          </cell>
          <cell r="D451">
            <v>18</v>
          </cell>
          <cell r="E451">
            <v>620856.18000000005</v>
          </cell>
        </row>
        <row r="452">
          <cell r="A452" t="str">
            <v>Misiones</v>
          </cell>
          <cell r="B452" t="str">
            <v xml:space="preserve">F  </v>
          </cell>
          <cell r="C452" t="str">
            <v>A.60 a 64</v>
          </cell>
          <cell r="D452">
            <v>7</v>
          </cell>
          <cell r="E452">
            <v>240259.22</v>
          </cell>
        </row>
        <row r="453">
          <cell r="A453" t="str">
            <v>Misiones</v>
          </cell>
          <cell r="B453" t="str">
            <v xml:space="preserve">F  </v>
          </cell>
          <cell r="C453" t="str">
            <v>B.65 y más</v>
          </cell>
          <cell r="D453">
            <v>4</v>
          </cell>
          <cell r="E453">
            <v>152576.56</v>
          </cell>
        </row>
        <row r="454">
          <cell r="A454" t="str">
            <v>Misiones</v>
          </cell>
          <cell r="B454" t="str">
            <v xml:space="preserve">F  </v>
          </cell>
          <cell r="C454" t="str">
            <v>X.No Informada</v>
          </cell>
          <cell r="D454">
            <v>1</v>
          </cell>
          <cell r="E454">
            <v>36420.86</v>
          </cell>
        </row>
        <row r="455">
          <cell r="A455" t="str">
            <v>Misiones</v>
          </cell>
          <cell r="B455" t="str">
            <v xml:space="preserve">M  </v>
          </cell>
          <cell r="C455" t="str">
            <v>0. TOTAL</v>
          </cell>
          <cell r="D455">
            <v>282</v>
          </cell>
          <cell r="E455">
            <v>9243901.7699999996</v>
          </cell>
        </row>
        <row r="456">
          <cell r="A456" t="str">
            <v>Misiones</v>
          </cell>
          <cell r="B456" t="str">
            <v xml:space="preserve">M  </v>
          </cell>
          <cell r="C456" t="str">
            <v>1.Hasta 24</v>
          </cell>
          <cell r="D456">
            <v>6</v>
          </cell>
          <cell r="E456">
            <v>157533.20000000001</v>
          </cell>
        </row>
        <row r="457">
          <cell r="A457" t="str">
            <v>Misiones</v>
          </cell>
          <cell r="B457" t="str">
            <v xml:space="preserve">M  </v>
          </cell>
          <cell r="C457" t="str">
            <v>3.25 a 29</v>
          </cell>
          <cell r="D457">
            <v>18</v>
          </cell>
          <cell r="E457">
            <v>464847.6</v>
          </cell>
        </row>
        <row r="458">
          <cell r="A458" t="str">
            <v>Misiones</v>
          </cell>
          <cell r="B458" t="str">
            <v xml:space="preserve">M  </v>
          </cell>
          <cell r="C458" t="str">
            <v>4.30 a 34</v>
          </cell>
          <cell r="D458">
            <v>30</v>
          </cell>
          <cell r="E458">
            <v>912358.15</v>
          </cell>
        </row>
        <row r="459">
          <cell r="A459" t="str">
            <v>Misiones</v>
          </cell>
          <cell r="B459" t="str">
            <v xml:space="preserve">M  </v>
          </cell>
          <cell r="C459" t="str">
            <v>5.35 a 39</v>
          </cell>
          <cell r="D459">
            <v>31</v>
          </cell>
          <cell r="E459">
            <v>951452.98</v>
          </cell>
        </row>
        <row r="460">
          <cell r="A460" t="str">
            <v>Misiones</v>
          </cell>
          <cell r="B460" t="str">
            <v xml:space="preserve">M  </v>
          </cell>
          <cell r="C460" t="str">
            <v>6.40 a 44</v>
          </cell>
          <cell r="D460">
            <v>56</v>
          </cell>
          <cell r="E460">
            <v>1748853.45</v>
          </cell>
        </row>
        <row r="461">
          <cell r="A461" t="str">
            <v>Misiones</v>
          </cell>
          <cell r="B461" t="str">
            <v xml:space="preserve">M  </v>
          </cell>
          <cell r="C461" t="str">
            <v>7.45 a 49</v>
          </cell>
          <cell r="D461">
            <v>34</v>
          </cell>
          <cell r="E461">
            <v>1173954.97</v>
          </cell>
        </row>
        <row r="462">
          <cell r="A462" t="str">
            <v>Misiones</v>
          </cell>
          <cell r="B462" t="str">
            <v xml:space="preserve">M  </v>
          </cell>
          <cell r="C462" t="str">
            <v>8.50 a 54</v>
          </cell>
          <cell r="D462">
            <v>27</v>
          </cell>
          <cell r="E462">
            <v>967532.56</v>
          </cell>
        </row>
        <row r="463">
          <cell r="A463" t="str">
            <v>Misiones</v>
          </cell>
          <cell r="B463" t="str">
            <v xml:space="preserve">M  </v>
          </cell>
          <cell r="C463" t="str">
            <v>9.55 a 59</v>
          </cell>
          <cell r="D463">
            <v>37</v>
          </cell>
          <cell r="E463">
            <v>1350701.95</v>
          </cell>
        </row>
        <row r="464">
          <cell r="A464" t="str">
            <v>Misiones</v>
          </cell>
          <cell r="B464" t="str">
            <v xml:space="preserve">M  </v>
          </cell>
          <cell r="C464" t="str">
            <v>A.60 a 64</v>
          </cell>
          <cell r="D464">
            <v>22</v>
          </cell>
          <cell r="E464">
            <v>809225.82</v>
          </cell>
        </row>
        <row r="465">
          <cell r="A465" t="str">
            <v>Misiones</v>
          </cell>
          <cell r="B465" t="str">
            <v xml:space="preserve">M  </v>
          </cell>
          <cell r="C465" t="str">
            <v>B.65 y más</v>
          </cell>
          <cell r="D465">
            <v>20</v>
          </cell>
          <cell r="E465">
            <v>686469.66</v>
          </cell>
        </row>
        <row r="466">
          <cell r="A466" t="str">
            <v>Misiones</v>
          </cell>
          <cell r="B466" t="str">
            <v xml:space="preserve">M  </v>
          </cell>
          <cell r="C466" t="str">
            <v>X.No Informada</v>
          </cell>
          <cell r="D466">
            <v>1</v>
          </cell>
          <cell r="E466">
            <v>20971.43</v>
          </cell>
        </row>
        <row r="467">
          <cell r="A467" t="str">
            <v>Misiones</v>
          </cell>
          <cell r="B467" t="str">
            <v>Tot</v>
          </cell>
          <cell r="C467" t="str">
            <v>0. TOTAL</v>
          </cell>
          <cell r="D467">
            <v>485</v>
          </cell>
          <cell r="E467">
            <v>15682323.380000001</v>
          </cell>
        </row>
        <row r="468">
          <cell r="A468" t="str">
            <v>Misiones</v>
          </cell>
          <cell r="B468" t="str">
            <v>Tot</v>
          </cell>
          <cell r="C468" t="str">
            <v>1.Hasta 24</v>
          </cell>
          <cell r="D468">
            <v>9</v>
          </cell>
          <cell r="E468">
            <v>224826.69</v>
          </cell>
        </row>
        <row r="469">
          <cell r="A469" t="str">
            <v>Misiones</v>
          </cell>
          <cell r="B469" t="str">
            <v>Tot</v>
          </cell>
          <cell r="C469" t="str">
            <v>3.25 a 29</v>
          </cell>
          <cell r="D469">
            <v>43</v>
          </cell>
          <cell r="E469">
            <v>1121576.67</v>
          </cell>
        </row>
        <row r="470">
          <cell r="A470" t="str">
            <v>Misiones</v>
          </cell>
          <cell r="B470" t="str">
            <v>Tot</v>
          </cell>
          <cell r="C470" t="str">
            <v>4.30 a 34</v>
          </cell>
          <cell r="D470">
            <v>57</v>
          </cell>
          <cell r="E470">
            <v>1688026.26</v>
          </cell>
        </row>
        <row r="471">
          <cell r="A471" t="str">
            <v>Misiones</v>
          </cell>
          <cell r="B471" t="str">
            <v>Tot</v>
          </cell>
          <cell r="C471" t="str">
            <v>5.35 a 39</v>
          </cell>
          <cell r="D471">
            <v>61</v>
          </cell>
          <cell r="E471">
            <v>1839940.65</v>
          </cell>
        </row>
        <row r="472">
          <cell r="A472" t="str">
            <v>Misiones</v>
          </cell>
          <cell r="B472" t="str">
            <v>Tot</v>
          </cell>
          <cell r="C472" t="str">
            <v>6.40 a 44</v>
          </cell>
          <cell r="D472">
            <v>93</v>
          </cell>
          <cell r="E472">
            <v>2905450.63</v>
          </cell>
        </row>
        <row r="473">
          <cell r="A473" t="str">
            <v>Misiones</v>
          </cell>
          <cell r="B473" t="str">
            <v>Tot</v>
          </cell>
          <cell r="C473" t="str">
            <v>7.45 a 49</v>
          </cell>
          <cell r="D473">
            <v>61</v>
          </cell>
          <cell r="E473">
            <v>2146956.04</v>
          </cell>
        </row>
        <row r="474">
          <cell r="A474" t="str">
            <v>Misiones</v>
          </cell>
          <cell r="B474" t="str">
            <v>Tot</v>
          </cell>
          <cell r="C474" t="str">
            <v>8.50 a 54</v>
          </cell>
          <cell r="D474">
            <v>51</v>
          </cell>
          <cell r="E474">
            <v>1838064.76</v>
          </cell>
        </row>
        <row r="475">
          <cell r="A475" t="str">
            <v>Misiones</v>
          </cell>
          <cell r="B475" t="str">
            <v>Tot</v>
          </cell>
          <cell r="C475" t="str">
            <v>9.55 a 59</v>
          </cell>
          <cell r="D475">
            <v>55</v>
          </cell>
          <cell r="E475">
            <v>1971558.13</v>
          </cell>
        </row>
        <row r="476">
          <cell r="A476" t="str">
            <v>Misiones</v>
          </cell>
          <cell r="B476" t="str">
            <v>Tot</v>
          </cell>
          <cell r="C476" t="str">
            <v>A.60 a 64</v>
          </cell>
          <cell r="D476">
            <v>29</v>
          </cell>
          <cell r="E476">
            <v>1049485.04</v>
          </cell>
        </row>
        <row r="477">
          <cell r="A477" t="str">
            <v>Misiones</v>
          </cell>
          <cell r="B477" t="str">
            <v>Tot</v>
          </cell>
          <cell r="C477" t="str">
            <v>B.65 y más</v>
          </cell>
          <cell r="D477">
            <v>24</v>
          </cell>
          <cell r="E477">
            <v>839046.22</v>
          </cell>
        </row>
        <row r="478">
          <cell r="A478" t="str">
            <v>Misiones</v>
          </cell>
          <cell r="B478" t="str">
            <v>Tot</v>
          </cell>
          <cell r="C478" t="str">
            <v>X.No Informada</v>
          </cell>
          <cell r="D478">
            <v>2</v>
          </cell>
          <cell r="E478">
            <v>57392.29</v>
          </cell>
        </row>
        <row r="479">
          <cell r="A479" t="str">
            <v>Neuquén</v>
          </cell>
          <cell r="B479" t="str">
            <v xml:space="preserve">F  </v>
          </cell>
          <cell r="C479" t="str">
            <v>0. TOTAL</v>
          </cell>
          <cell r="D479">
            <v>228</v>
          </cell>
          <cell r="E479">
            <v>14326737.050000001</v>
          </cell>
        </row>
        <row r="480">
          <cell r="A480" t="str">
            <v>Neuquén</v>
          </cell>
          <cell r="B480" t="str">
            <v xml:space="preserve">F  </v>
          </cell>
          <cell r="C480" t="str">
            <v>1.Hasta 24</v>
          </cell>
          <cell r="D480">
            <v>11</v>
          </cell>
          <cell r="E480">
            <v>235382.31</v>
          </cell>
        </row>
        <row r="481">
          <cell r="A481" t="str">
            <v>Neuquén</v>
          </cell>
          <cell r="B481" t="str">
            <v xml:space="preserve">F  </v>
          </cell>
          <cell r="C481" t="str">
            <v>3.25 a 29</v>
          </cell>
          <cell r="D481">
            <v>24</v>
          </cell>
          <cell r="E481">
            <v>843597.59</v>
          </cell>
        </row>
        <row r="482">
          <cell r="A482" t="str">
            <v>Neuquén</v>
          </cell>
          <cell r="B482" t="str">
            <v xml:space="preserve">F  </v>
          </cell>
          <cell r="C482" t="str">
            <v>4.30 a 34</v>
          </cell>
          <cell r="D482">
            <v>52</v>
          </cell>
          <cell r="E482">
            <v>3180542.18</v>
          </cell>
        </row>
        <row r="483">
          <cell r="A483" t="str">
            <v>Neuquén</v>
          </cell>
          <cell r="B483" t="str">
            <v xml:space="preserve">F  </v>
          </cell>
          <cell r="C483" t="str">
            <v>5.35 a 39</v>
          </cell>
          <cell r="D483">
            <v>52</v>
          </cell>
          <cell r="E483">
            <v>3923547.67</v>
          </cell>
        </row>
        <row r="484">
          <cell r="A484" t="str">
            <v>Neuquén</v>
          </cell>
          <cell r="B484" t="str">
            <v xml:space="preserve">F  </v>
          </cell>
          <cell r="C484" t="str">
            <v>6.40 a 44</v>
          </cell>
          <cell r="D484">
            <v>35</v>
          </cell>
          <cell r="E484">
            <v>2209141.92</v>
          </cell>
        </row>
        <row r="485">
          <cell r="A485" t="str">
            <v>Neuquén</v>
          </cell>
          <cell r="B485" t="str">
            <v xml:space="preserve">F  </v>
          </cell>
          <cell r="C485" t="str">
            <v>7.45 a 49</v>
          </cell>
          <cell r="D485">
            <v>25</v>
          </cell>
          <cell r="E485">
            <v>1766077.76</v>
          </cell>
        </row>
        <row r="486">
          <cell r="A486" t="str">
            <v>Neuquén</v>
          </cell>
          <cell r="B486" t="str">
            <v xml:space="preserve">F  </v>
          </cell>
          <cell r="C486" t="str">
            <v>8.50 a 54</v>
          </cell>
          <cell r="D486">
            <v>16</v>
          </cell>
          <cell r="E486">
            <v>1151010.44</v>
          </cell>
        </row>
        <row r="487">
          <cell r="A487" t="str">
            <v>Neuquén</v>
          </cell>
          <cell r="B487" t="str">
            <v xml:space="preserve">F  </v>
          </cell>
          <cell r="C487" t="str">
            <v>9.55 a 59</v>
          </cell>
          <cell r="D487">
            <v>9</v>
          </cell>
          <cell r="E487">
            <v>781121.83</v>
          </cell>
        </row>
        <row r="488">
          <cell r="A488" t="str">
            <v>Neuquén</v>
          </cell>
          <cell r="B488" t="str">
            <v xml:space="preserve">F  </v>
          </cell>
          <cell r="C488" t="str">
            <v>A.60 a 64</v>
          </cell>
          <cell r="D488">
            <v>2</v>
          </cell>
          <cell r="E488">
            <v>73234.490000000005</v>
          </cell>
        </row>
        <row r="489">
          <cell r="A489" t="str">
            <v>Neuquén</v>
          </cell>
          <cell r="B489" t="str">
            <v xml:space="preserve">F  </v>
          </cell>
          <cell r="C489" t="str">
            <v>X.No Informada</v>
          </cell>
          <cell r="D489">
            <v>2</v>
          </cell>
          <cell r="E489">
            <v>163080.85999999999</v>
          </cell>
        </row>
        <row r="490">
          <cell r="A490" t="str">
            <v>Neuquén</v>
          </cell>
          <cell r="B490" t="str">
            <v xml:space="preserve">M  </v>
          </cell>
          <cell r="C490" t="str">
            <v>0. TOTAL</v>
          </cell>
          <cell r="D490">
            <v>1036</v>
          </cell>
          <cell r="E490">
            <v>118699733.58</v>
          </cell>
        </row>
        <row r="491">
          <cell r="A491" t="str">
            <v>Neuquén</v>
          </cell>
          <cell r="B491" t="str">
            <v xml:space="preserve">M  </v>
          </cell>
          <cell r="C491" t="str">
            <v>1.Hasta 24</v>
          </cell>
          <cell r="D491">
            <v>40</v>
          </cell>
          <cell r="E491">
            <v>2599221.23</v>
          </cell>
        </row>
        <row r="492">
          <cell r="A492" t="str">
            <v>Neuquén</v>
          </cell>
          <cell r="B492" t="str">
            <v xml:space="preserve">M  </v>
          </cell>
          <cell r="C492" t="str">
            <v>3.25 a 29</v>
          </cell>
          <cell r="D492">
            <v>81</v>
          </cell>
          <cell r="E492">
            <v>6695047.5999999996</v>
          </cell>
        </row>
        <row r="493">
          <cell r="A493" t="str">
            <v>Neuquén</v>
          </cell>
          <cell r="B493" t="str">
            <v xml:space="preserve">M  </v>
          </cell>
          <cell r="C493" t="str">
            <v>4.30 a 34</v>
          </cell>
          <cell r="D493">
            <v>176</v>
          </cell>
          <cell r="E493">
            <v>19371677.170000002</v>
          </cell>
        </row>
        <row r="494">
          <cell r="A494" t="str">
            <v>Neuquén</v>
          </cell>
          <cell r="B494" t="str">
            <v xml:space="preserve">M  </v>
          </cell>
          <cell r="C494" t="str">
            <v>5.35 a 39</v>
          </cell>
          <cell r="D494">
            <v>189</v>
          </cell>
          <cell r="E494">
            <v>21943374.300000001</v>
          </cell>
        </row>
        <row r="495">
          <cell r="A495" t="str">
            <v>Neuquén</v>
          </cell>
          <cell r="B495" t="str">
            <v xml:space="preserve">M  </v>
          </cell>
          <cell r="C495" t="str">
            <v>6.40 a 44</v>
          </cell>
          <cell r="D495">
            <v>179</v>
          </cell>
          <cell r="E495">
            <v>21649610.289999999</v>
          </cell>
        </row>
        <row r="496">
          <cell r="A496" t="str">
            <v>Neuquén</v>
          </cell>
          <cell r="B496" t="str">
            <v xml:space="preserve">M  </v>
          </cell>
          <cell r="C496" t="str">
            <v>7.45 a 49</v>
          </cell>
          <cell r="D496">
            <v>137</v>
          </cell>
          <cell r="E496">
            <v>16599821.390000001</v>
          </cell>
        </row>
        <row r="497">
          <cell r="A497" t="str">
            <v>Neuquén</v>
          </cell>
          <cell r="B497" t="str">
            <v xml:space="preserve">M  </v>
          </cell>
          <cell r="C497" t="str">
            <v>8.50 a 54</v>
          </cell>
          <cell r="D497">
            <v>115</v>
          </cell>
          <cell r="E497">
            <v>13570798.130000001</v>
          </cell>
        </row>
        <row r="498">
          <cell r="A498" t="str">
            <v>Neuquén</v>
          </cell>
          <cell r="B498" t="str">
            <v xml:space="preserve">M  </v>
          </cell>
          <cell r="C498" t="str">
            <v>9.55 a 59</v>
          </cell>
          <cell r="D498">
            <v>79</v>
          </cell>
          <cell r="E498">
            <v>10442448.59</v>
          </cell>
        </row>
        <row r="499">
          <cell r="A499" t="str">
            <v>Neuquén</v>
          </cell>
          <cell r="B499" t="str">
            <v xml:space="preserve">M  </v>
          </cell>
          <cell r="C499" t="str">
            <v>A.60 a 64</v>
          </cell>
          <cell r="D499">
            <v>35</v>
          </cell>
          <cell r="E499">
            <v>5359587.05</v>
          </cell>
        </row>
        <row r="500">
          <cell r="A500" t="str">
            <v>Neuquén</v>
          </cell>
          <cell r="B500" t="str">
            <v xml:space="preserve">M  </v>
          </cell>
          <cell r="C500" t="str">
            <v>B.65 y más</v>
          </cell>
          <cell r="D500">
            <v>5</v>
          </cell>
          <cell r="E500">
            <v>468147.83</v>
          </cell>
        </row>
        <row r="501">
          <cell r="A501" t="str">
            <v>Neuquén</v>
          </cell>
          <cell r="B501" t="str">
            <v>Tot</v>
          </cell>
          <cell r="C501" t="str">
            <v>0. TOTAL</v>
          </cell>
          <cell r="D501">
            <v>1264</v>
          </cell>
          <cell r="E501">
            <v>133026470.63</v>
          </cell>
        </row>
        <row r="502">
          <cell r="A502" t="str">
            <v>Neuquén</v>
          </cell>
          <cell r="B502" t="str">
            <v>Tot</v>
          </cell>
          <cell r="C502" t="str">
            <v>1.Hasta 24</v>
          </cell>
          <cell r="D502">
            <v>51</v>
          </cell>
          <cell r="E502">
            <v>2834603.54</v>
          </cell>
        </row>
        <row r="503">
          <cell r="A503" t="str">
            <v>Neuquén</v>
          </cell>
          <cell r="B503" t="str">
            <v>Tot</v>
          </cell>
          <cell r="C503" t="str">
            <v>3.25 a 29</v>
          </cell>
          <cell r="D503">
            <v>105</v>
          </cell>
          <cell r="E503">
            <v>7538645.1900000004</v>
          </cell>
        </row>
        <row r="504">
          <cell r="A504" t="str">
            <v>Neuquén</v>
          </cell>
          <cell r="B504" t="str">
            <v>Tot</v>
          </cell>
          <cell r="C504" t="str">
            <v>4.30 a 34</v>
          </cell>
          <cell r="D504">
            <v>228</v>
          </cell>
          <cell r="E504">
            <v>22552219.350000001</v>
          </cell>
        </row>
        <row r="505">
          <cell r="A505" t="str">
            <v>Neuquén</v>
          </cell>
          <cell r="B505" t="str">
            <v>Tot</v>
          </cell>
          <cell r="C505" t="str">
            <v>5.35 a 39</v>
          </cell>
          <cell r="D505">
            <v>241</v>
          </cell>
          <cell r="E505">
            <v>25866921.969999999</v>
          </cell>
        </row>
        <row r="506">
          <cell r="A506" t="str">
            <v>Neuquén</v>
          </cell>
          <cell r="B506" t="str">
            <v>Tot</v>
          </cell>
          <cell r="C506" t="str">
            <v>6.40 a 44</v>
          </cell>
          <cell r="D506">
            <v>214</v>
          </cell>
          <cell r="E506">
            <v>23858752.210000001</v>
          </cell>
        </row>
        <row r="507">
          <cell r="A507" t="str">
            <v>Neuquén</v>
          </cell>
          <cell r="B507" t="str">
            <v>Tot</v>
          </cell>
          <cell r="C507" t="str">
            <v>7.45 a 49</v>
          </cell>
          <cell r="D507">
            <v>162</v>
          </cell>
          <cell r="E507">
            <v>18365899.149999999</v>
          </cell>
        </row>
        <row r="508">
          <cell r="A508" t="str">
            <v>Neuquén</v>
          </cell>
          <cell r="B508" t="str">
            <v>Tot</v>
          </cell>
          <cell r="C508" t="str">
            <v>8.50 a 54</v>
          </cell>
          <cell r="D508">
            <v>131</v>
          </cell>
          <cell r="E508">
            <v>14721808.57</v>
          </cell>
        </row>
        <row r="509">
          <cell r="A509" t="str">
            <v>Neuquén</v>
          </cell>
          <cell r="B509" t="str">
            <v>Tot</v>
          </cell>
          <cell r="C509" t="str">
            <v>9.55 a 59</v>
          </cell>
          <cell r="D509">
            <v>88</v>
          </cell>
          <cell r="E509">
            <v>11223570.42</v>
          </cell>
        </row>
        <row r="510">
          <cell r="A510" t="str">
            <v>Neuquén</v>
          </cell>
          <cell r="B510" t="str">
            <v>Tot</v>
          </cell>
          <cell r="C510" t="str">
            <v>A.60 a 64</v>
          </cell>
          <cell r="D510">
            <v>37</v>
          </cell>
          <cell r="E510">
            <v>5432821.54</v>
          </cell>
        </row>
        <row r="511">
          <cell r="A511" t="str">
            <v>Neuquén</v>
          </cell>
          <cell r="B511" t="str">
            <v>Tot</v>
          </cell>
          <cell r="C511" t="str">
            <v>B.65 y más</v>
          </cell>
          <cell r="D511">
            <v>5</v>
          </cell>
          <cell r="E511">
            <v>468147.83</v>
          </cell>
        </row>
        <row r="512">
          <cell r="A512" t="str">
            <v>Neuquén</v>
          </cell>
          <cell r="B512" t="str">
            <v>Tot</v>
          </cell>
          <cell r="C512" t="str">
            <v>X.No Informada</v>
          </cell>
          <cell r="D512">
            <v>2</v>
          </cell>
          <cell r="E512">
            <v>163080.85999999999</v>
          </cell>
        </row>
        <row r="513">
          <cell r="A513" t="str">
            <v>Río Negro</v>
          </cell>
          <cell r="B513" t="str">
            <v xml:space="preserve">F  </v>
          </cell>
          <cell r="C513" t="str">
            <v>0. TOTAL</v>
          </cell>
          <cell r="D513">
            <v>18014</v>
          </cell>
          <cell r="E513">
            <v>782139776.5</v>
          </cell>
        </row>
        <row r="514">
          <cell r="A514" t="str">
            <v>Río Negro</v>
          </cell>
          <cell r="B514" t="str">
            <v xml:space="preserve">F  </v>
          </cell>
          <cell r="C514" t="str">
            <v>1.Hasta 24</v>
          </cell>
          <cell r="D514">
            <v>288</v>
          </cell>
          <cell r="E514">
            <v>5524118.29</v>
          </cell>
        </row>
        <row r="515">
          <cell r="A515" t="str">
            <v>Río Negro</v>
          </cell>
          <cell r="B515" t="str">
            <v xml:space="preserve">F  </v>
          </cell>
          <cell r="C515" t="str">
            <v>3.25 a 29</v>
          </cell>
          <cell r="D515">
            <v>1190</v>
          </cell>
          <cell r="E515">
            <v>32082232.34</v>
          </cell>
        </row>
        <row r="516">
          <cell r="A516" t="str">
            <v>Río Negro</v>
          </cell>
          <cell r="B516" t="str">
            <v xml:space="preserve">F  </v>
          </cell>
          <cell r="C516" t="str">
            <v>4.30 a 34</v>
          </cell>
          <cell r="D516">
            <v>2228</v>
          </cell>
          <cell r="E516">
            <v>71818027.890000001</v>
          </cell>
        </row>
        <row r="517">
          <cell r="A517" t="str">
            <v>Río Negro</v>
          </cell>
          <cell r="B517" t="str">
            <v xml:space="preserve">F  </v>
          </cell>
          <cell r="C517" t="str">
            <v>5.35 a 39</v>
          </cell>
          <cell r="D517">
            <v>3043</v>
          </cell>
          <cell r="E517">
            <v>104377164.23999999</v>
          </cell>
        </row>
        <row r="518">
          <cell r="A518" t="str">
            <v>Río Negro</v>
          </cell>
          <cell r="B518" t="str">
            <v xml:space="preserve">F  </v>
          </cell>
          <cell r="C518" t="str">
            <v>6.40 a 44</v>
          </cell>
          <cell r="D518">
            <v>3054</v>
          </cell>
          <cell r="E518">
            <v>108071415.48</v>
          </cell>
        </row>
        <row r="519">
          <cell r="A519" t="str">
            <v>Río Negro</v>
          </cell>
          <cell r="B519" t="str">
            <v xml:space="preserve">F  </v>
          </cell>
          <cell r="C519" t="str">
            <v>7.45 a 49</v>
          </cell>
          <cell r="D519">
            <v>2661</v>
          </cell>
          <cell r="E519">
            <v>94115120.739999995</v>
          </cell>
        </row>
        <row r="520">
          <cell r="A520" t="str">
            <v>Río Negro</v>
          </cell>
          <cell r="B520" t="str">
            <v xml:space="preserve">F  </v>
          </cell>
          <cell r="C520" t="str">
            <v>8.50 a 54</v>
          </cell>
          <cell r="D520">
            <v>2355</v>
          </cell>
          <cell r="E520">
            <v>149026697.33000001</v>
          </cell>
        </row>
        <row r="521">
          <cell r="A521" t="str">
            <v>Río Negro</v>
          </cell>
          <cell r="B521" t="str">
            <v xml:space="preserve">F  </v>
          </cell>
          <cell r="C521" t="str">
            <v>9.55 a 59</v>
          </cell>
          <cell r="D521">
            <v>2118</v>
          </cell>
          <cell r="E521">
            <v>143516373.22</v>
          </cell>
        </row>
        <row r="522">
          <cell r="A522" t="str">
            <v>Río Negro</v>
          </cell>
          <cell r="B522" t="str">
            <v xml:space="preserve">F  </v>
          </cell>
          <cell r="C522" t="str">
            <v>A.60 a 64</v>
          </cell>
          <cell r="D522">
            <v>760</v>
          </cell>
          <cell r="E522">
            <v>55133002.539999999</v>
          </cell>
        </row>
        <row r="523">
          <cell r="A523" t="str">
            <v>Río Negro</v>
          </cell>
          <cell r="B523" t="str">
            <v xml:space="preserve">F  </v>
          </cell>
          <cell r="C523" t="str">
            <v>B.65 y más</v>
          </cell>
          <cell r="D523">
            <v>200</v>
          </cell>
          <cell r="E523">
            <v>14229079.949999999</v>
          </cell>
        </row>
        <row r="524">
          <cell r="A524" t="str">
            <v>Río Negro</v>
          </cell>
          <cell r="B524" t="str">
            <v xml:space="preserve">F  </v>
          </cell>
          <cell r="C524" t="str">
            <v>X.No Informada</v>
          </cell>
          <cell r="D524">
            <v>117</v>
          </cell>
          <cell r="E524">
            <v>4246544.4800000004</v>
          </cell>
        </row>
        <row r="525">
          <cell r="A525" t="str">
            <v>Río Negro</v>
          </cell>
          <cell r="B525" t="str">
            <v xml:space="preserve">M  </v>
          </cell>
          <cell r="C525" t="str">
            <v>0. TOTAL</v>
          </cell>
          <cell r="D525">
            <v>14820</v>
          </cell>
          <cell r="E525">
            <v>683373989.08000004</v>
          </cell>
        </row>
        <row r="526">
          <cell r="A526" t="str">
            <v>Río Negro</v>
          </cell>
          <cell r="B526" t="str">
            <v xml:space="preserve">M  </v>
          </cell>
          <cell r="C526" t="str">
            <v>1.Hasta 24</v>
          </cell>
          <cell r="D526">
            <v>492</v>
          </cell>
          <cell r="E526">
            <v>11892035.18</v>
          </cell>
        </row>
        <row r="527">
          <cell r="A527" t="str">
            <v>Río Negro</v>
          </cell>
          <cell r="B527" t="str">
            <v xml:space="preserve">M  </v>
          </cell>
          <cell r="C527" t="str">
            <v>3.25 a 29</v>
          </cell>
          <cell r="D527">
            <v>1296</v>
          </cell>
          <cell r="E527">
            <v>39351317.149999999</v>
          </cell>
        </row>
        <row r="528">
          <cell r="A528" t="str">
            <v>Río Negro</v>
          </cell>
          <cell r="B528" t="str">
            <v xml:space="preserve">M  </v>
          </cell>
          <cell r="C528" t="str">
            <v>4.30 a 34</v>
          </cell>
          <cell r="D528">
            <v>1808</v>
          </cell>
          <cell r="E528">
            <v>63230821.329999998</v>
          </cell>
        </row>
        <row r="529">
          <cell r="A529" t="str">
            <v>Río Negro</v>
          </cell>
          <cell r="B529" t="str">
            <v xml:space="preserve">M  </v>
          </cell>
          <cell r="C529" t="str">
            <v>5.35 a 39</v>
          </cell>
          <cell r="D529">
            <v>2038</v>
          </cell>
          <cell r="E529">
            <v>75795089.480000004</v>
          </cell>
        </row>
        <row r="530">
          <cell r="A530" t="str">
            <v>Río Negro</v>
          </cell>
          <cell r="B530" t="str">
            <v xml:space="preserve">M  </v>
          </cell>
          <cell r="C530" t="str">
            <v>6.40 a 44</v>
          </cell>
          <cell r="D530">
            <v>2132</v>
          </cell>
          <cell r="E530">
            <v>88300785.299999997</v>
          </cell>
        </row>
        <row r="531">
          <cell r="A531" t="str">
            <v>Río Negro</v>
          </cell>
          <cell r="B531" t="str">
            <v xml:space="preserve">M  </v>
          </cell>
          <cell r="C531" t="str">
            <v>7.45 a 49</v>
          </cell>
          <cell r="D531">
            <v>1928</v>
          </cell>
          <cell r="E531">
            <v>78677519.150000006</v>
          </cell>
        </row>
        <row r="532">
          <cell r="A532" t="str">
            <v>Río Negro</v>
          </cell>
          <cell r="B532" t="str">
            <v xml:space="preserve">M  </v>
          </cell>
          <cell r="C532" t="str">
            <v>8.50 a 54</v>
          </cell>
          <cell r="D532">
            <v>1707</v>
          </cell>
          <cell r="E532">
            <v>79793284.5</v>
          </cell>
        </row>
        <row r="533">
          <cell r="A533" t="str">
            <v>Río Negro</v>
          </cell>
          <cell r="B533" t="str">
            <v xml:space="preserve">M  </v>
          </cell>
          <cell r="C533" t="str">
            <v>9.55 a 59</v>
          </cell>
          <cell r="D533">
            <v>1627</v>
          </cell>
          <cell r="E533">
            <v>115190778.34999999</v>
          </cell>
        </row>
        <row r="534">
          <cell r="A534" t="str">
            <v>Río Negro</v>
          </cell>
          <cell r="B534" t="str">
            <v xml:space="preserve">M  </v>
          </cell>
          <cell r="C534" t="str">
            <v>A.60 a 64</v>
          </cell>
          <cell r="D534">
            <v>1400</v>
          </cell>
          <cell r="E534">
            <v>102304766.79000001</v>
          </cell>
        </row>
        <row r="535">
          <cell r="A535" t="str">
            <v>Río Negro</v>
          </cell>
          <cell r="B535" t="str">
            <v xml:space="preserve">M  </v>
          </cell>
          <cell r="C535" t="str">
            <v>B.65 y más</v>
          </cell>
          <cell r="D535">
            <v>387</v>
          </cell>
          <cell r="E535">
            <v>28630981.98</v>
          </cell>
        </row>
        <row r="536">
          <cell r="A536" t="str">
            <v>Río Negro</v>
          </cell>
          <cell r="B536" t="str">
            <v xml:space="preserve">M  </v>
          </cell>
          <cell r="C536" t="str">
            <v>X.No Informada</v>
          </cell>
          <cell r="D536">
            <v>5</v>
          </cell>
          <cell r="E536">
            <v>206609.87</v>
          </cell>
        </row>
        <row r="537">
          <cell r="A537" t="str">
            <v>Río Negro</v>
          </cell>
          <cell r="B537" t="str">
            <v>Tot</v>
          </cell>
          <cell r="C537" t="str">
            <v>0. TOTAL</v>
          </cell>
          <cell r="D537">
            <v>32854</v>
          </cell>
          <cell r="E537">
            <v>1466069476.4200001</v>
          </cell>
        </row>
        <row r="538">
          <cell r="A538" t="str">
            <v>Río Negro</v>
          </cell>
          <cell r="B538" t="str">
            <v>Tot</v>
          </cell>
          <cell r="C538" t="str">
            <v>1.Hasta 24</v>
          </cell>
          <cell r="D538">
            <v>780</v>
          </cell>
          <cell r="E538">
            <v>17416153.469999999</v>
          </cell>
        </row>
        <row r="539">
          <cell r="A539" t="str">
            <v>Río Negro</v>
          </cell>
          <cell r="B539" t="str">
            <v>Tot</v>
          </cell>
          <cell r="C539" t="str">
            <v>3.25 a 29</v>
          </cell>
          <cell r="D539">
            <v>2486</v>
          </cell>
          <cell r="E539">
            <v>71433549.489999995</v>
          </cell>
        </row>
        <row r="540">
          <cell r="A540" t="str">
            <v>Río Negro</v>
          </cell>
          <cell r="B540" t="str">
            <v>Tot</v>
          </cell>
          <cell r="C540" t="str">
            <v>4.30 a 34</v>
          </cell>
          <cell r="D540">
            <v>4036</v>
          </cell>
          <cell r="E540">
            <v>135048849.22</v>
          </cell>
        </row>
        <row r="541">
          <cell r="A541" t="str">
            <v>Río Negro</v>
          </cell>
          <cell r="B541" t="str">
            <v>Tot</v>
          </cell>
          <cell r="C541" t="str">
            <v>5.35 a 39</v>
          </cell>
          <cell r="D541">
            <v>5083</v>
          </cell>
          <cell r="E541">
            <v>180255904.81999999</v>
          </cell>
        </row>
        <row r="542">
          <cell r="A542" t="str">
            <v>Río Negro</v>
          </cell>
          <cell r="B542" t="str">
            <v>Tot</v>
          </cell>
          <cell r="C542" t="str">
            <v>6.40 a 44</v>
          </cell>
          <cell r="D542">
            <v>5188</v>
          </cell>
          <cell r="E542">
            <v>196419281.63999999</v>
          </cell>
        </row>
        <row r="543">
          <cell r="A543" t="str">
            <v>Río Negro</v>
          </cell>
          <cell r="B543" t="str">
            <v>Tot</v>
          </cell>
          <cell r="C543" t="str">
            <v>7.45 a 49</v>
          </cell>
          <cell r="D543">
            <v>4589</v>
          </cell>
          <cell r="E543">
            <v>172792639.88999999</v>
          </cell>
        </row>
        <row r="544">
          <cell r="A544" t="str">
            <v>Río Negro</v>
          </cell>
          <cell r="B544" t="str">
            <v>Tot</v>
          </cell>
          <cell r="C544" t="str">
            <v>8.50 a 54</v>
          </cell>
          <cell r="D544">
            <v>4062</v>
          </cell>
          <cell r="E544">
            <v>228819981.83000001</v>
          </cell>
        </row>
        <row r="545">
          <cell r="A545" t="str">
            <v>Río Negro</v>
          </cell>
          <cell r="B545" t="str">
            <v>Tot</v>
          </cell>
          <cell r="C545" t="str">
            <v>9.55 a 59</v>
          </cell>
          <cell r="D545">
            <v>3745</v>
          </cell>
          <cell r="E545">
            <v>258707151.56999999</v>
          </cell>
        </row>
        <row r="546">
          <cell r="A546" t="str">
            <v>Río Negro</v>
          </cell>
          <cell r="B546" t="str">
            <v>Tot</v>
          </cell>
          <cell r="C546" t="str">
            <v>A.60 a 64</v>
          </cell>
          <cell r="D546">
            <v>2160</v>
          </cell>
          <cell r="E546">
            <v>157437769.33000001</v>
          </cell>
        </row>
        <row r="547">
          <cell r="A547" t="str">
            <v>Río Negro</v>
          </cell>
          <cell r="B547" t="str">
            <v>Tot</v>
          </cell>
          <cell r="C547" t="str">
            <v>B.65 y más</v>
          </cell>
          <cell r="D547">
            <v>587</v>
          </cell>
          <cell r="E547">
            <v>42860061.93</v>
          </cell>
        </row>
        <row r="548">
          <cell r="A548" t="str">
            <v>Río Negro</v>
          </cell>
          <cell r="B548" t="str">
            <v>Tot</v>
          </cell>
          <cell r="C548" t="str">
            <v>X.No Informada</v>
          </cell>
          <cell r="D548">
            <v>138</v>
          </cell>
          <cell r="E548">
            <v>4878133.2300000004</v>
          </cell>
        </row>
        <row r="549">
          <cell r="A549" t="str">
            <v>Río Negro</v>
          </cell>
          <cell r="B549" t="str">
            <v xml:space="preserve">x  </v>
          </cell>
          <cell r="C549" t="str">
            <v>0. TOTAL</v>
          </cell>
          <cell r="D549">
            <v>20</v>
          </cell>
          <cell r="E549">
            <v>555710.84</v>
          </cell>
        </row>
        <row r="550">
          <cell r="A550" t="str">
            <v>Río Negro</v>
          </cell>
          <cell r="B550" t="str">
            <v xml:space="preserve">x  </v>
          </cell>
          <cell r="C550" t="str">
            <v>5.35 a 39</v>
          </cell>
          <cell r="D550">
            <v>2</v>
          </cell>
          <cell r="E550">
            <v>83651.100000000006</v>
          </cell>
        </row>
        <row r="551">
          <cell r="A551" t="str">
            <v>Río Negro</v>
          </cell>
          <cell r="B551" t="str">
            <v xml:space="preserve">x  </v>
          </cell>
          <cell r="C551" t="str">
            <v>6.40 a 44</v>
          </cell>
          <cell r="D551">
            <v>2</v>
          </cell>
          <cell r="E551">
            <v>47080.86</v>
          </cell>
        </row>
        <row r="552">
          <cell r="A552" t="str">
            <v>Río Negro</v>
          </cell>
          <cell r="B552" t="str">
            <v xml:space="preserve">x  </v>
          </cell>
          <cell r="C552" t="str">
            <v>X.No Informada</v>
          </cell>
          <cell r="D552">
            <v>16</v>
          </cell>
          <cell r="E552">
            <v>424978.88</v>
          </cell>
        </row>
        <row r="553">
          <cell r="A553" t="str">
            <v>Salta</v>
          </cell>
          <cell r="B553" t="str">
            <v xml:space="preserve">F  </v>
          </cell>
          <cell r="C553" t="str">
            <v>0. TOTAL</v>
          </cell>
          <cell r="D553">
            <v>23416</v>
          </cell>
          <cell r="E553">
            <v>872033096.15999997</v>
          </cell>
        </row>
        <row r="554">
          <cell r="A554" t="str">
            <v>Salta</v>
          </cell>
          <cell r="B554" t="str">
            <v xml:space="preserve">F  </v>
          </cell>
          <cell r="C554" t="str">
            <v>1.Hasta 24</v>
          </cell>
          <cell r="D554">
            <v>262</v>
          </cell>
          <cell r="E554">
            <v>7591085.7599999998</v>
          </cell>
        </row>
        <row r="555">
          <cell r="A555" t="str">
            <v>Salta</v>
          </cell>
          <cell r="B555" t="str">
            <v xml:space="preserve">F  </v>
          </cell>
          <cell r="C555" t="str">
            <v>3.25 a 29</v>
          </cell>
          <cell r="D555">
            <v>1123</v>
          </cell>
          <cell r="E555">
            <v>33422420.059999999</v>
          </cell>
        </row>
        <row r="556">
          <cell r="A556" t="str">
            <v>Salta</v>
          </cell>
          <cell r="B556" t="str">
            <v xml:space="preserve">F  </v>
          </cell>
          <cell r="C556" t="str">
            <v>4.30 a 34</v>
          </cell>
          <cell r="D556">
            <v>2549</v>
          </cell>
          <cell r="E556">
            <v>84152379.209999993</v>
          </cell>
        </row>
        <row r="557">
          <cell r="A557" t="str">
            <v>Salta</v>
          </cell>
          <cell r="B557" t="str">
            <v xml:space="preserve">F  </v>
          </cell>
          <cell r="C557" t="str">
            <v>5.35 a 39</v>
          </cell>
          <cell r="D557">
            <v>3621</v>
          </cell>
          <cell r="E557">
            <v>122529751.23999999</v>
          </cell>
        </row>
        <row r="558">
          <cell r="A558" t="str">
            <v>Salta</v>
          </cell>
          <cell r="B558" t="str">
            <v xml:space="preserve">F  </v>
          </cell>
          <cell r="C558" t="str">
            <v>6.40 a 44</v>
          </cell>
          <cell r="D558">
            <v>4082</v>
          </cell>
          <cell r="E558">
            <v>147987506.80000001</v>
          </cell>
        </row>
        <row r="559">
          <cell r="A559" t="str">
            <v>Salta</v>
          </cell>
          <cell r="B559" t="str">
            <v xml:space="preserve">F  </v>
          </cell>
          <cell r="C559" t="str">
            <v>7.45 a 49</v>
          </cell>
          <cell r="D559">
            <v>3459</v>
          </cell>
          <cell r="E559">
            <v>122316462.92</v>
          </cell>
        </row>
        <row r="560">
          <cell r="A560" t="str">
            <v>Salta</v>
          </cell>
          <cell r="B560" t="str">
            <v xml:space="preserve">F  </v>
          </cell>
          <cell r="C560" t="str">
            <v>8.50 a 54</v>
          </cell>
          <cell r="D560">
            <v>2987</v>
          </cell>
          <cell r="E560">
            <v>115777356.55</v>
          </cell>
        </row>
        <row r="561">
          <cell r="A561" t="str">
            <v>Salta</v>
          </cell>
          <cell r="B561" t="str">
            <v xml:space="preserve">F  </v>
          </cell>
          <cell r="C561" t="str">
            <v>9.55 a 59</v>
          </cell>
          <cell r="D561">
            <v>3146</v>
          </cell>
          <cell r="E561">
            <v>139360065.12</v>
          </cell>
        </row>
        <row r="562">
          <cell r="A562" t="str">
            <v>Salta</v>
          </cell>
          <cell r="B562" t="str">
            <v xml:space="preserve">F  </v>
          </cell>
          <cell r="C562" t="str">
            <v>A.60 a 64</v>
          </cell>
          <cell r="D562">
            <v>1516</v>
          </cell>
          <cell r="E562">
            <v>74528544.319999993</v>
          </cell>
        </row>
        <row r="563">
          <cell r="A563" t="str">
            <v>Salta</v>
          </cell>
          <cell r="B563" t="str">
            <v xml:space="preserve">F  </v>
          </cell>
          <cell r="C563" t="str">
            <v>B.65 y más</v>
          </cell>
          <cell r="D563">
            <v>371</v>
          </cell>
          <cell r="E563">
            <v>16210419.85</v>
          </cell>
        </row>
        <row r="564">
          <cell r="A564" t="str">
            <v>Salta</v>
          </cell>
          <cell r="B564" t="str">
            <v xml:space="preserve">F  </v>
          </cell>
          <cell r="C564" t="str">
            <v>X.No Informada</v>
          </cell>
          <cell r="D564">
            <v>300</v>
          </cell>
          <cell r="E564">
            <v>8157104.3300000001</v>
          </cell>
        </row>
        <row r="565">
          <cell r="A565" t="str">
            <v>Salta</v>
          </cell>
          <cell r="B565" t="str">
            <v xml:space="preserve">M  </v>
          </cell>
          <cell r="C565" t="str">
            <v>0. TOTAL</v>
          </cell>
          <cell r="D565">
            <v>21361</v>
          </cell>
          <cell r="E565">
            <v>802799412.85000002</v>
          </cell>
        </row>
        <row r="566">
          <cell r="A566" t="str">
            <v>Salta</v>
          </cell>
          <cell r="B566" t="str">
            <v xml:space="preserve">M  </v>
          </cell>
          <cell r="C566" t="str">
            <v>1.Hasta 24</v>
          </cell>
          <cell r="D566">
            <v>373</v>
          </cell>
          <cell r="E566">
            <v>8920705.4700000007</v>
          </cell>
        </row>
        <row r="567">
          <cell r="A567" t="str">
            <v>Salta</v>
          </cell>
          <cell r="B567" t="str">
            <v xml:space="preserve">M  </v>
          </cell>
          <cell r="C567" t="str">
            <v>3.25 a 29</v>
          </cell>
          <cell r="D567">
            <v>1234</v>
          </cell>
          <cell r="E567">
            <v>31500892.780000001</v>
          </cell>
        </row>
        <row r="568">
          <cell r="A568" t="str">
            <v>Salta</v>
          </cell>
          <cell r="B568" t="str">
            <v xml:space="preserve">M  </v>
          </cell>
          <cell r="C568" t="str">
            <v>4.30 a 34</v>
          </cell>
          <cell r="D568">
            <v>2283</v>
          </cell>
          <cell r="E568">
            <v>66584536.469999999</v>
          </cell>
        </row>
        <row r="569">
          <cell r="A569" t="str">
            <v>Salta</v>
          </cell>
          <cell r="B569" t="str">
            <v xml:space="preserve">M  </v>
          </cell>
          <cell r="C569" t="str">
            <v>5.35 a 39</v>
          </cell>
          <cell r="D569">
            <v>2930</v>
          </cell>
          <cell r="E569">
            <v>93940276.390000001</v>
          </cell>
        </row>
        <row r="570">
          <cell r="A570" t="str">
            <v>Salta</v>
          </cell>
          <cell r="B570" t="str">
            <v xml:space="preserve">M  </v>
          </cell>
          <cell r="C570" t="str">
            <v>6.40 a 44</v>
          </cell>
          <cell r="D570">
            <v>3100</v>
          </cell>
          <cell r="E570">
            <v>112274017.06999999</v>
          </cell>
        </row>
        <row r="571">
          <cell r="A571" t="str">
            <v>Salta</v>
          </cell>
          <cell r="B571" t="str">
            <v xml:space="preserve">M  </v>
          </cell>
          <cell r="C571" t="str">
            <v>7.45 a 49</v>
          </cell>
          <cell r="D571">
            <v>2811</v>
          </cell>
          <cell r="E571">
            <v>106729715.33</v>
          </cell>
        </row>
        <row r="572">
          <cell r="A572" t="str">
            <v>Salta</v>
          </cell>
          <cell r="B572" t="str">
            <v xml:space="preserve">M  </v>
          </cell>
          <cell r="C572" t="str">
            <v>8.50 a 54</v>
          </cell>
          <cell r="D572">
            <v>2768</v>
          </cell>
          <cell r="E572">
            <v>110885653.12</v>
          </cell>
        </row>
        <row r="573">
          <cell r="A573" t="str">
            <v>Salta</v>
          </cell>
          <cell r="B573" t="str">
            <v xml:space="preserve">M  </v>
          </cell>
          <cell r="C573" t="str">
            <v>9.55 a 59</v>
          </cell>
          <cell r="D573">
            <v>2768</v>
          </cell>
          <cell r="E573">
            <v>118762997.83</v>
          </cell>
        </row>
        <row r="574">
          <cell r="A574" t="str">
            <v>Salta</v>
          </cell>
          <cell r="B574" t="str">
            <v xml:space="preserve">M  </v>
          </cell>
          <cell r="C574" t="str">
            <v>A.60 a 64</v>
          </cell>
          <cell r="D574">
            <v>2280</v>
          </cell>
          <cell r="E574">
            <v>110308241.58</v>
          </cell>
        </row>
        <row r="575">
          <cell r="A575" t="str">
            <v>Salta</v>
          </cell>
          <cell r="B575" t="str">
            <v xml:space="preserve">M  </v>
          </cell>
          <cell r="C575" t="str">
            <v>B.65 y más</v>
          </cell>
          <cell r="D575">
            <v>810</v>
          </cell>
          <cell r="E575">
            <v>42813669.82</v>
          </cell>
        </row>
        <row r="576">
          <cell r="A576" t="str">
            <v>Salta</v>
          </cell>
          <cell r="B576" t="str">
            <v xml:space="preserve">M  </v>
          </cell>
          <cell r="C576" t="str">
            <v>X.No Informada</v>
          </cell>
          <cell r="D576">
            <v>4</v>
          </cell>
          <cell r="E576">
            <v>78706.990000000005</v>
          </cell>
        </row>
        <row r="577">
          <cell r="A577" t="str">
            <v>Salta</v>
          </cell>
          <cell r="B577" t="str">
            <v>Tot</v>
          </cell>
          <cell r="C577" t="str">
            <v>0. TOTAL</v>
          </cell>
          <cell r="D577">
            <v>44806</v>
          </cell>
          <cell r="E577">
            <v>1675335916.22</v>
          </cell>
        </row>
        <row r="578">
          <cell r="A578" t="str">
            <v>Salta</v>
          </cell>
          <cell r="B578" t="str">
            <v>Tot</v>
          </cell>
          <cell r="C578" t="str">
            <v>1.Hasta 24</v>
          </cell>
          <cell r="D578">
            <v>635</v>
          </cell>
          <cell r="E578">
            <v>16511791.23</v>
          </cell>
        </row>
        <row r="579">
          <cell r="A579" t="str">
            <v>Salta</v>
          </cell>
          <cell r="B579" t="str">
            <v>Tot</v>
          </cell>
          <cell r="C579" t="str">
            <v>3.25 a 29</v>
          </cell>
          <cell r="D579">
            <v>2357</v>
          </cell>
          <cell r="E579">
            <v>64923312.840000004</v>
          </cell>
        </row>
        <row r="580">
          <cell r="A580" t="str">
            <v>Salta</v>
          </cell>
          <cell r="B580" t="str">
            <v>Tot</v>
          </cell>
          <cell r="C580" t="str">
            <v>4.30 a 34</v>
          </cell>
          <cell r="D580">
            <v>4832</v>
          </cell>
          <cell r="E580">
            <v>150736915.68000001</v>
          </cell>
        </row>
        <row r="581">
          <cell r="A581" t="str">
            <v>Salta</v>
          </cell>
          <cell r="B581" t="str">
            <v>Tot</v>
          </cell>
          <cell r="C581" t="str">
            <v>5.35 a 39</v>
          </cell>
          <cell r="D581">
            <v>6551</v>
          </cell>
          <cell r="E581">
            <v>216470027.63</v>
          </cell>
        </row>
        <row r="582">
          <cell r="A582" t="str">
            <v>Salta</v>
          </cell>
          <cell r="B582" t="str">
            <v>Tot</v>
          </cell>
          <cell r="C582" t="str">
            <v>6.40 a 44</v>
          </cell>
          <cell r="D582">
            <v>7182</v>
          </cell>
          <cell r="E582">
            <v>260261523.87</v>
          </cell>
        </row>
        <row r="583">
          <cell r="A583" t="str">
            <v>Salta</v>
          </cell>
          <cell r="B583" t="str">
            <v>Tot</v>
          </cell>
          <cell r="C583" t="str">
            <v>7.45 a 49</v>
          </cell>
          <cell r="D583">
            <v>6272</v>
          </cell>
          <cell r="E583">
            <v>229142523.69</v>
          </cell>
        </row>
        <row r="584">
          <cell r="A584" t="str">
            <v>Salta</v>
          </cell>
          <cell r="B584" t="str">
            <v>Tot</v>
          </cell>
          <cell r="C584" t="str">
            <v>8.50 a 54</v>
          </cell>
          <cell r="D584">
            <v>5755</v>
          </cell>
          <cell r="E584">
            <v>226663009.66999999</v>
          </cell>
        </row>
        <row r="585">
          <cell r="A585" t="str">
            <v>Salta</v>
          </cell>
          <cell r="B585" t="str">
            <v>Tot</v>
          </cell>
          <cell r="C585" t="str">
            <v>9.55 a 59</v>
          </cell>
          <cell r="D585">
            <v>5914</v>
          </cell>
          <cell r="E585">
            <v>258123062.94999999</v>
          </cell>
        </row>
        <row r="586">
          <cell r="A586" t="str">
            <v>Salta</v>
          </cell>
          <cell r="B586" t="str">
            <v>Tot</v>
          </cell>
          <cell r="C586" t="str">
            <v>A.60 a 64</v>
          </cell>
          <cell r="D586">
            <v>3796</v>
          </cell>
          <cell r="E586">
            <v>184836785.90000001</v>
          </cell>
        </row>
        <row r="587">
          <cell r="A587" t="str">
            <v>Salta</v>
          </cell>
          <cell r="B587" t="str">
            <v>Tot</v>
          </cell>
          <cell r="C587" t="str">
            <v>B.65 y más</v>
          </cell>
          <cell r="D587">
            <v>1181</v>
          </cell>
          <cell r="E587">
            <v>59024089.670000002</v>
          </cell>
        </row>
        <row r="588">
          <cell r="A588" t="str">
            <v>Salta</v>
          </cell>
          <cell r="B588" t="str">
            <v>Tot</v>
          </cell>
          <cell r="C588" t="str">
            <v>X.No Informada</v>
          </cell>
          <cell r="D588">
            <v>331</v>
          </cell>
          <cell r="E588">
            <v>8642873.0899999999</v>
          </cell>
        </row>
        <row r="589">
          <cell r="A589" t="str">
            <v>Salta</v>
          </cell>
          <cell r="B589" t="str">
            <v xml:space="preserve">x  </v>
          </cell>
          <cell r="C589" t="str">
            <v>0. TOTAL</v>
          </cell>
          <cell r="D589">
            <v>29</v>
          </cell>
          <cell r="E589">
            <v>503407.21</v>
          </cell>
        </row>
        <row r="590">
          <cell r="A590" t="str">
            <v>Salta</v>
          </cell>
          <cell r="B590" t="str">
            <v xml:space="preserve">x  </v>
          </cell>
          <cell r="C590" t="str">
            <v>7.45 a 49</v>
          </cell>
          <cell r="D590">
            <v>2</v>
          </cell>
          <cell r="E590">
            <v>96345.44</v>
          </cell>
        </row>
        <row r="591">
          <cell r="A591" t="str">
            <v>Salta</v>
          </cell>
          <cell r="B591" t="str">
            <v xml:space="preserve">x  </v>
          </cell>
          <cell r="C591" t="str">
            <v>X.No Informada</v>
          </cell>
          <cell r="D591">
            <v>27</v>
          </cell>
          <cell r="E591">
            <v>407061.77</v>
          </cell>
        </row>
        <row r="592">
          <cell r="A592" t="str">
            <v>San Juan</v>
          </cell>
          <cell r="B592" t="str">
            <v xml:space="preserve">F  </v>
          </cell>
          <cell r="C592" t="str">
            <v>0. TOTAL</v>
          </cell>
          <cell r="D592">
            <v>10587</v>
          </cell>
          <cell r="E592">
            <v>561098593.92999995</v>
          </cell>
        </row>
        <row r="593">
          <cell r="A593" t="str">
            <v>San Juan</v>
          </cell>
          <cell r="B593" t="str">
            <v xml:space="preserve">F  </v>
          </cell>
          <cell r="C593" t="str">
            <v>1.Hasta 24</v>
          </cell>
          <cell r="D593">
            <v>118</v>
          </cell>
          <cell r="E593">
            <v>6049302.8399999999</v>
          </cell>
        </row>
        <row r="594">
          <cell r="A594" t="str">
            <v>San Juan</v>
          </cell>
          <cell r="B594" t="str">
            <v xml:space="preserve">F  </v>
          </cell>
          <cell r="C594" t="str">
            <v>3.25 a 29</v>
          </cell>
          <cell r="D594">
            <v>719</v>
          </cell>
          <cell r="E594">
            <v>36599269.43</v>
          </cell>
        </row>
        <row r="595">
          <cell r="A595" t="str">
            <v>San Juan</v>
          </cell>
          <cell r="B595" t="str">
            <v xml:space="preserve">F  </v>
          </cell>
          <cell r="C595" t="str">
            <v>4.30 a 34</v>
          </cell>
          <cell r="D595">
            <v>1311</v>
          </cell>
          <cell r="E595">
            <v>64885031.93</v>
          </cell>
        </row>
        <row r="596">
          <cell r="A596" t="str">
            <v>San Juan</v>
          </cell>
          <cell r="B596" t="str">
            <v xml:space="preserve">F  </v>
          </cell>
          <cell r="C596" t="str">
            <v>5.35 a 39</v>
          </cell>
          <cell r="D596">
            <v>1680</v>
          </cell>
          <cell r="E596">
            <v>87314884.290000007</v>
          </cell>
        </row>
        <row r="597">
          <cell r="A597" t="str">
            <v>San Juan</v>
          </cell>
          <cell r="B597" t="str">
            <v xml:space="preserve">F  </v>
          </cell>
          <cell r="C597" t="str">
            <v>6.40 a 44</v>
          </cell>
          <cell r="D597">
            <v>1625</v>
          </cell>
          <cell r="E597">
            <v>83822538.540000007</v>
          </cell>
        </row>
        <row r="598">
          <cell r="A598" t="str">
            <v>San Juan</v>
          </cell>
          <cell r="B598" t="str">
            <v xml:space="preserve">F  </v>
          </cell>
          <cell r="C598" t="str">
            <v>7.45 a 49</v>
          </cell>
          <cell r="D598">
            <v>1383</v>
          </cell>
          <cell r="E598">
            <v>73160330.640000001</v>
          </cell>
        </row>
        <row r="599">
          <cell r="A599" t="str">
            <v>San Juan</v>
          </cell>
          <cell r="B599" t="str">
            <v xml:space="preserve">F  </v>
          </cell>
          <cell r="C599" t="str">
            <v>8.50 a 54</v>
          </cell>
          <cell r="D599">
            <v>1388</v>
          </cell>
          <cell r="E599">
            <v>75053980.930000007</v>
          </cell>
        </row>
        <row r="600">
          <cell r="A600" t="str">
            <v>San Juan</v>
          </cell>
          <cell r="B600" t="str">
            <v xml:space="preserve">F  </v>
          </cell>
          <cell r="C600" t="str">
            <v>9.55 a 59</v>
          </cell>
          <cell r="D600">
            <v>1462</v>
          </cell>
          <cell r="E600">
            <v>80945994.890000001</v>
          </cell>
        </row>
        <row r="601">
          <cell r="A601" t="str">
            <v>San Juan</v>
          </cell>
          <cell r="B601" t="str">
            <v xml:space="preserve">F  </v>
          </cell>
          <cell r="C601" t="str">
            <v>A.60 a 64</v>
          </cell>
          <cell r="D601">
            <v>687</v>
          </cell>
          <cell r="E601">
            <v>42070523.200000003</v>
          </cell>
        </row>
        <row r="602">
          <cell r="A602" t="str">
            <v>San Juan</v>
          </cell>
          <cell r="B602" t="str">
            <v xml:space="preserve">F  </v>
          </cell>
          <cell r="C602" t="str">
            <v>B.65 y más</v>
          </cell>
          <cell r="D602">
            <v>171</v>
          </cell>
          <cell r="E602">
            <v>9545939.2400000002</v>
          </cell>
        </row>
        <row r="603">
          <cell r="A603" t="str">
            <v>San Juan</v>
          </cell>
          <cell r="B603" t="str">
            <v xml:space="preserve">F  </v>
          </cell>
          <cell r="C603" t="str">
            <v>X.No Informada</v>
          </cell>
          <cell r="D603">
            <v>43</v>
          </cell>
          <cell r="E603">
            <v>1650798</v>
          </cell>
        </row>
        <row r="604">
          <cell r="A604" t="str">
            <v>San Juan</v>
          </cell>
          <cell r="B604" t="str">
            <v xml:space="preserve">M  </v>
          </cell>
          <cell r="C604" t="str">
            <v>0. TOTAL</v>
          </cell>
          <cell r="D604">
            <v>12992</v>
          </cell>
          <cell r="E604">
            <v>690592295.88</v>
          </cell>
        </row>
        <row r="605">
          <cell r="A605" t="str">
            <v>San Juan</v>
          </cell>
          <cell r="B605" t="str">
            <v xml:space="preserve">M  </v>
          </cell>
          <cell r="C605" t="str">
            <v>1.Hasta 24</v>
          </cell>
          <cell r="D605">
            <v>140</v>
          </cell>
          <cell r="E605">
            <v>5348959.9400000004</v>
          </cell>
        </row>
        <row r="606">
          <cell r="A606" t="str">
            <v>San Juan</v>
          </cell>
          <cell r="B606" t="str">
            <v xml:space="preserve">M  </v>
          </cell>
          <cell r="C606" t="str">
            <v>3.25 a 29</v>
          </cell>
          <cell r="D606">
            <v>664</v>
          </cell>
          <cell r="E606">
            <v>27367110.41</v>
          </cell>
        </row>
        <row r="607">
          <cell r="A607" t="str">
            <v>San Juan</v>
          </cell>
          <cell r="B607" t="str">
            <v xml:space="preserve">M  </v>
          </cell>
          <cell r="C607" t="str">
            <v>4.30 a 34</v>
          </cell>
          <cell r="D607">
            <v>1086</v>
          </cell>
          <cell r="E607">
            <v>48439999.43</v>
          </cell>
        </row>
        <row r="608">
          <cell r="A608" t="str">
            <v>San Juan</v>
          </cell>
          <cell r="B608" t="str">
            <v xml:space="preserve">M  </v>
          </cell>
          <cell r="C608" t="str">
            <v>5.35 a 39</v>
          </cell>
          <cell r="D608">
            <v>1513</v>
          </cell>
          <cell r="E608">
            <v>73851433.129999995</v>
          </cell>
        </row>
        <row r="609">
          <cell r="A609" t="str">
            <v>San Juan</v>
          </cell>
          <cell r="B609" t="str">
            <v xml:space="preserve">M  </v>
          </cell>
          <cell r="C609" t="str">
            <v>6.40 a 44</v>
          </cell>
          <cell r="D609">
            <v>1657</v>
          </cell>
          <cell r="E609">
            <v>84603853.019999996</v>
          </cell>
        </row>
        <row r="610">
          <cell r="A610" t="str">
            <v>San Juan</v>
          </cell>
          <cell r="B610" t="str">
            <v xml:space="preserve">M  </v>
          </cell>
          <cell r="C610" t="str">
            <v>7.45 a 49</v>
          </cell>
          <cell r="D610">
            <v>1626</v>
          </cell>
          <cell r="E610">
            <v>84996231.230000004</v>
          </cell>
        </row>
        <row r="611">
          <cell r="A611" t="str">
            <v>San Juan</v>
          </cell>
          <cell r="B611" t="str">
            <v xml:space="preserve">M  </v>
          </cell>
          <cell r="C611" t="str">
            <v>8.50 a 54</v>
          </cell>
          <cell r="D611">
            <v>1723</v>
          </cell>
          <cell r="E611">
            <v>97493712.719999999</v>
          </cell>
        </row>
        <row r="612">
          <cell r="A612" t="str">
            <v>San Juan</v>
          </cell>
          <cell r="B612" t="str">
            <v xml:space="preserve">M  </v>
          </cell>
          <cell r="C612" t="str">
            <v>9.55 a 59</v>
          </cell>
          <cell r="D612">
            <v>2013</v>
          </cell>
          <cell r="E612">
            <v>113974567.59</v>
          </cell>
        </row>
        <row r="613">
          <cell r="A613" t="str">
            <v>San Juan</v>
          </cell>
          <cell r="B613" t="str">
            <v xml:space="preserve">M  </v>
          </cell>
          <cell r="C613" t="str">
            <v>A.60 a 64</v>
          </cell>
          <cell r="D613">
            <v>1941</v>
          </cell>
          <cell r="E613">
            <v>116313531.26000001</v>
          </cell>
        </row>
        <row r="614">
          <cell r="A614" t="str">
            <v>San Juan</v>
          </cell>
          <cell r="B614" t="str">
            <v xml:space="preserve">M  </v>
          </cell>
          <cell r="C614" t="str">
            <v>B.65 y más</v>
          </cell>
          <cell r="D614">
            <v>624</v>
          </cell>
          <cell r="E614">
            <v>37997827.920000002</v>
          </cell>
        </row>
        <row r="615">
          <cell r="A615" t="str">
            <v>San Juan</v>
          </cell>
          <cell r="B615" t="str">
            <v xml:space="preserve">M  </v>
          </cell>
          <cell r="C615" t="str">
            <v>X.No Informada</v>
          </cell>
          <cell r="D615">
            <v>5</v>
          </cell>
          <cell r="E615">
            <v>205069.23</v>
          </cell>
        </row>
        <row r="616">
          <cell r="A616" t="str">
            <v>San Juan</v>
          </cell>
          <cell r="B616" t="str">
            <v>Tot</v>
          </cell>
          <cell r="C616" t="str">
            <v>0. TOTAL</v>
          </cell>
          <cell r="D616">
            <v>23580</v>
          </cell>
          <cell r="E616">
            <v>1251717895.21</v>
          </cell>
        </row>
        <row r="617">
          <cell r="A617" t="str">
            <v>San Juan</v>
          </cell>
          <cell r="B617" t="str">
            <v>Tot</v>
          </cell>
          <cell r="C617" t="str">
            <v>1.Hasta 24</v>
          </cell>
          <cell r="D617">
            <v>258</v>
          </cell>
          <cell r="E617">
            <v>11398262.779999999</v>
          </cell>
        </row>
        <row r="618">
          <cell r="A618" t="str">
            <v>San Juan</v>
          </cell>
          <cell r="B618" t="str">
            <v>Tot</v>
          </cell>
          <cell r="C618" t="str">
            <v>3.25 a 29</v>
          </cell>
          <cell r="D618">
            <v>1383</v>
          </cell>
          <cell r="E618">
            <v>63966379.840000004</v>
          </cell>
        </row>
        <row r="619">
          <cell r="A619" t="str">
            <v>San Juan</v>
          </cell>
          <cell r="B619" t="str">
            <v>Tot</v>
          </cell>
          <cell r="C619" t="str">
            <v>4.30 a 34</v>
          </cell>
          <cell r="D619">
            <v>2397</v>
          </cell>
          <cell r="E619">
            <v>113325031.36</v>
          </cell>
        </row>
        <row r="620">
          <cell r="A620" t="str">
            <v>San Juan</v>
          </cell>
          <cell r="B620" t="str">
            <v>Tot</v>
          </cell>
          <cell r="C620" t="str">
            <v>5.35 a 39</v>
          </cell>
          <cell r="D620">
            <v>3193</v>
          </cell>
          <cell r="E620">
            <v>161166317.41999999</v>
          </cell>
        </row>
        <row r="621">
          <cell r="A621" t="str">
            <v>San Juan</v>
          </cell>
          <cell r="B621" t="str">
            <v>Tot</v>
          </cell>
          <cell r="C621" t="str">
            <v>6.40 a 44</v>
          </cell>
          <cell r="D621">
            <v>3282</v>
          </cell>
          <cell r="E621">
            <v>168426391.56</v>
          </cell>
        </row>
        <row r="622">
          <cell r="A622" t="str">
            <v>San Juan</v>
          </cell>
          <cell r="B622" t="str">
            <v>Tot</v>
          </cell>
          <cell r="C622" t="str">
            <v>7.45 a 49</v>
          </cell>
          <cell r="D622">
            <v>3009</v>
          </cell>
          <cell r="E622">
            <v>158156561.87</v>
          </cell>
        </row>
        <row r="623">
          <cell r="A623" t="str">
            <v>San Juan</v>
          </cell>
          <cell r="B623" t="str">
            <v>Tot</v>
          </cell>
          <cell r="C623" t="str">
            <v>8.50 a 54</v>
          </cell>
          <cell r="D623">
            <v>3111</v>
          </cell>
          <cell r="E623">
            <v>172547693.65000001</v>
          </cell>
        </row>
        <row r="624">
          <cell r="A624" t="str">
            <v>San Juan</v>
          </cell>
          <cell r="B624" t="str">
            <v>Tot</v>
          </cell>
          <cell r="C624" t="str">
            <v>9.55 a 59</v>
          </cell>
          <cell r="D624">
            <v>3475</v>
          </cell>
          <cell r="E624">
            <v>194920562.47999999</v>
          </cell>
        </row>
        <row r="625">
          <cell r="A625" t="str">
            <v>San Juan</v>
          </cell>
          <cell r="B625" t="str">
            <v>Tot</v>
          </cell>
          <cell r="C625" t="str">
            <v>A.60 a 64</v>
          </cell>
          <cell r="D625">
            <v>2628</v>
          </cell>
          <cell r="E625">
            <v>158384054.46000001</v>
          </cell>
        </row>
        <row r="626">
          <cell r="A626" t="str">
            <v>San Juan</v>
          </cell>
          <cell r="B626" t="str">
            <v>Tot</v>
          </cell>
          <cell r="C626" t="str">
            <v>B.65 y más</v>
          </cell>
          <cell r="D626">
            <v>795</v>
          </cell>
          <cell r="E626">
            <v>47543767.159999996</v>
          </cell>
        </row>
        <row r="627">
          <cell r="A627" t="str">
            <v>San Juan</v>
          </cell>
          <cell r="B627" t="str">
            <v>Tot</v>
          </cell>
          <cell r="C627" t="str">
            <v>X.No Informada</v>
          </cell>
          <cell r="D627">
            <v>49</v>
          </cell>
          <cell r="E627">
            <v>1882872.63</v>
          </cell>
        </row>
        <row r="628">
          <cell r="A628" t="str">
            <v>San Juan</v>
          </cell>
          <cell r="B628" t="str">
            <v xml:space="preserve">x  </v>
          </cell>
          <cell r="C628" t="str">
            <v>0. TOTAL</v>
          </cell>
          <cell r="D628">
            <v>1</v>
          </cell>
          <cell r="E628">
            <v>27005.4</v>
          </cell>
        </row>
        <row r="629">
          <cell r="A629" t="str">
            <v>San Juan</v>
          </cell>
          <cell r="B629" t="str">
            <v xml:space="preserve">x  </v>
          </cell>
          <cell r="C629" t="str">
            <v>X.No Informada</v>
          </cell>
          <cell r="D629">
            <v>1</v>
          </cell>
          <cell r="E629">
            <v>27005.4</v>
          </cell>
        </row>
        <row r="630">
          <cell r="A630" t="str">
            <v>San Luis</v>
          </cell>
          <cell r="B630" t="str">
            <v xml:space="preserve">F  </v>
          </cell>
          <cell r="C630" t="str">
            <v>0. TOTAL</v>
          </cell>
          <cell r="D630">
            <v>14072</v>
          </cell>
          <cell r="E630">
            <v>618605493.84000003</v>
          </cell>
        </row>
        <row r="631">
          <cell r="A631" t="str">
            <v>San Luis</v>
          </cell>
          <cell r="B631" t="str">
            <v xml:space="preserve">F  </v>
          </cell>
          <cell r="C631" t="str">
            <v>1.Hasta 24</v>
          </cell>
          <cell r="D631">
            <v>141</v>
          </cell>
          <cell r="E631">
            <v>4329466.32</v>
          </cell>
        </row>
        <row r="632">
          <cell r="A632" t="str">
            <v>San Luis</v>
          </cell>
          <cell r="B632" t="str">
            <v xml:space="preserve">F  </v>
          </cell>
          <cell r="C632" t="str">
            <v>3.25 a 29</v>
          </cell>
          <cell r="D632">
            <v>859</v>
          </cell>
          <cell r="E632">
            <v>36679943.100000001</v>
          </cell>
        </row>
        <row r="633">
          <cell r="A633" t="str">
            <v>San Luis</v>
          </cell>
          <cell r="B633" t="str">
            <v xml:space="preserve">F  </v>
          </cell>
          <cell r="C633" t="str">
            <v>4.30 a 34</v>
          </cell>
          <cell r="D633">
            <v>1558</v>
          </cell>
          <cell r="E633">
            <v>76237515.950000003</v>
          </cell>
        </row>
        <row r="634">
          <cell r="A634" t="str">
            <v>San Luis</v>
          </cell>
          <cell r="B634" t="str">
            <v xml:space="preserve">F  </v>
          </cell>
          <cell r="C634" t="str">
            <v>5.35 a 39</v>
          </cell>
          <cell r="D634">
            <v>2618</v>
          </cell>
          <cell r="E634">
            <v>112494422.28</v>
          </cell>
        </row>
        <row r="635">
          <cell r="A635" t="str">
            <v>San Luis</v>
          </cell>
          <cell r="B635" t="str">
            <v xml:space="preserve">F  </v>
          </cell>
          <cell r="C635" t="str">
            <v>6.40 a 44</v>
          </cell>
          <cell r="D635">
            <v>2474</v>
          </cell>
          <cell r="E635">
            <v>110054772.94</v>
          </cell>
        </row>
        <row r="636">
          <cell r="A636" t="str">
            <v>San Luis</v>
          </cell>
          <cell r="B636" t="str">
            <v xml:space="preserve">F  </v>
          </cell>
          <cell r="C636" t="str">
            <v>7.45 a 49</v>
          </cell>
          <cell r="D636">
            <v>1853</v>
          </cell>
          <cell r="E636">
            <v>75734480.650000006</v>
          </cell>
        </row>
        <row r="637">
          <cell r="A637" t="str">
            <v>San Luis</v>
          </cell>
          <cell r="B637" t="str">
            <v xml:space="preserve">F  </v>
          </cell>
          <cell r="C637" t="str">
            <v>8.50 a 54</v>
          </cell>
          <cell r="D637">
            <v>1656</v>
          </cell>
          <cell r="E637">
            <v>71662577.269999996</v>
          </cell>
        </row>
        <row r="638">
          <cell r="A638" t="str">
            <v>San Luis</v>
          </cell>
          <cell r="B638" t="str">
            <v xml:space="preserve">F  </v>
          </cell>
          <cell r="C638" t="str">
            <v>9.55 a 59</v>
          </cell>
          <cell r="D638">
            <v>1543</v>
          </cell>
          <cell r="E638">
            <v>66711424.270000003</v>
          </cell>
        </row>
        <row r="639">
          <cell r="A639" t="str">
            <v>San Luis</v>
          </cell>
          <cell r="B639" t="str">
            <v xml:space="preserve">F  </v>
          </cell>
          <cell r="C639" t="str">
            <v>A.60 a 64</v>
          </cell>
          <cell r="D639">
            <v>875</v>
          </cell>
          <cell r="E639">
            <v>42297171.469999999</v>
          </cell>
        </row>
        <row r="640">
          <cell r="A640" t="str">
            <v>San Luis</v>
          </cell>
          <cell r="B640" t="str">
            <v xml:space="preserve">F  </v>
          </cell>
          <cell r="C640" t="str">
            <v>B.65 y más</v>
          </cell>
          <cell r="D640">
            <v>213</v>
          </cell>
          <cell r="E640">
            <v>13028230.57</v>
          </cell>
        </row>
        <row r="641">
          <cell r="A641" t="str">
            <v>San Luis</v>
          </cell>
          <cell r="B641" t="str">
            <v xml:space="preserve">F  </v>
          </cell>
          <cell r="C641" t="str">
            <v>X.No Informada</v>
          </cell>
          <cell r="D641">
            <v>282</v>
          </cell>
          <cell r="E641">
            <v>9375489.0199999996</v>
          </cell>
        </row>
        <row r="642">
          <cell r="A642" t="str">
            <v>San Luis</v>
          </cell>
          <cell r="B642" t="str">
            <v xml:space="preserve">M  </v>
          </cell>
          <cell r="C642" t="str">
            <v>0. TOTAL</v>
          </cell>
          <cell r="D642">
            <v>10830</v>
          </cell>
          <cell r="E642">
            <v>475808398.88999999</v>
          </cell>
        </row>
        <row r="643">
          <cell r="A643" t="str">
            <v>San Luis</v>
          </cell>
          <cell r="B643" t="str">
            <v xml:space="preserve">M  </v>
          </cell>
          <cell r="C643" t="str">
            <v>1.Hasta 24</v>
          </cell>
          <cell r="D643">
            <v>270</v>
          </cell>
          <cell r="E643">
            <v>8287965.7599999998</v>
          </cell>
        </row>
        <row r="644">
          <cell r="A644" t="str">
            <v>San Luis</v>
          </cell>
          <cell r="B644" t="str">
            <v xml:space="preserve">M  </v>
          </cell>
          <cell r="C644" t="str">
            <v>3.25 a 29</v>
          </cell>
          <cell r="D644">
            <v>666</v>
          </cell>
          <cell r="E644">
            <v>25179279.43</v>
          </cell>
        </row>
        <row r="645">
          <cell r="A645" t="str">
            <v>San Luis</v>
          </cell>
          <cell r="B645" t="str">
            <v xml:space="preserve">M  </v>
          </cell>
          <cell r="C645" t="str">
            <v>4.30 a 34</v>
          </cell>
          <cell r="D645">
            <v>984</v>
          </cell>
          <cell r="E645">
            <v>44835290.600000001</v>
          </cell>
        </row>
        <row r="646">
          <cell r="A646" t="str">
            <v>San Luis</v>
          </cell>
          <cell r="B646" t="str">
            <v xml:space="preserve">M  </v>
          </cell>
          <cell r="C646" t="str">
            <v>5.35 a 39</v>
          </cell>
          <cell r="D646">
            <v>1605</v>
          </cell>
          <cell r="E646">
            <v>72368762.709999993</v>
          </cell>
        </row>
        <row r="647">
          <cell r="A647" t="str">
            <v>San Luis</v>
          </cell>
          <cell r="B647" t="str">
            <v xml:space="preserve">M  </v>
          </cell>
          <cell r="C647" t="str">
            <v>6.40 a 44</v>
          </cell>
          <cell r="D647">
            <v>1690</v>
          </cell>
          <cell r="E647">
            <v>76746578.900000006</v>
          </cell>
        </row>
        <row r="648">
          <cell r="A648" t="str">
            <v>San Luis</v>
          </cell>
          <cell r="B648" t="str">
            <v xml:space="preserve">M  </v>
          </cell>
          <cell r="C648" t="str">
            <v>7.45 a 49</v>
          </cell>
          <cell r="D648">
            <v>1382</v>
          </cell>
          <cell r="E648">
            <v>61876711.869999997</v>
          </cell>
        </row>
        <row r="649">
          <cell r="A649" t="str">
            <v>San Luis</v>
          </cell>
          <cell r="B649" t="str">
            <v xml:space="preserve">M  </v>
          </cell>
          <cell r="C649" t="str">
            <v>8.50 a 54</v>
          </cell>
          <cell r="D649">
            <v>1224</v>
          </cell>
          <cell r="E649">
            <v>52629832.420000002</v>
          </cell>
        </row>
        <row r="650">
          <cell r="A650" t="str">
            <v>San Luis</v>
          </cell>
          <cell r="B650" t="str">
            <v xml:space="preserve">M  </v>
          </cell>
          <cell r="C650" t="str">
            <v>9.55 a 59</v>
          </cell>
          <cell r="D650">
            <v>1255</v>
          </cell>
          <cell r="E650">
            <v>53923230.549999997</v>
          </cell>
        </row>
        <row r="651">
          <cell r="A651" t="str">
            <v>San Luis</v>
          </cell>
          <cell r="B651" t="str">
            <v xml:space="preserve">M  </v>
          </cell>
          <cell r="C651" t="str">
            <v>A.60 a 64</v>
          </cell>
          <cell r="D651">
            <v>1193</v>
          </cell>
          <cell r="E651">
            <v>52470044.990000002</v>
          </cell>
        </row>
        <row r="652">
          <cell r="A652" t="str">
            <v>San Luis</v>
          </cell>
          <cell r="B652" t="str">
            <v xml:space="preserve">M  </v>
          </cell>
          <cell r="C652" t="str">
            <v>B.65 y más</v>
          </cell>
          <cell r="D652">
            <v>553</v>
          </cell>
          <cell r="E652">
            <v>27103407.789999999</v>
          </cell>
        </row>
        <row r="653">
          <cell r="A653" t="str">
            <v>San Luis</v>
          </cell>
          <cell r="B653" t="str">
            <v xml:space="preserve">M  </v>
          </cell>
          <cell r="C653" t="str">
            <v>X.No Informada</v>
          </cell>
          <cell r="D653">
            <v>8</v>
          </cell>
          <cell r="E653">
            <v>387293.87</v>
          </cell>
        </row>
        <row r="654">
          <cell r="A654" t="str">
            <v>San Luis</v>
          </cell>
          <cell r="B654" t="str">
            <v>Tot</v>
          </cell>
          <cell r="C654" t="str">
            <v>0. TOTAL</v>
          </cell>
          <cell r="D654">
            <v>24930</v>
          </cell>
          <cell r="E654">
            <v>1095261759.45</v>
          </cell>
        </row>
        <row r="655">
          <cell r="A655" t="str">
            <v>San Luis</v>
          </cell>
          <cell r="B655" t="str">
            <v>Tot</v>
          </cell>
          <cell r="C655" t="str">
            <v>1.Hasta 24</v>
          </cell>
          <cell r="D655">
            <v>411</v>
          </cell>
          <cell r="E655">
            <v>12617432.08</v>
          </cell>
        </row>
        <row r="656">
          <cell r="A656" t="str">
            <v>San Luis</v>
          </cell>
          <cell r="B656" t="str">
            <v>Tot</v>
          </cell>
          <cell r="C656" t="str">
            <v>3.25 a 29</v>
          </cell>
          <cell r="D656">
            <v>1525</v>
          </cell>
          <cell r="E656">
            <v>61859222.530000001</v>
          </cell>
        </row>
        <row r="657">
          <cell r="A657" t="str">
            <v>San Luis</v>
          </cell>
          <cell r="B657" t="str">
            <v>Tot</v>
          </cell>
          <cell r="C657" t="str">
            <v>4.30 a 34</v>
          </cell>
          <cell r="D657">
            <v>2542</v>
          </cell>
          <cell r="E657">
            <v>121072806.55</v>
          </cell>
        </row>
        <row r="658">
          <cell r="A658" t="str">
            <v>San Luis</v>
          </cell>
          <cell r="B658" t="str">
            <v>Tot</v>
          </cell>
          <cell r="C658" t="str">
            <v>5.35 a 39</v>
          </cell>
          <cell r="D658">
            <v>4223</v>
          </cell>
          <cell r="E658">
            <v>184863184.99000001</v>
          </cell>
        </row>
        <row r="659">
          <cell r="A659" t="str">
            <v>San Luis</v>
          </cell>
          <cell r="B659" t="str">
            <v>Tot</v>
          </cell>
          <cell r="C659" t="str">
            <v>6.40 a 44</v>
          </cell>
          <cell r="D659">
            <v>4166</v>
          </cell>
          <cell r="E659">
            <v>187027637.93000001</v>
          </cell>
        </row>
        <row r="660">
          <cell r="A660" t="str">
            <v>San Luis</v>
          </cell>
          <cell r="B660" t="str">
            <v>Tot</v>
          </cell>
          <cell r="C660" t="str">
            <v>7.45 a 49</v>
          </cell>
          <cell r="D660">
            <v>3235</v>
          </cell>
          <cell r="E660">
            <v>137611192.52000001</v>
          </cell>
        </row>
        <row r="661">
          <cell r="A661" t="str">
            <v>San Luis</v>
          </cell>
          <cell r="B661" t="str">
            <v>Tot</v>
          </cell>
          <cell r="C661" t="str">
            <v>8.50 a 54</v>
          </cell>
          <cell r="D661">
            <v>2881</v>
          </cell>
          <cell r="E661">
            <v>124392082.19</v>
          </cell>
        </row>
        <row r="662">
          <cell r="A662" t="str">
            <v>San Luis</v>
          </cell>
          <cell r="B662" t="str">
            <v>Tot</v>
          </cell>
          <cell r="C662" t="str">
            <v>9.55 a 59</v>
          </cell>
          <cell r="D662">
            <v>2799</v>
          </cell>
          <cell r="E662">
            <v>120660411.15000001</v>
          </cell>
        </row>
        <row r="663">
          <cell r="A663" t="str">
            <v>San Luis</v>
          </cell>
          <cell r="B663" t="str">
            <v>Tot</v>
          </cell>
          <cell r="C663" t="str">
            <v>A.60 a 64</v>
          </cell>
          <cell r="D663">
            <v>2068</v>
          </cell>
          <cell r="E663">
            <v>94767216.459999993</v>
          </cell>
        </row>
        <row r="664">
          <cell r="A664" t="str">
            <v>San Luis</v>
          </cell>
          <cell r="B664" t="str">
            <v>Tot</v>
          </cell>
          <cell r="C664" t="str">
            <v>B.65 y más</v>
          </cell>
          <cell r="D664">
            <v>766</v>
          </cell>
          <cell r="E664">
            <v>40131638.359999999</v>
          </cell>
        </row>
        <row r="665">
          <cell r="A665" t="str">
            <v>San Luis</v>
          </cell>
          <cell r="B665" t="str">
            <v>Tot</v>
          </cell>
          <cell r="C665" t="str">
            <v>X.No Informada</v>
          </cell>
          <cell r="D665">
            <v>314</v>
          </cell>
          <cell r="E665">
            <v>10258934.689999999</v>
          </cell>
        </row>
        <row r="666">
          <cell r="A666" t="str">
            <v>San Luis</v>
          </cell>
          <cell r="B666" t="str">
            <v xml:space="preserve">x  </v>
          </cell>
          <cell r="C666" t="str">
            <v>0. TOTAL</v>
          </cell>
          <cell r="D666">
            <v>28</v>
          </cell>
          <cell r="E666">
            <v>847866.72</v>
          </cell>
        </row>
        <row r="667">
          <cell r="A667" t="str">
            <v>San Luis</v>
          </cell>
          <cell r="B667" t="str">
            <v xml:space="preserve">x  </v>
          </cell>
          <cell r="C667" t="str">
            <v>6.40 a 44</v>
          </cell>
          <cell r="D667">
            <v>2</v>
          </cell>
          <cell r="E667">
            <v>226286.09</v>
          </cell>
        </row>
        <row r="668">
          <cell r="A668" t="str">
            <v>San Luis</v>
          </cell>
          <cell r="B668" t="str">
            <v xml:space="preserve">x  </v>
          </cell>
          <cell r="C668" t="str">
            <v>8.50 a 54</v>
          </cell>
          <cell r="D668">
            <v>1</v>
          </cell>
          <cell r="E668">
            <v>99672.5</v>
          </cell>
        </row>
        <row r="669">
          <cell r="A669" t="str">
            <v>San Luis</v>
          </cell>
          <cell r="B669" t="str">
            <v xml:space="preserve">x  </v>
          </cell>
          <cell r="C669" t="str">
            <v>9.55 a 59</v>
          </cell>
          <cell r="D669">
            <v>1</v>
          </cell>
          <cell r="E669">
            <v>25756.33</v>
          </cell>
        </row>
        <row r="670">
          <cell r="A670" t="str">
            <v>San Luis</v>
          </cell>
          <cell r="B670" t="str">
            <v xml:space="preserve">x  </v>
          </cell>
          <cell r="C670" t="str">
            <v>X.No Informada</v>
          </cell>
          <cell r="D670">
            <v>24</v>
          </cell>
          <cell r="E670">
            <v>496151.8</v>
          </cell>
        </row>
        <row r="671">
          <cell r="A671" t="str">
            <v>zzz</v>
          </cell>
          <cell r="B671" t="str">
            <v xml:space="preserve">x  </v>
          </cell>
          <cell r="C671" t="str">
            <v>8.50 a 54</v>
          </cell>
          <cell r="D671">
            <v>3</v>
          </cell>
          <cell r="E671">
            <v>216359.74</v>
          </cell>
        </row>
        <row r="672">
          <cell r="A672" t="str">
            <v>zzz</v>
          </cell>
          <cell r="B672" t="str">
            <v xml:space="preserve">x  </v>
          </cell>
          <cell r="C672" t="str">
            <v>9.55 a 59</v>
          </cell>
          <cell r="D672">
            <v>1</v>
          </cell>
          <cell r="E672">
            <v>25756.33</v>
          </cell>
        </row>
        <row r="673">
          <cell r="A673" t="str">
            <v>Santa Cruz</v>
          </cell>
          <cell r="B673" t="str">
            <v xml:space="preserve">F  </v>
          </cell>
          <cell r="C673" t="str">
            <v>0. TOTAL</v>
          </cell>
          <cell r="D673">
            <v>16</v>
          </cell>
          <cell r="E673">
            <v>959185.67</v>
          </cell>
        </row>
        <row r="674">
          <cell r="A674" t="str">
            <v>Santa Cruz</v>
          </cell>
          <cell r="B674" t="str">
            <v xml:space="preserve">F  </v>
          </cell>
          <cell r="C674" t="str">
            <v>1.Hasta 24</v>
          </cell>
          <cell r="D674">
            <v>1</v>
          </cell>
          <cell r="E674">
            <v>49718.18</v>
          </cell>
        </row>
        <row r="675">
          <cell r="A675" t="str">
            <v>Santa Cruz</v>
          </cell>
          <cell r="B675" t="str">
            <v xml:space="preserve">F  </v>
          </cell>
          <cell r="C675" t="str">
            <v>3.25 a 29</v>
          </cell>
          <cell r="D675">
            <v>1</v>
          </cell>
          <cell r="E675">
            <v>52714.26</v>
          </cell>
        </row>
        <row r="676">
          <cell r="A676" t="str">
            <v>Santa Cruz</v>
          </cell>
          <cell r="B676" t="str">
            <v xml:space="preserve">F  </v>
          </cell>
          <cell r="C676" t="str">
            <v>4.30 a 34</v>
          </cell>
          <cell r="D676">
            <v>4</v>
          </cell>
          <cell r="E676">
            <v>220969.48</v>
          </cell>
        </row>
        <row r="677">
          <cell r="A677" t="str">
            <v>Santa Cruz</v>
          </cell>
          <cell r="B677" t="str">
            <v xml:space="preserve">F  </v>
          </cell>
          <cell r="C677" t="str">
            <v>5.35 a 39</v>
          </cell>
          <cell r="D677">
            <v>1</v>
          </cell>
          <cell r="E677">
            <v>64547.76</v>
          </cell>
        </row>
        <row r="678">
          <cell r="A678" t="str">
            <v>Santa Cruz</v>
          </cell>
          <cell r="B678" t="str">
            <v xml:space="preserve">F  </v>
          </cell>
          <cell r="C678" t="str">
            <v>6.40 a 44</v>
          </cell>
          <cell r="D678">
            <v>2</v>
          </cell>
          <cell r="E678">
            <v>135436.56</v>
          </cell>
        </row>
        <row r="679">
          <cell r="A679" t="str">
            <v>Santa Cruz</v>
          </cell>
          <cell r="B679" t="str">
            <v xml:space="preserve">F  </v>
          </cell>
          <cell r="C679" t="str">
            <v>7.45 a 49</v>
          </cell>
          <cell r="D679">
            <v>1</v>
          </cell>
          <cell r="E679">
            <v>58614.32</v>
          </cell>
        </row>
        <row r="680">
          <cell r="A680" t="str">
            <v>Santa Cruz</v>
          </cell>
          <cell r="B680" t="str">
            <v xml:space="preserve">F  </v>
          </cell>
          <cell r="C680" t="str">
            <v>8.50 a 54</v>
          </cell>
          <cell r="D680">
            <v>3</v>
          </cell>
          <cell r="E680">
            <v>192819.85</v>
          </cell>
        </row>
        <row r="681">
          <cell r="A681" t="str">
            <v>Santa Cruz</v>
          </cell>
          <cell r="B681" t="str">
            <v xml:space="preserve">F  </v>
          </cell>
          <cell r="C681" t="str">
            <v>9.55 a 59</v>
          </cell>
          <cell r="D681">
            <v>3</v>
          </cell>
          <cell r="E681">
            <v>184365.26</v>
          </cell>
        </row>
        <row r="682">
          <cell r="A682" t="str">
            <v>Santa Cruz</v>
          </cell>
          <cell r="B682" t="str">
            <v xml:space="preserve">M  </v>
          </cell>
          <cell r="C682" t="str">
            <v>0. TOTAL</v>
          </cell>
          <cell r="D682">
            <v>1</v>
          </cell>
          <cell r="E682">
            <v>148051.4</v>
          </cell>
        </row>
        <row r="683">
          <cell r="A683" t="str">
            <v>Santa Cruz</v>
          </cell>
          <cell r="B683" t="str">
            <v xml:space="preserve">M  </v>
          </cell>
          <cell r="C683" t="str">
            <v>4.30 a 34</v>
          </cell>
          <cell r="D683">
            <v>1</v>
          </cell>
          <cell r="E683">
            <v>148051.4</v>
          </cell>
        </row>
        <row r="684">
          <cell r="A684" t="str">
            <v>Santa Cruz</v>
          </cell>
          <cell r="B684" t="str">
            <v>Tot</v>
          </cell>
          <cell r="C684" t="str">
            <v>0. TOTAL</v>
          </cell>
          <cell r="D684">
            <v>17</v>
          </cell>
          <cell r="E684">
            <v>1107237.07</v>
          </cell>
        </row>
        <row r="685">
          <cell r="A685" t="str">
            <v>Santa Cruz</v>
          </cell>
          <cell r="B685" t="str">
            <v>Tot</v>
          </cell>
          <cell r="C685" t="str">
            <v>1.Hasta 24</v>
          </cell>
          <cell r="D685">
            <v>1</v>
          </cell>
          <cell r="E685">
            <v>49718.18</v>
          </cell>
        </row>
        <row r="686">
          <cell r="A686" t="str">
            <v>Santa Cruz</v>
          </cell>
          <cell r="B686" t="str">
            <v>Tot</v>
          </cell>
          <cell r="C686" t="str">
            <v>3.25 a 29</v>
          </cell>
          <cell r="D686">
            <v>1</v>
          </cell>
          <cell r="E686">
            <v>52714.26</v>
          </cell>
        </row>
        <row r="687">
          <cell r="A687" t="str">
            <v>Santa Cruz</v>
          </cell>
          <cell r="B687" t="str">
            <v>Tot</v>
          </cell>
          <cell r="C687" t="str">
            <v>4.30 a 34</v>
          </cell>
          <cell r="D687">
            <v>5</v>
          </cell>
          <cell r="E687">
            <v>369020.88</v>
          </cell>
        </row>
        <row r="688">
          <cell r="A688" t="str">
            <v>Santa Cruz</v>
          </cell>
          <cell r="B688" t="str">
            <v>Tot</v>
          </cell>
          <cell r="C688" t="str">
            <v>5.35 a 39</v>
          </cell>
          <cell r="D688">
            <v>1</v>
          </cell>
          <cell r="E688">
            <v>64547.76</v>
          </cell>
        </row>
        <row r="689">
          <cell r="A689" t="str">
            <v>Santa Cruz</v>
          </cell>
          <cell r="B689" t="str">
            <v>Tot</v>
          </cell>
          <cell r="C689" t="str">
            <v>6.40 a 44</v>
          </cell>
          <cell r="D689">
            <v>2</v>
          </cell>
          <cell r="E689">
            <v>135436.56</v>
          </cell>
        </row>
        <row r="690">
          <cell r="A690" t="str">
            <v>Santa Cruz</v>
          </cell>
          <cell r="B690" t="str">
            <v>Tot</v>
          </cell>
          <cell r="C690" t="str">
            <v>7.45 a 49</v>
          </cell>
          <cell r="D690">
            <v>1</v>
          </cell>
          <cell r="E690">
            <v>58614.32</v>
          </cell>
        </row>
        <row r="691">
          <cell r="A691" t="str">
            <v>Santa Cruz</v>
          </cell>
          <cell r="B691" t="str">
            <v>Tot</v>
          </cell>
          <cell r="C691" t="str">
            <v>8.50 a 54</v>
          </cell>
          <cell r="D691">
            <v>3</v>
          </cell>
          <cell r="E691">
            <v>192819.85</v>
          </cell>
        </row>
        <row r="692">
          <cell r="A692" t="str">
            <v>Santa Cruz</v>
          </cell>
          <cell r="B692" t="str">
            <v>Tot</v>
          </cell>
          <cell r="C692" t="str">
            <v>9.55 a 59</v>
          </cell>
          <cell r="D692">
            <v>3</v>
          </cell>
          <cell r="E692">
            <v>184365.26</v>
          </cell>
        </row>
        <row r="693">
          <cell r="A693" t="str">
            <v>Santa Fe</v>
          </cell>
          <cell r="B693" t="str">
            <v xml:space="preserve">F  </v>
          </cell>
          <cell r="C693" t="str">
            <v>0. TOTAL</v>
          </cell>
          <cell r="D693">
            <v>321</v>
          </cell>
          <cell r="E693">
            <v>19469024.59</v>
          </cell>
        </row>
        <row r="694">
          <cell r="A694" t="str">
            <v>Santa Fe</v>
          </cell>
          <cell r="B694" t="str">
            <v xml:space="preserve">F  </v>
          </cell>
          <cell r="C694" t="str">
            <v>1.Hasta 24</v>
          </cell>
          <cell r="D694">
            <v>13</v>
          </cell>
          <cell r="E694">
            <v>426460.99</v>
          </cell>
        </row>
        <row r="695">
          <cell r="A695" t="str">
            <v>Santa Fe</v>
          </cell>
          <cell r="B695" t="str">
            <v xml:space="preserve">F  </v>
          </cell>
          <cell r="C695" t="str">
            <v>3.25 a 29</v>
          </cell>
          <cell r="D695">
            <v>49</v>
          </cell>
          <cell r="E695">
            <v>2121462.7400000002</v>
          </cell>
        </row>
        <row r="696">
          <cell r="A696" t="str">
            <v>Santa Fe</v>
          </cell>
          <cell r="B696" t="str">
            <v xml:space="preserve">F  </v>
          </cell>
          <cell r="C696" t="str">
            <v>4.30 a 34</v>
          </cell>
          <cell r="D696">
            <v>67</v>
          </cell>
          <cell r="E696">
            <v>3354429.27</v>
          </cell>
        </row>
        <row r="697">
          <cell r="A697" t="str">
            <v>Santa Fe</v>
          </cell>
          <cell r="B697" t="str">
            <v xml:space="preserve">F  </v>
          </cell>
          <cell r="C697" t="str">
            <v>5.35 a 39</v>
          </cell>
          <cell r="D697">
            <v>60</v>
          </cell>
          <cell r="E697">
            <v>3582201.94</v>
          </cell>
        </row>
        <row r="698">
          <cell r="A698" t="str">
            <v>Santa Fe</v>
          </cell>
          <cell r="B698" t="str">
            <v xml:space="preserve">F  </v>
          </cell>
          <cell r="C698" t="str">
            <v>6.40 a 44</v>
          </cell>
          <cell r="D698">
            <v>45</v>
          </cell>
          <cell r="E698">
            <v>2738334.53</v>
          </cell>
        </row>
        <row r="699">
          <cell r="A699" t="str">
            <v>Santa Fe</v>
          </cell>
          <cell r="B699" t="str">
            <v xml:space="preserve">F  </v>
          </cell>
          <cell r="C699" t="str">
            <v>7.45 a 49</v>
          </cell>
          <cell r="D699">
            <v>35</v>
          </cell>
          <cell r="E699">
            <v>2540133.6</v>
          </cell>
        </row>
        <row r="700">
          <cell r="A700" t="str">
            <v>Santa Fe</v>
          </cell>
          <cell r="B700" t="str">
            <v xml:space="preserve">F  </v>
          </cell>
          <cell r="C700" t="str">
            <v>8.50 a 54</v>
          </cell>
          <cell r="D700">
            <v>20</v>
          </cell>
          <cell r="E700">
            <v>1463588.35</v>
          </cell>
        </row>
        <row r="701">
          <cell r="A701" t="str">
            <v>Santa Fe</v>
          </cell>
          <cell r="B701" t="str">
            <v xml:space="preserve">F  </v>
          </cell>
          <cell r="C701" t="str">
            <v>9.55 a 59</v>
          </cell>
          <cell r="D701">
            <v>17</v>
          </cell>
          <cell r="E701">
            <v>1595450.06</v>
          </cell>
        </row>
        <row r="702">
          <cell r="A702" t="str">
            <v>Santa Fe</v>
          </cell>
          <cell r="B702" t="str">
            <v xml:space="preserve">F  </v>
          </cell>
          <cell r="C702" t="str">
            <v>A.60 a 64</v>
          </cell>
          <cell r="D702">
            <v>13</v>
          </cell>
          <cell r="E702">
            <v>1053356.99</v>
          </cell>
        </row>
        <row r="703">
          <cell r="A703" t="str">
            <v>Santa Fe</v>
          </cell>
          <cell r="B703" t="str">
            <v xml:space="preserve">F  </v>
          </cell>
          <cell r="C703" t="str">
            <v>B.65 y más</v>
          </cell>
          <cell r="D703">
            <v>2</v>
          </cell>
          <cell r="E703">
            <v>593606.12</v>
          </cell>
        </row>
        <row r="704">
          <cell r="A704" t="str">
            <v>Santa Fe</v>
          </cell>
          <cell r="B704" t="str">
            <v xml:space="preserve">M  </v>
          </cell>
          <cell r="C704" t="str">
            <v>0. TOTAL</v>
          </cell>
          <cell r="D704">
            <v>656</v>
          </cell>
          <cell r="E704">
            <v>41215320.280000001</v>
          </cell>
        </row>
        <row r="705">
          <cell r="A705" t="str">
            <v>Santa Fe</v>
          </cell>
          <cell r="B705" t="str">
            <v xml:space="preserve">M  </v>
          </cell>
          <cell r="C705" t="str">
            <v>1.Hasta 24</v>
          </cell>
          <cell r="D705">
            <v>23</v>
          </cell>
          <cell r="E705">
            <v>841891.79</v>
          </cell>
        </row>
        <row r="706">
          <cell r="A706" t="str">
            <v>Santa Fe</v>
          </cell>
          <cell r="B706" t="str">
            <v xml:space="preserve">M  </v>
          </cell>
          <cell r="C706" t="str">
            <v>3.25 a 29</v>
          </cell>
          <cell r="D706">
            <v>119</v>
          </cell>
          <cell r="E706">
            <v>5345071.6900000004</v>
          </cell>
        </row>
        <row r="707">
          <cell r="A707" t="str">
            <v>Santa Fe</v>
          </cell>
          <cell r="B707" t="str">
            <v xml:space="preserve">M  </v>
          </cell>
          <cell r="C707" t="str">
            <v>4.30 a 34</v>
          </cell>
          <cell r="D707">
            <v>102</v>
          </cell>
          <cell r="E707">
            <v>5667460.5300000003</v>
          </cell>
        </row>
        <row r="708">
          <cell r="A708" t="str">
            <v>Santa Fe</v>
          </cell>
          <cell r="B708" t="str">
            <v xml:space="preserve">M  </v>
          </cell>
          <cell r="C708" t="str">
            <v>5.35 a 39</v>
          </cell>
          <cell r="D708">
            <v>101</v>
          </cell>
          <cell r="E708">
            <v>6230926.3300000001</v>
          </cell>
        </row>
        <row r="709">
          <cell r="A709" t="str">
            <v>Santa Fe</v>
          </cell>
          <cell r="B709" t="str">
            <v xml:space="preserve">M  </v>
          </cell>
          <cell r="C709" t="str">
            <v>6.40 a 44</v>
          </cell>
          <cell r="D709">
            <v>95</v>
          </cell>
          <cell r="E709">
            <v>5986421.7599999998</v>
          </cell>
        </row>
        <row r="710">
          <cell r="A710" t="str">
            <v>Santa Fe</v>
          </cell>
          <cell r="B710" t="str">
            <v xml:space="preserve">M  </v>
          </cell>
          <cell r="C710" t="str">
            <v>7.45 a 49</v>
          </cell>
          <cell r="D710">
            <v>75</v>
          </cell>
          <cell r="E710">
            <v>5160422.8899999997</v>
          </cell>
        </row>
        <row r="711">
          <cell r="A711" t="str">
            <v>Santa Fe</v>
          </cell>
          <cell r="B711" t="str">
            <v xml:space="preserve">M  </v>
          </cell>
          <cell r="C711" t="str">
            <v>8.50 a 54</v>
          </cell>
          <cell r="D711">
            <v>45</v>
          </cell>
          <cell r="E711">
            <v>3119478.88</v>
          </cell>
        </row>
        <row r="712">
          <cell r="A712" t="str">
            <v>Santa Fe</v>
          </cell>
          <cell r="B712" t="str">
            <v xml:space="preserve">M  </v>
          </cell>
          <cell r="C712" t="str">
            <v>9.55 a 59</v>
          </cell>
          <cell r="D712">
            <v>50</v>
          </cell>
          <cell r="E712">
            <v>3626697.31</v>
          </cell>
        </row>
        <row r="713">
          <cell r="A713" t="str">
            <v>Santa Fe</v>
          </cell>
          <cell r="B713" t="str">
            <v xml:space="preserve">M  </v>
          </cell>
          <cell r="C713" t="str">
            <v>A.60 a 64</v>
          </cell>
          <cell r="D713">
            <v>33</v>
          </cell>
          <cell r="E713">
            <v>3425793.79</v>
          </cell>
        </row>
        <row r="714">
          <cell r="A714" t="str">
            <v>Santa Fe</v>
          </cell>
          <cell r="B714" t="str">
            <v xml:space="preserve">M  </v>
          </cell>
          <cell r="C714" t="str">
            <v>B.65 y más</v>
          </cell>
          <cell r="D714">
            <v>13</v>
          </cell>
          <cell r="E714">
            <v>1811155.31</v>
          </cell>
        </row>
        <row r="715">
          <cell r="A715" t="str">
            <v>Santa Fe</v>
          </cell>
          <cell r="B715" t="str">
            <v>Tot</v>
          </cell>
          <cell r="C715" t="str">
            <v>0. TOTAL</v>
          </cell>
          <cell r="D715">
            <v>977</v>
          </cell>
          <cell r="E715">
            <v>60684344.869999997</v>
          </cell>
        </row>
        <row r="716">
          <cell r="A716" t="str">
            <v>Santa Fe</v>
          </cell>
          <cell r="B716" t="str">
            <v>Tot</v>
          </cell>
          <cell r="C716" t="str">
            <v>1.Hasta 24</v>
          </cell>
          <cell r="D716">
            <v>36</v>
          </cell>
          <cell r="E716">
            <v>1268352.78</v>
          </cell>
        </row>
        <row r="717">
          <cell r="A717" t="str">
            <v>Santa Fe</v>
          </cell>
          <cell r="B717" t="str">
            <v>Tot</v>
          </cell>
          <cell r="C717" t="str">
            <v>3.25 a 29</v>
          </cell>
          <cell r="D717">
            <v>168</v>
          </cell>
          <cell r="E717">
            <v>7466534.4299999997</v>
          </cell>
        </row>
        <row r="718">
          <cell r="A718" t="str">
            <v>Santa Fe</v>
          </cell>
          <cell r="B718" t="str">
            <v>Tot</v>
          </cell>
          <cell r="C718" t="str">
            <v>4.30 a 34</v>
          </cell>
          <cell r="D718">
            <v>169</v>
          </cell>
          <cell r="E718">
            <v>9021889.8000000007</v>
          </cell>
        </row>
        <row r="719">
          <cell r="A719" t="str">
            <v>Santa Fe</v>
          </cell>
          <cell r="B719" t="str">
            <v>Tot</v>
          </cell>
          <cell r="C719" t="str">
            <v>5.35 a 39</v>
          </cell>
          <cell r="D719">
            <v>161</v>
          </cell>
          <cell r="E719">
            <v>9813128.2699999996</v>
          </cell>
        </row>
        <row r="720">
          <cell r="A720" t="str">
            <v>Santa Fe</v>
          </cell>
          <cell r="B720" t="str">
            <v>Tot</v>
          </cell>
          <cell r="C720" t="str">
            <v>6.40 a 44</v>
          </cell>
          <cell r="D720">
            <v>140</v>
          </cell>
          <cell r="E720">
            <v>8724756.2899999991</v>
          </cell>
        </row>
        <row r="721">
          <cell r="A721" t="str">
            <v>Santa Fe</v>
          </cell>
          <cell r="B721" t="str">
            <v>Tot</v>
          </cell>
          <cell r="C721" t="str">
            <v>7.45 a 49</v>
          </cell>
          <cell r="D721">
            <v>110</v>
          </cell>
          <cell r="E721">
            <v>7700556.4900000002</v>
          </cell>
        </row>
        <row r="722">
          <cell r="A722" t="str">
            <v>Santa Fe</v>
          </cell>
          <cell r="B722" t="str">
            <v>Tot</v>
          </cell>
          <cell r="C722" t="str">
            <v>8.50 a 54</v>
          </cell>
          <cell r="D722">
            <v>65</v>
          </cell>
          <cell r="E722">
            <v>4583067.2300000004</v>
          </cell>
        </row>
        <row r="723">
          <cell r="A723" t="str">
            <v>Santa Fe</v>
          </cell>
          <cell r="B723" t="str">
            <v>Tot</v>
          </cell>
          <cell r="C723" t="str">
            <v>9.55 a 59</v>
          </cell>
          <cell r="D723">
            <v>67</v>
          </cell>
          <cell r="E723">
            <v>5222147.37</v>
          </cell>
        </row>
        <row r="724">
          <cell r="A724" t="str">
            <v>Santa Fe</v>
          </cell>
          <cell r="B724" t="str">
            <v>Tot</v>
          </cell>
          <cell r="C724" t="str">
            <v>A.60 a 64</v>
          </cell>
          <cell r="D724">
            <v>46</v>
          </cell>
          <cell r="E724">
            <v>4479150.78</v>
          </cell>
        </row>
        <row r="725">
          <cell r="A725" t="str">
            <v>Santa Fe</v>
          </cell>
          <cell r="B725" t="str">
            <v>Tot</v>
          </cell>
          <cell r="C725" t="str">
            <v>B.65 y más</v>
          </cell>
          <cell r="D725">
            <v>15</v>
          </cell>
          <cell r="E725">
            <v>2404761.4300000002</v>
          </cell>
        </row>
        <row r="726">
          <cell r="A726" t="str">
            <v>Santiago del Estero</v>
          </cell>
          <cell r="B726" t="str">
            <v xml:space="preserve">F  </v>
          </cell>
          <cell r="C726" t="str">
            <v>0. TOTAL</v>
          </cell>
          <cell r="D726">
            <v>16418</v>
          </cell>
          <cell r="E726">
            <v>264616205.53999999</v>
          </cell>
        </row>
        <row r="727">
          <cell r="A727" t="str">
            <v>Santiago del Estero</v>
          </cell>
          <cell r="B727" t="str">
            <v xml:space="preserve">F  </v>
          </cell>
          <cell r="C727" t="str">
            <v>1.Hasta 24</v>
          </cell>
          <cell r="D727">
            <v>148</v>
          </cell>
          <cell r="E727">
            <v>1477034.25</v>
          </cell>
        </row>
        <row r="728">
          <cell r="A728" t="str">
            <v>Santiago del Estero</v>
          </cell>
          <cell r="B728" t="str">
            <v xml:space="preserve">F  </v>
          </cell>
          <cell r="C728" t="str">
            <v>3.25 a 29</v>
          </cell>
          <cell r="D728">
            <v>1035</v>
          </cell>
          <cell r="E728">
            <v>12772155.52</v>
          </cell>
        </row>
        <row r="729">
          <cell r="A729" t="str">
            <v>Santiago del Estero</v>
          </cell>
          <cell r="B729" t="str">
            <v xml:space="preserve">F  </v>
          </cell>
          <cell r="C729" t="str">
            <v>4.30 a 34</v>
          </cell>
          <cell r="D729">
            <v>2004</v>
          </cell>
          <cell r="E729">
            <v>27049762.27</v>
          </cell>
        </row>
        <row r="730">
          <cell r="A730" t="str">
            <v>Santiago del Estero</v>
          </cell>
          <cell r="B730" t="str">
            <v xml:space="preserve">F  </v>
          </cell>
          <cell r="C730" t="str">
            <v>5.35 a 39</v>
          </cell>
          <cell r="D730">
            <v>2800</v>
          </cell>
          <cell r="E730">
            <v>40405946.530000001</v>
          </cell>
        </row>
        <row r="731">
          <cell r="A731" t="str">
            <v>Santiago del Estero</v>
          </cell>
          <cell r="B731" t="str">
            <v xml:space="preserve">F  </v>
          </cell>
          <cell r="C731" t="str">
            <v>6.40 a 44</v>
          </cell>
          <cell r="D731">
            <v>2880</v>
          </cell>
          <cell r="E731">
            <v>44055176.93</v>
          </cell>
        </row>
        <row r="732">
          <cell r="A732" t="str">
            <v>Santiago del Estero</v>
          </cell>
          <cell r="B732" t="str">
            <v xml:space="preserve">F  </v>
          </cell>
          <cell r="C732" t="str">
            <v>7.45 a 49</v>
          </cell>
          <cell r="D732">
            <v>2234</v>
          </cell>
          <cell r="E732">
            <v>36552522.490000002</v>
          </cell>
        </row>
        <row r="733">
          <cell r="A733" t="str">
            <v>Santiago del Estero</v>
          </cell>
          <cell r="B733" t="str">
            <v xml:space="preserve">F  </v>
          </cell>
          <cell r="C733" t="str">
            <v>8.50 a 54</v>
          </cell>
          <cell r="D733">
            <v>2005</v>
          </cell>
          <cell r="E733">
            <v>35568057.170000002</v>
          </cell>
        </row>
        <row r="734">
          <cell r="A734" t="str">
            <v>Santiago del Estero</v>
          </cell>
          <cell r="B734" t="str">
            <v xml:space="preserve">F  </v>
          </cell>
          <cell r="C734" t="str">
            <v>9.55 a 59</v>
          </cell>
          <cell r="D734">
            <v>1904</v>
          </cell>
          <cell r="E734">
            <v>36106385.82</v>
          </cell>
        </row>
        <row r="735">
          <cell r="A735" t="str">
            <v>Santiago del Estero</v>
          </cell>
          <cell r="B735" t="str">
            <v xml:space="preserve">F  </v>
          </cell>
          <cell r="C735" t="str">
            <v>A.60 a 64</v>
          </cell>
          <cell r="D735">
            <v>1040</v>
          </cell>
          <cell r="E735">
            <v>22912552.52</v>
          </cell>
        </row>
        <row r="736">
          <cell r="A736" t="str">
            <v>Santiago del Estero</v>
          </cell>
          <cell r="B736" t="str">
            <v xml:space="preserve">F  </v>
          </cell>
          <cell r="C736" t="str">
            <v>B.65 y más</v>
          </cell>
          <cell r="D736">
            <v>273</v>
          </cell>
          <cell r="E736">
            <v>5969832.2699999996</v>
          </cell>
        </row>
        <row r="737">
          <cell r="A737" t="str">
            <v>Santiago del Estero</v>
          </cell>
          <cell r="B737" t="str">
            <v xml:space="preserve">F  </v>
          </cell>
          <cell r="C737" t="str">
            <v>X.No Informada</v>
          </cell>
          <cell r="D737">
            <v>95</v>
          </cell>
          <cell r="E737">
            <v>1746779.77</v>
          </cell>
        </row>
        <row r="738">
          <cell r="A738" t="str">
            <v>Santiago del Estero</v>
          </cell>
          <cell r="B738" t="str">
            <v xml:space="preserve">M  </v>
          </cell>
          <cell r="C738" t="str">
            <v>0. TOTAL</v>
          </cell>
          <cell r="D738">
            <v>20706</v>
          </cell>
          <cell r="E738">
            <v>337456044.47000003</v>
          </cell>
        </row>
        <row r="739">
          <cell r="A739" t="str">
            <v>Santiago del Estero</v>
          </cell>
          <cell r="B739" t="str">
            <v xml:space="preserve">M  </v>
          </cell>
          <cell r="C739" t="str">
            <v>1.Hasta 24</v>
          </cell>
          <cell r="D739">
            <v>267</v>
          </cell>
          <cell r="E739">
            <v>2293838.7999999998</v>
          </cell>
        </row>
        <row r="740">
          <cell r="A740" t="str">
            <v>Santiago del Estero</v>
          </cell>
          <cell r="B740" t="str">
            <v xml:space="preserve">M  </v>
          </cell>
          <cell r="C740" t="str">
            <v>3.25 a 29</v>
          </cell>
          <cell r="D740">
            <v>1131</v>
          </cell>
          <cell r="E740">
            <v>11730458.58</v>
          </cell>
        </row>
        <row r="741">
          <cell r="A741" t="str">
            <v>Santiago del Estero</v>
          </cell>
          <cell r="B741" t="str">
            <v xml:space="preserve">M  </v>
          </cell>
          <cell r="C741" t="str">
            <v>4.30 a 34</v>
          </cell>
          <cell r="D741">
            <v>1875</v>
          </cell>
          <cell r="E741">
            <v>21856860.710000001</v>
          </cell>
        </row>
        <row r="742">
          <cell r="A742" t="str">
            <v>Santiago del Estero</v>
          </cell>
          <cell r="B742" t="str">
            <v xml:space="preserve">M  </v>
          </cell>
          <cell r="C742" t="str">
            <v>5.35 a 39</v>
          </cell>
          <cell r="D742">
            <v>2641</v>
          </cell>
          <cell r="E742">
            <v>33905670.469999999</v>
          </cell>
        </row>
        <row r="743">
          <cell r="A743" t="str">
            <v>Santiago del Estero</v>
          </cell>
          <cell r="B743" t="str">
            <v xml:space="preserve">M  </v>
          </cell>
          <cell r="C743" t="str">
            <v>6.40 a 44</v>
          </cell>
          <cell r="D743">
            <v>3069</v>
          </cell>
          <cell r="E743">
            <v>44389789.829999998</v>
          </cell>
        </row>
        <row r="744">
          <cell r="A744" t="str">
            <v>Santiago del Estero</v>
          </cell>
          <cell r="B744" t="str">
            <v xml:space="preserve">M  </v>
          </cell>
          <cell r="C744" t="str">
            <v>7.45 a 49</v>
          </cell>
          <cell r="D744">
            <v>2755</v>
          </cell>
          <cell r="E744">
            <v>42941805.909999996</v>
          </cell>
        </row>
        <row r="745">
          <cell r="A745" t="str">
            <v>Santiago del Estero</v>
          </cell>
          <cell r="B745" t="str">
            <v xml:space="preserve">M  </v>
          </cell>
          <cell r="C745" t="str">
            <v>8.50 a 54</v>
          </cell>
          <cell r="D745">
            <v>2785</v>
          </cell>
          <cell r="E745">
            <v>48847919.719999999</v>
          </cell>
        </row>
        <row r="746">
          <cell r="A746" t="str">
            <v>Santiago del Estero</v>
          </cell>
          <cell r="B746" t="str">
            <v xml:space="preserve">M  </v>
          </cell>
          <cell r="C746" t="str">
            <v>9.55 a 59</v>
          </cell>
          <cell r="D746">
            <v>2687</v>
          </cell>
          <cell r="E746">
            <v>53045138.140000001</v>
          </cell>
        </row>
        <row r="747">
          <cell r="A747" t="str">
            <v>Santiago del Estero</v>
          </cell>
          <cell r="B747" t="str">
            <v xml:space="preserve">M  </v>
          </cell>
          <cell r="C747" t="str">
            <v>A.60 a 64</v>
          </cell>
          <cell r="D747">
            <v>2563</v>
          </cell>
          <cell r="E747">
            <v>57804074.299999997</v>
          </cell>
        </row>
        <row r="748">
          <cell r="A748" t="str">
            <v>Santiago del Estero</v>
          </cell>
          <cell r="B748" t="str">
            <v xml:space="preserve">M  </v>
          </cell>
          <cell r="C748" t="str">
            <v>B.65 y más</v>
          </cell>
          <cell r="D748">
            <v>911</v>
          </cell>
          <cell r="E748">
            <v>20287682.469999999</v>
          </cell>
        </row>
        <row r="749">
          <cell r="A749" t="str">
            <v>Santiago del Estero</v>
          </cell>
          <cell r="B749" t="str">
            <v xml:space="preserve">M  </v>
          </cell>
          <cell r="C749" t="str">
            <v>X.No Informada</v>
          </cell>
          <cell r="D749">
            <v>22</v>
          </cell>
          <cell r="E749">
            <v>352805.54</v>
          </cell>
        </row>
        <row r="750">
          <cell r="A750" t="str">
            <v>Santiago del Estero</v>
          </cell>
          <cell r="B750" t="str">
            <v>Tot</v>
          </cell>
          <cell r="C750" t="str">
            <v>0. TOTAL</v>
          </cell>
          <cell r="D750">
            <v>37134</v>
          </cell>
          <cell r="E750">
            <v>602182188.25</v>
          </cell>
        </row>
        <row r="751">
          <cell r="A751" t="str">
            <v>Santiago del Estero</v>
          </cell>
          <cell r="B751" t="str">
            <v>Tot</v>
          </cell>
          <cell r="C751" t="str">
            <v>1.Hasta 24</v>
          </cell>
          <cell r="D751">
            <v>415</v>
          </cell>
          <cell r="E751">
            <v>3770873.05</v>
          </cell>
        </row>
        <row r="752">
          <cell r="A752" t="str">
            <v>Santiago del Estero</v>
          </cell>
          <cell r="B752" t="str">
            <v>Tot</v>
          </cell>
          <cell r="C752" t="str">
            <v>3.25 a 29</v>
          </cell>
          <cell r="D752">
            <v>2166</v>
          </cell>
          <cell r="E752">
            <v>24502614.100000001</v>
          </cell>
        </row>
        <row r="753">
          <cell r="A753" t="str">
            <v>Santiago del Estero</v>
          </cell>
          <cell r="B753" t="str">
            <v>Tot</v>
          </cell>
          <cell r="C753" t="str">
            <v>4.30 a 34</v>
          </cell>
          <cell r="D753">
            <v>3879</v>
          </cell>
          <cell r="E753">
            <v>48906622.979999997</v>
          </cell>
        </row>
        <row r="754">
          <cell r="A754" t="str">
            <v>Santiago del Estero</v>
          </cell>
          <cell r="B754" t="str">
            <v>Tot</v>
          </cell>
          <cell r="C754" t="str">
            <v>5.35 a 39</v>
          </cell>
          <cell r="D754">
            <v>5441</v>
          </cell>
          <cell r="E754">
            <v>74311617</v>
          </cell>
        </row>
        <row r="755">
          <cell r="A755" t="str">
            <v>Santiago del Estero</v>
          </cell>
          <cell r="B755" t="str">
            <v>Tot</v>
          </cell>
          <cell r="C755" t="str">
            <v>6.40 a 44</v>
          </cell>
          <cell r="D755">
            <v>5950</v>
          </cell>
          <cell r="E755">
            <v>88466019.590000004</v>
          </cell>
        </row>
        <row r="756">
          <cell r="A756" t="str">
            <v>Santiago del Estero</v>
          </cell>
          <cell r="B756" t="str">
            <v>Tot</v>
          </cell>
          <cell r="C756" t="str">
            <v>7.45 a 49</v>
          </cell>
          <cell r="D756">
            <v>4990</v>
          </cell>
          <cell r="E756">
            <v>79503779.599999994</v>
          </cell>
        </row>
        <row r="757">
          <cell r="A757" t="str">
            <v>Santiago del Estero</v>
          </cell>
          <cell r="B757" t="str">
            <v>Tot</v>
          </cell>
          <cell r="C757" t="str">
            <v>8.50 a 54</v>
          </cell>
          <cell r="D757">
            <v>4790</v>
          </cell>
          <cell r="E757">
            <v>84415976.890000001</v>
          </cell>
        </row>
        <row r="758">
          <cell r="A758" t="str">
            <v>Santiago del Estero</v>
          </cell>
          <cell r="B758" t="str">
            <v>Tot</v>
          </cell>
          <cell r="C758" t="str">
            <v>9.55 a 59</v>
          </cell>
          <cell r="D758">
            <v>4591</v>
          </cell>
          <cell r="E758">
            <v>89151523.959999993</v>
          </cell>
        </row>
        <row r="759">
          <cell r="A759" t="str">
            <v>Santiago del Estero</v>
          </cell>
          <cell r="B759" t="str">
            <v>Tot</v>
          </cell>
          <cell r="C759" t="str">
            <v>A.60 a 64</v>
          </cell>
          <cell r="D759">
            <v>3603</v>
          </cell>
          <cell r="E759">
            <v>80716626.819999993</v>
          </cell>
        </row>
        <row r="760">
          <cell r="A760" t="str">
            <v>Santiago del Estero</v>
          </cell>
          <cell r="B760" t="str">
            <v>Tot</v>
          </cell>
          <cell r="C760" t="str">
            <v>B.65 y más</v>
          </cell>
          <cell r="D760">
            <v>1184</v>
          </cell>
          <cell r="E760">
            <v>26257514.739999998</v>
          </cell>
        </row>
        <row r="761">
          <cell r="A761" t="str">
            <v>Santiago del Estero</v>
          </cell>
          <cell r="B761" t="str">
            <v>Tot</v>
          </cell>
          <cell r="C761" t="str">
            <v>X.No Informada</v>
          </cell>
          <cell r="D761">
            <v>125</v>
          </cell>
          <cell r="E761">
            <v>2179019.52</v>
          </cell>
        </row>
        <row r="762">
          <cell r="A762" t="str">
            <v>Santiago del Estero</v>
          </cell>
          <cell r="B762" t="str">
            <v xml:space="preserve">x  </v>
          </cell>
          <cell r="C762" t="str">
            <v>0. TOTAL</v>
          </cell>
          <cell r="D762">
            <v>10</v>
          </cell>
          <cell r="E762">
            <v>109938.24000000001</v>
          </cell>
        </row>
        <row r="763">
          <cell r="A763" t="str">
            <v>Santiago del Estero</v>
          </cell>
          <cell r="B763" t="str">
            <v xml:space="preserve">x  </v>
          </cell>
          <cell r="C763" t="str">
            <v>6.40 a 44</v>
          </cell>
          <cell r="D763">
            <v>1</v>
          </cell>
          <cell r="E763">
            <v>21052.83</v>
          </cell>
        </row>
        <row r="764">
          <cell r="A764" t="str">
            <v>Santiago del Estero</v>
          </cell>
          <cell r="B764" t="str">
            <v xml:space="preserve">x  </v>
          </cell>
          <cell r="C764" t="str">
            <v>7.45 a 49</v>
          </cell>
          <cell r="D764">
            <v>1</v>
          </cell>
          <cell r="E764">
            <v>9451.2000000000007</v>
          </cell>
        </row>
        <row r="765">
          <cell r="A765" t="str">
            <v>Santiago del Estero</v>
          </cell>
          <cell r="B765" t="str">
            <v xml:space="preserve">x  </v>
          </cell>
          <cell r="C765" t="str">
            <v>X.No Informada</v>
          </cell>
          <cell r="D765">
            <v>8</v>
          </cell>
          <cell r="E765">
            <v>79434.210000000006</v>
          </cell>
        </row>
        <row r="766">
          <cell r="A766" t="str">
            <v>zzz</v>
          </cell>
          <cell r="B766" t="str">
            <v xml:space="preserve">x  </v>
          </cell>
          <cell r="C766" t="str">
            <v>7.45 a 49</v>
          </cell>
          <cell r="D766">
            <v>5</v>
          </cell>
          <cell r="E766">
            <v>375232.38</v>
          </cell>
        </row>
        <row r="767">
          <cell r="A767" t="str">
            <v>Tierra del Fuego</v>
          </cell>
          <cell r="B767" t="str">
            <v xml:space="preserve">F  </v>
          </cell>
          <cell r="C767" t="str">
            <v>0. TOTAL</v>
          </cell>
          <cell r="D767">
            <v>61</v>
          </cell>
          <cell r="E767">
            <v>3077352.32</v>
          </cell>
        </row>
        <row r="768">
          <cell r="A768" t="str">
            <v>Tierra del Fuego</v>
          </cell>
          <cell r="B768" t="str">
            <v xml:space="preserve">F  </v>
          </cell>
          <cell r="C768" t="str">
            <v>1.Hasta 24</v>
          </cell>
          <cell r="D768">
            <v>10</v>
          </cell>
          <cell r="E768">
            <v>363238.55</v>
          </cell>
        </row>
        <row r="769">
          <cell r="A769" t="str">
            <v>Tierra del Fuego</v>
          </cell>
          <cell r="B769" t="str">
            <v xml:space="preserve">F  </v>
          </cell>
          <cell r="C769" t="str">
            <v>3.25 a 29</v>
          </cell>
          <cell r="D769">
            <v>13</v>
          </cell>
          <cell r="E769">
            <v>594908.26</v>
          </cell>
        </row>
        <row r="770">
          <cell r="A770" t="str">
            <v>Tierra del Fuego</v>
          </cell>
          <cell r="B770" t="str">
            <v xml:space="preserve">F  </v>
          </cell>
          <cell r="C770" t="str">
            <v>4.30 a 34</v>
          </cell>
          <cell r="D770">
            <v>13</v>
          </cell>
          <cell r="E770">
            <v>637439.65</v>
          </cell>
        </row>
        <row r="771">
          <cell r="A771" t="str">
            <v>Tierra del Fuego</v>
          </cell>
          <cell r="B771" t="str">
            <v xml:space="preserve">F  </v>
          </cell>
          <cell r="C771" t="str">
            <v>5.35 a 39</v>
          </cell>
          <cell r="D771">
            <v>10</v>
          </cell>
          <cell r="E771">
            <v>502372.47</v>
          </cell>
        </row>
        <row r="772">
          <cell r="A772" t="str">
            <v>Tierra del Fuego</v>
          </cell>
          <cell r="B772" t="str">
            <v xml:space="preserve">F  </v>
          </cell>
          <cell r="C772" t="str">
            <v>6.40 a 44</v>
          </cell>
          <cell r="D772">
            <v>6</v>
          </cell>
          <cell r="E772">
            <v>303610.08</v>
          </cell>
        </row>
        <row r="773">
          <cell r="A773" t="str">
            <v>Tierra del Fuego</v>
          </cell>
          <cell r="B773" t="str">
            <v xml:space="preserve">F  </v>
          </cell>
          <cell r="C773" t="str">
            <v>7.45 a 49</v>
          </cell>
          <cell r="D773">
            <v>5</v>
          </cell>
          <cell r="E773">
            <v>498638.07</v>
          </cell>
        </row>
        <row r="774">
          <cell r="A774" t="str">
            <v>Tierra del Fuego</v>
          </cell>
          <cell r="B774" t="str">
            <v xml:space="preserve">F  </v>
          </cell>
          <cell r="C774" t="str">
            <v>8.50 a 54</v>
          </cell>
          <cell r="D774">
            <v>1</v>
          </cell>
          <cell r="E774">
            <v>31960.76</v>
          </cell>
        </row>
        <row r="775">
          <cell r="A775" t="str">
            <v>Tierra del Fuego</v>
          </cell>
          <cell r="B775" t="str">
            <v xml:space="preserve">F  </v>
          </cell>
          <cell r="C775" t="str">
            <v>9.55 a 59</v>
          </cell>
          <cell r="D775">
            <v>1</v>
          </cell>
          <cell r="E775">
            <v>43906.45</v>
          </cell>
        </row>
        <row r="776">
          <cell r="A776" t="str">
            <v>Tierra del Fuego</v>
          </cell>
          <cell r="B776" t="str">
            <v xml:space="preserve">F  </v>
          </cell>
          <cell r="C776" t="str">
            <v>A.60 a 64</v>
          </cell>
          <cell r="D776">
            <v>1</v>
          </cell>
          <cell r="E776">
            <v>38242.949999999997</v>
          </cell>
        </row>
        <row r="777">
          <cell r="A777" t="str">
            <v>Tierra del Fuego</v>
          </cell>
          <cell r="B777" t="str">
            <v xml:space="preserve">F  </v>
          </cell>
          <cell r="C777" t="str">
            <v>X.No Informada</v>
          </cell>
          <cell r="D777">
            <v>1</v>
          </cell>
          <cell r="E777">
            <v>63035.08</v>
          </cell>
        </row>
        <row r="778">
          <cell r="A778" t="str">
            <v>Tierra del Fuego</v>
          </cell>
          <cell r="B778" t="str">
            <v xml:space="preserve">M  </v>
          </cell>
          <cell r="C778" t="str">
            <v>0. TOTAL</v>
          </cell>
          <cell r="D778">
            <v>215</v>
          </cell>
          <cell r="E778">
            <v>8792571.8499999996</v>
          </cell>
        </row>
        <row r="779">
          <cell r="A779" t="str">
            <v>Tierra del Fuego</v>
          </cell>
          <cell r="B779" t="str">
            <v xml:space="preserve">M  </v>
          </cell>
          <cell r="C779" t="str">
            <v>1.Hasta 24</v>
          </cell>
          <cell r="D779">
            <v>16</v>
          </cell>
          <cell r="E779">
            <v>622544.06000000006</v>
          </cell>
        </row>
        <row r="780">
          <cell r="A780" t="str">
            <v>Tierra del Fuego</v>
          </cell>
          <cell r="B780" t="str">
            <v xml:space="preserve">M  </v>
          </cell>
          <cell r="C780" t="str">
            <v>3.25 a 29</v>
          </cell>
          <cell r="D780">
            <v>32</v>
          </cell>
          <cell r="E780">
            <v>1056127.76</v>
          </cell>
        </row>
        <row r="781">
          <cell r="A781" t="str">
            <v>Tierra del Fuego</v>
          </cell>
          <cell r="B781" t="str">
            <v xml:space="preserve">M  </v>
          </cell>
          <cell r="C781" t="str">
            <v>4.30 a 34</v>
          </cell>
          <cell r="D781">
            <v>41</v>
          </cell>
          <cell r="E781">
            <v>1524185.52</v>
          </cell>
        </row>
        <row r="782">
          <cell r="A782" t="str">
            <v>Tierra del Fuego</v>
          </cell>
          <cell r="B782" t="str">
            <v xml:space="preserve">M  </v>
          </cell>
          <cell r="C782" t="str">
            <v>5.35 a 39</v>
          </cell>
          <cell r="D782">
            <v>36</v>
          </cell>
          <cell r="E782">
            <v>1689415.46</v>
          </cell>
        </row>
        <row r="783">
          <cell r="A783" t="str">
            <v>Tierra del Fuego</v>
          </cell>
          <cell r="B783" t="str">
            <v xml:space="preserve">M  </v>
          </cell>
          <cell r="C783" t="str">
            <v>6.40 a 44</v>
          </cell>
          <cell r="D783">
            <v>31</v>
          </cell>
          <cell r="E783">
            <v>1416468.17</v>
          </cell>
        </row>
        <row r="784">
          <cell r="A784" t="str">
            <v>Tierra del Fuego</v>
          </cell>
          <cell r="B784" t="str">
            <v xml:space="preserve">M  </v>
          </cell>
          <cell r="C784" t="str">
            <v>7.45 a 49</v>
          </cell>
          <cell r="D784">
            <v>27</v>
          </cell>
          <cell r="E784">
            <v>1120941.4099999999</v>
          </cell>
        </row>
        <row r="785">
          <cell r="A785" t="str">
            <v>Tierra del Fuego</v>
          </cell>
          <cell r="B785" t="str">
            <v xml:space="preserve">M  </v>
          </cell>
          <cell r="C785" t="str">
            <v>8.50 a 54</v>
          </cell>
          <cell r="D785">
            <v>17</v>
          </cell>
          <cell r="E785">
            <v>783341.23</v>
          </cell>
        </row>
        <row r="786">
          <cell r="A786" t="str">
            <v>Tierra del Fuego</v>
          </cell>
          <cell r="B786" t="str">
            <v xml:space="preserve">M  </v>
          </cell>
          <cell r="C786" t="str">
            <v>9.55 a 59</v>
          </cell>
          <cell r="D786">
            <v>5</v>
          </cell>
          <cell r="E786">
            <v>178065.76</v>
          </cell>
        </row>
        <row r="787">
          <cell r="A787" t="str">
            <v>Tierra del Fuego</v>
          </cell>
          <cell r="B787" t="str">
            <v xml:space="preserve">M  </v>
          </cell>
          <cell r="C787" t="str">
            <v>A.60 a 64</v>
          </cell>
          <cell r="D787">
            <v>9</v>
          </cell>
          <cell r="E787">
            <v>361221.31</v>
          </cell>
        </row>
        <row r="788">
          <cell r="A788" t="str">
            <v>Tierra del Fuego</v>
          </cell>
          <cell r="B788" t="str">
            <v xml:space="preserve">M  </v>
          </cell>
          <cell r="C788" t="str">
            <v>B.65 y más</v>
          </cell>
          <cell r="D788">
            <v>1</v>
          </cell>
          <cell r="E788">
            <v>40261.17</v>
          </cell>
        </row>
        <row r="789">
          <cell r="A789" t="str">
            <v>Tierra del Fuego</v>
          </cell>
          <cell r="B789" t="str">
            <v>Tot</v>
          </cell>
          <cell r="C789" t="str">
            <v>0. TOTAL</v>
          </cell>
          <cell r="D789">
            <v>277</v>
          </cell>
          <cell r="E789">
            <v>11879322.17</v>
          </cell>
        </row>
        <row r="790">
          <cell r="A790" t="str">
            <v>Tierra del Fuego</v>
          </cell>
          <cell r="B790" t="str">
            <v>Tot</v>
          </cell>
          <cell r="C790" t="str">
            <v>1.Hasta 24</v>
          </cell>
          <cell r="D790">
            <v>26</v>
          </cell>
          <cell r="E790">
            <v>985782.61</v>
          </cell>
        </row>
        <row r="791">
          <cell r="A791" t="str">
            <v>Tierra del Fuego</v>
          </cell>
          <cell r="B791" t="str">
            <v>Tot</v>
          </cell>
          <cell r="C791" t="str">
            <v>3.25 a 29</v>
          </cell>
          <cell r="D791">
            <v>45</v>
          </cell>
          <cell r="E791">
            <v>1651036.02</v>
          </cell>
        </row>
        <row r="792">
          <cell r="A792" t="str">
            <v>Tierra del Fuego</v>
          </cell>
          <cell r="B792" t="str">
            <v>Tot</v>
          </cell>
          <cell r="C792" t="str">
            <v>4.30 a 34</v>
          </cell>
          <cell r="D792">
            <v>54</v>
          </cell>
          <cell r="E792">
            <v>2161625.17</v>
          </cell>
        </row>
        <row r="793">
          <cell r="A793" t="str">
            <v>Tierra del Fuego</v>
          </cell>
          <cell r="B793" t="str">
            <v>Tot</v>
          </cell>
          <cell r="C793" t="str">
            <v>5.35 a 39</v>
          </cell>
          <cell r="D793">
            <v>46</v>
          </cell>
          <cell r="E793">
            <v>2191787.9300000002</v>
          </cell>
        </row>
        <row r="794">
          <cell r="A794" t="str">
            <v>Tierra del Fuego</v>
          </cell>
          <cell r="B794" t="str">
            <v>Tot</v>
          </cell>
          <cell r="C794" t="str">
            <v>6.40 a 44</v>
          </cell>
          <cell r="D794">
            <v>37</v>
          </cell>
          <cell r="E794">
            <v>1720078.25</v>
          </cell>
        </row>
        <row r="795">
          <cell r="A795" t="str">
            <v>Tierra del Fuego</v>
          </cell>
          <cell r="B795" t="str">
            <v>Tot</v>
          </cell>
          <cell r="C795" t="str">
            <v>7.45 a 49</v>
          </cell>
          <cell r="D795">
            <v>32</v>
          </cell>
          <cell r="E795">
            <v>1619579.48</v>
          </cell>
        </row>
        <row r="796">
          <cell r="A796" t="str">
            <v>Tierra del Fuego</v>
          </cell>
          <cell r="B796" t="str">
            <v>Tot</v>
          </cell>
          <cell r="C796" t="str">
            <v>8.50 a 54</v>
          </cell>
          <cell r="D796">
            <v>18</v>
          </cell>
          <cell r="E796">
            <v>815301.99</v>
          </cell>
        </row>
        <row r="797">
          <cell r="A797" t="str">
            <v>Tierra del Fuego</v>
          </cell>
          <cell r="B797" t="str">
            <v>Tot</v>
          </cell>
          <cell r="C797" t="str">
            <v>9.55 a 59</v>
          </cell>
          <cell r="D797">
            <v>6</v>
          </cell>
          <cell r="E797">
            <v>221972.21</v>
          </cell>
        </row>
        <row r="798">
          <cell r="A798" t="str">
            <v>Tierra del Fuego</v>
          </cell>
          <cell r="B798" t="str">
            <v>Tot</v>
          </cell>
          <cell r="C798" t="str">
            <v>A.60 a 64</v>
          </cell>
          <cell r="D798">
            <v>10</v>
          </cell>
          <cell r="E798">
            <v>399464.26</v>
          </cell>
        </row>
        <row r="799">
          <cell r="A799" t="str">
            <v>Tierra del Fuego</v>
          </cell>
          <cell r="B799" t="str">
            <v>Tot</v>
          </cell>
          <cell r="C799" t="str">
            <v>B.65 y más</v>
          </cell>
          <cell r="D799">
            <v>1</v>
          </cell>
          <cell r="E799">
            <v>40261.17</v>
          </cell>
        </row>
        <row r="800">
          <cell r="A800" t="str">
            <v>Tierra del Fuego</v>
          </cell>
          <cell r="B800" t="str">
            <v>Tot</v>
          </cell>
          <cell r="C800" t="str">
            <v>X.No Informada</v>
          </cell>
          <cell r="D800">
            <v>2</v>
          </cell>
          <cell r="E800">
            <v>72433.08</v>
          </cell>
        </row>
        <row r="801">
          <cell r="A801" t="str">
            <v>Tierra del Fuego</v>
          </cell>
          <cell r="B801" t="str">
            <v xml:space="preserve">x  </v>
          </cell>
          <cell r="C801" t="str">
            <v>0. TOTAL</v>
          </cell>
          <cell r="D801">
            <v>1</v>
          </cell>
          <cell r="E801">
            <v>9398</v>
          </cell>
        </row>
        <row r="802">
          <cell r="A802" t="str">
            <v>Tierra del Fuego</v>
          </cell>
          <cell r="B802" t="str">
            <v xml:space="preserve">x  </v>
          </cell>
          <cell r="C802" t="str">
            <v>X.No Informada</v>
          </cell>
          <cell r="D802">
            <v>1</v>
          </cell>
          <cell r="E802">
            <v>9398</v>
          </cell>
        </row>
        <row r="803">
          <cell r="A803" t="str">
            <v>Tucumán</v>
          </cell>
          <cell r="B803" t="str">
            <v xml:space="preserve">F  </v>
          </cell>
          <cell r="C803" t="str">
            <v>0. TOTAL</v>
          </cell>
          <cell r="D803">
            <v>34242</v>
          </cell>
          <cell r="E803">
            <v>1214153013.54</v>
          </cell>
        </row>
        <row r="804">
          <cell r="A804" t="str">
            <v>Tucumán</v>
          </cell>
          <cell r="B804" t="str">
            <v xml:space="preserve">F  </v>
          </cell>
          <cell r="C804" t="str">
            <v>1.Hasta 24</v>
          </cell>
          <cell r="D804">
            <v>1106</v>
          </cell>
          <cell r="E804">
            <v>15891769.789999999</v>
          </cell>
        </row>
        <row r="805">
          <cell r="A805" t="str">
            <v>Tucumán</v>
          </cell>
          <cell r="B805" t="str">
            <v xml:space="preserve">F  </v>
          </cell>
          <cell r="C805" t="str">
            <v>3.25 a 29</v>
          </cell>
          <cell r="D805">
            <v>2776</v>
          </cell>
          <cell r="E805">
            <v>58554763.18</v>
          </cell>
        </row>
        <row r="806">
          <cell r="A806" t="str">
            <v>Tucumán</v>
          </cell>
          <cell r="B806" t="str">
            <v xml:space="preserve">F  </v>
          </cell>
          <cell r="C806" t="str">
            <v>4.30 a 34</v>
          </cell>
          <cell r="D806">
            <v>4156</v>
          </cell>
          <cell r="E806">
            <v>105033278.12</v>
          </cell>
        </row>
        <row r="807">
          <cell r="A807" t="str">
            <v>Tucumán</v>
          </cell>
          <cell r="B807" t="str">
            <v xml:space="preserve">F  </v>
          </cell>
          <cell r="C807" t="str">
            <v>5.35 a 39</v>
          </cell>
          <cell r="D807">
            <v>4985</v>
          </cell>
          <cell r="E807">
            <v>129865881.62</v>
          </cell>
        </row>
        <row r="808">
          <cell r="A808" t="str">
            <v>Tucumán</v>
          </cell>
          <cell r="B808" t="str">
            <v xml:space="preserve">F  </v>
          </cell>
          <cell r="C808" t="str">
            <v>6.40 a 44</v>
          </cell>
          <cell r="D808">
            <v>5371</v>
          </cell>
          <cell r="E808">
            <v>146957364.03</v>
          </cell>
        </row>
        <row r="809">
          <cell r="A809" t="str">
            <v>Tucumán</v>
          </cell>
          <cell r="B809" t="str">
            <v xml:space="preserve">F  </v>
          </cell>
          <cell r="C809" t="str">
            <v>7.45 a 49</v>
          </cell>
          <cell r="D809">
            <v>3937</v>
          </cell>
          <cell r="E809">
            <v>110731419.23999999</v>
          </cell>
        </row>
        <row r="810">
          <cell r="A810" t="str">
            <v>Tucumán</v>
          </cell>
          <cell r="B810" t="str">
            <v xml:space="preserve">F  </v>
          </cell>
          <cell r="C810" t="str">
            <v>8.50 a 54</v>
          </cell>
          <cell r="D810">
            <v>3805</v>
          </cell>
          <cell r="E810">
            <v>188242568.5</v>
          </cell>
        </row>
        <row r="811">
          <cell r="A811" t="str">
            <v>Tucumán</v>
          </cell>
          <cell r="B811" t="str">
            <v xml:space="preserve">F  </v>
          </cell>
          <cell r="C811" t="str">
            <v>9.55 a 59</v>
          </cell>
          <cell r="D811">
            <v>3806</v>
          </cell>
          <cell r="E811">
            <v>216323836.83000001</v>
          </cell>
        </row>
        <row r="812">
          <cell r="A812" t="str">
            <v>Tucumán</v>
          </cell>
          <cell r="B812" t="str">
            <v xml:space="preserve">F  </v>
          </cell>
          <cell r="C812" t="str">
            <v>A.60 a 64</v>
          </cell>
          <cell r="D812">
            <v>2775</v>
          </cell>
          <cell r="E812">
            <v>169902163.09999999</v>
          </cell>
        </row>
        <row r="813">
          <cell r="A813" t="str">
            <v>Tucumán</v>
          </cell>
          <cell r="B813" t="str">
            <v xml:space="preserve">F  </v>
          </cell>
          <cell r="C813" t="str">
            <v>B.65 y más</v>
          </cell>
          <cell r="D813">
            <v>1143</v>
          </cell>
          <cell r="E813">
            <v>62135474.700000003</v>
          </cell>
        </row>
        <row r="814">
          <cell r="A814" t="str">
            <v>Tucumán</v>
          </cell>
          <cell r="B814" t="str">
            <v xml:space="preserve">F  </v>
          </cell>
          <cell r="C814" t="str">
            <v>X.No Informada</v>
          </cell>
          <cell r="D814">
            <v>382</v>
          </cell>
          <cell r="E814">
            <v>10514494.43</v>
          </cell>
        </row>
        <row r="815">
          <cell r="A815" t="str">
            <v>Tucumán</v>
          </cell>
          <cell r="B815" t="str">
            <v xml:space="preserve">M  </v>
          </cell>
          <cell r="C815" t="str">
            <v>0. TOTAL</v>
          </cell>
          <cell r="D815">
            <v>46608</v>
          </cell>
          <cell r="E815">
            <v>1482181182.47</v>
          </cell>
        </row>
        <row r="816">
          <cell r="A816" t="str">
            <v>Tucumán</v>
          </cell>
          <cell r="B816" t="str">
            <v xml:space="preserve">M  </v>
          </cell>
          <cell r="C816" t="str">
            <v>1.Hasta 24</v>
          </cell>
          <cell r="D816">
            <v>1601</v>
          </cell>
          <cell r="E816">
            <v>22745771.050000001</v>
          </cell>
        </row>
        <row r="817">
          <cell r="A817" t="str">
            <v>Tucumán</v>
          </cell>
          <cell r="B817" t="str">
            <v xml:space="preserve">M  </v>
          </cell>
          <cell r="C817" t="str">
            <v>3.25 a 29</v>
          </cell>
          <cell r="D817">
            <v>3403</v>
          </cell>
          <cell r="E817">
            <v>60129361.759999998</v>
          </cell>
        </row>
        <row r="818">
          <cell r="A818" t="str">
            <v>Tucumán</v>
          </cell>
          <cell r="B818" t="str">
            <v xml:space="preserve">M  </v>
          </cell>
          <cell r="C818" t="str">
            <v>4.30 a 34</v>
          </cell>
          <cell r="D818">
            <v>4947</v>
          </cell>
          <cell r="E818">
            <v>103891234.54000001</v>
          </cell>
        </row>
        <row r="819">
          <cell r="A819" t="str">
            <v>Tucumán</v>
          </cell>
          <cell r="B819" t="str">
            <v xml:space="preserve">M  </v>
          </cell>
          <cell r="C819" t="str">
            <v>5.35 a 39</v>
          </cell>
          <cell r="D819">
            <v>5738</v>
          </cell>
          <cell r="E819">
            <v>133789789.40000001</v>
          </cell>
        </row>
        <row r="820">
          <cell r="A820" t="str">
            <v>Tucumán</v>
          </cell>
          <cell r="B820" t="str">
            <v xml:space="preserve">M  </v>
          </cell>
          <cell r="C820" t="str">
            <v>6.40 a 44</v>
          </cell>
          <cell r="D820">
            <v>6146</v>
          </cell>
          <cell r="E820">
            <v>151887497.61000001</v>
          </cell>
        </row>
        <row r="821">
          <cell r="A821" t="str">
            <v>Tucumán</v>
          </cell>
          <cell r="B821" t="str">
            <v xml:space="preserve">M  </v>
          </cell>
          <cell r="C821" t="str">
            <v>7.45 a 49</v>
          </cell>
          <cell r="D821">
            <v>5186</v>
          </cell>
          <cell r="E821">
            <v>126081907.5</v>
          </cell>
        </row>
        <row r="822">
          <cell r="A822" t="str">
            <v>Tucumán</v>
          </cell>
          <cell r="B822" t="str">
            <v xml:space="preserve">M  </v>
          </cell>
          <cell r="C822" t="str">
            <v>8.50 a 54</v>
          </cell>
          <cell r="D822">
            <v>5355</v>
          </cell>
          <cell r="E822">
            <v>141572236</v>
          </cell>
        </row>
        <row r="823">
          <cell r="A823" t="str">
            <v>Tucumán</v>
          </cell>
          <cell r="B823" t="str">
            <v xml:space="preserve">M  </v>
          </cell>
          <cell r="C823" t="str">
            <v>9.55 a 59</v>
          </cell>
          <cell r="D823">
            <v>5788</v>
          </cell>
          <cell r="E823">
            <v>279070759.04000002</v>
          </cell>
        </row>
        <row r="824">
          <cell r="A824" t="str">
            <v>Tucumán</v>
          </cell>
          <cell r="B824" t="str">
            <v xml:space="preserve">M  </v>
          </cell>
          <cell r="C824" t="str">
            <v>A.60 a 64</v>
          </cell>
          <cell r="D824">
            <v>5561</v>
          </cell>
          <cell r="E824">
            <v>312175356.31999999</v>
          </cell>
        </row>
        <row r="825">
          <cell r="A825" t="str">
            <v>Tucumán</v>
          </cell>
          <cell r="B825" t="str">
            <v xml:space="preserve">M  </v>
          </cell>
          <cell r="C825" t="str">
            <v>B.65 y más</v>
          </cell>
          <cell r="D825">
            <v>2874</v>
          </cell>
          <cell r="E825">
            <v>150703267.09999999</v>
          </cell>
        </row>
        <row r="826">
          <cell r="A826" t="str">
            <v>Tucumán</v>
          </cell>
          <cell r="B826" t="str">
            <v xml:space="preserve">M  </v>
          </cell>
          <cell r="C826" t="str">
            <v>X.No Informada</v>
          </cell>
          <cell r="D826">
            <v>9</v>
          </cell>
          <cell r="E826">
            <v>134002.15</v>
          </cell>
        </row>
        <row r="827">
          <cell r="A827" t="str">
            <v>Tucumán</v>
          </cell>
          <cell r="B827" t="str">
            <v>Tot</v>
          </cell>
          <cell r="C827" t="str">
            <v>0. TOTAL</v>
          </cell>
          <cell r="D827">
            <v>80875</v>
          </cell>
          <cell r="E827">
            <v>2696898060.23</v>
          </cell>
        </row>
        <row r="828">
          <cell r="A828" t="str">
            <v>Tucumán</v>
          </cell>
          <cell r="B828" t="str">
            <v>Tot</v>
          </cell>
          <cell r="C828" t="str">
            <v>1.Hasta 24</v>
          </cell>
          <cell r="D828">
            <v>2707</v>
          </cell>
          <cell r="E828">
            <v>38637540.840000004</v>
          </cell>
        </row>
        <row r="829">
          <cell r="A829" t="str">
            <v>Tucumán</v>
          </cell>
          <cell r="B829" t="str">
            <v>Tot</v>
          </cell>
          <cell r="C829" t="str">
            <v>3.25 a 29</v>
          </cell>
          <cell r="D829">
            <v>6179</v>
          </cell>
          <cell r="E829">
            <v>118684124.94</v>
          </cell>
        </row>
        <row r="830">
          <cell r="A830" t="str">
            <v>Tucumán</v>
          </cell>
          <cell r="B830" t="str">
            <v>Tot</v>
          </cell>
          <cell r="C830" t="str">
            <v>4.30 a 34</v>
          </cell>
          <cell r="D830">
            <v>9103</v>
          </cell>
          <cell r="E830">
            <v>208924512.66</v>
          </cell>
        </row>
        <row r="831">
          <cell r="A831" t="str">
            <v>Tucumán</v>
          </cell>
          <cell r="B831" t="str">
            <v>Tot</v>
          </cell>
          <cell r="C831" t="str">
            <v>5.35 a 39</v>
          </cell>
          <cell r="D831">
            <v>10724</v>
          </cell>
          <cell r="E831">
            <v>263668816.97999999</v>
          </cell>
        </row>
        <row r="832">
          <cell r="A832" t="str">
            <v>Tucumán</v>
          </cell>
          <cell r="B832" t="str">
            <v>Tot</v>
          </cell>
          <cell r="C832" t="str">
            <v>6.40 a 44</v>
          </cell>
          <cell r="D832">
            <v>11518</v>
          </cell>
          <cell r="E832">
            <v>298931001.11000001</v>
          </cell>
        </row>
        <row r="833">
          <cell r="A833" t="str">
            <v>Tucumán</v>
          </cell>
          <cell r="B833" t="str">
            <v>Tot</v>
          </cell>
          <cell r="C833" t="str">
            <v>7.45 a 49</v>
          </cell>
          <cell r="D833">
            <v>9123</v>
          </cell>
          <cell r="E833">
            <v>236813326.74000001</v>
          </cell>
        </row>
        <row r="834">
          <cell r="A834" t="str">
            <v>Tucumán</v>
          </cell>
          <cell r="B834" t="str">
            <v>Tot</v>
          </cell>
          <cell r="C834" t="str">
            <v>8.50 a 54</v>
          </cell>
          <cell r="D834">
            <v>9160</v>
          </cell>
          <cell r="E834">
            <v>329814804.5</v>
          </cell>
        </row>
        <row r="835">
          <cell r="A835" t="str">
            <v>Tucumán</v>
          </cell>
          <cell r="B835" t="str">
            <v>Tot</v>
          </cell>
          <cell r="C835" t="str">
            <v>9.55 a 59</v>
          </cell>
          <cell r="D835">
            <v>9594</v>
          </cell>
          <cell r="E835">
            <v>495394595.87</v>
          </cell>
        </row>
        <row r="836">
          <cell r="A836" t="str">
            <v>Tucumán</v>
          </cell>
          <cell r="B836" t="str">
            <v>Tot</v>
          </cell>
          <cell r="C836" t="str">
            <v>A.60 a 64</v>
          </cell>
          <cell r="D836">
            <v>8338</v>
          </cell>
          <cell r="E836">
            <v>482245610.61000001</v>
          </cell>
        </row>
        <row r="837">
          <cell r="A837" t="str">
            <v>Tucumán</v>
          </cell>
          <cell r="B837" t="str">
            <v>Tot</v>
          </cell>
          <cell r="C837" t="str">
            <v>B.65 y más</v>
          </cell>
          <cell r="D837">
            <v>4017</v>
          </cell>
          <cell r="E837">
            <v>212838741.80000001</v>
          </cell>
        </row>
        <row r="838">
          <cell r="A838" t="str">
            <v>Tucumán</v>
          </cell>
          <cell r="B838" t="str">
            <v>Tot</v>
          </cell>
          <cell r="C838" t="str">
            <v>X.No Informada</v>
          </cell>
          <cell r="D838">
            <v>412</v>
          </cell>
          <cell r="E838">
            <v>10944984.18</v>
          </cell>
        </row>
        <row r="839">
          <cell r="A839" t="str">
            <v>Tucumán</v>
          </cell>
          <cell r="B839" t="str">
            <v xml:space="preserve">x  </v>
          </cell>
          <cell r="C839" t="str">
            <v>0. TOTAL</v>
          </cell>
          <cell r="D839">
            <v>25</v>
          </cell>
          <cell r="E839">
            <v>563864.22</v>
          </cell>
        </row>
        <row r="840">
          <cell r="A840" t="str">
            <v>Tucumán</v>
          </cell>
          <cell r="B840" t="str">
            <v xml:space="preserve">x  </v>
          </cell>
          <cell r="C840" t="str">
            <v>5.35 a 39</v>
          </cell>
          <cell r="D840">
            <v>1</v>
          </cell>
          <cell r="E840">
            <v>13145.96</v>
          </cell>
        </row>
        <row r="841">
          <cell r="A841" t="str">
            <v>Tucumán</v>
          </cell>
          <cell r="B841" t="str">
            <v xml:space="preserve">x  </v>
          </cell>
          <cell r="C841" t="str">
            <v>6.40 a 44</v>
          </cell>
          <cell r="D841">
            <v>1</v>
          </cell>
          <cell r="E841">
            <v>86139.47</v>
          </cell>
        </row>
        <row r="842">
          <cell r="A842" t="str">
            <v>Tucumán</v>
          </cell>
          <cell r="B842" t="str">
            <v xml:space="preserve">x  </v>
          </cell>
          <cell r="C842" t="str">
            <v>A.60 a 64</v>
          </cell>
          <cell r="D842">
            <v>2</v>
          </cell>
          <cell r="E842">
            <v>168091.19</v>
          </cell>
        </row>
        <row r="843">
          <cell r="A843" t="str">
            <v>Tucumán</v>
          </cell>
          <cell r="B843" t="str">
            <v xml:space="preserve">x  </v>
          </cell>
          <cell r="C843" t="str">
            <v>X.No Informada</v>
          </cell>
          <cell r="D843">
            <v>21</v>
          </cell>
          <cell r="E843">
            <v>296487.59999999998</v>
          </cell>
        </row>
        <row r="844">
          <cell r="A844" t="str">
            <v>zzz</v>
          </cell>
          <cell r="B844" t="str">
            <v xml:space="preserve">F  </v>
          </cell>
          <cell r="C844" t="str">
            <v>0. TOTAL</v>
          </cell>
          <cell r="D844">
            <v>264274</v>
          </cell>
          <cell r="E844">
            <v>10922805525.42</v>
          </cell>
        </row>
        <row r="845">
          <cell r="A845" t="str">
            <v>zzz</v>
          </cell>
          <cell r="B845" t="str">
            <v xml:space="preserve">F  </v>
          </cell>
          <cell r="C845" t="str">
            <v>1.Hasta 24</v>
          </cell>
          <cell r="D845">
            <v>4330</v>
          </cell>
          <cell r="E845">
            <v>105308480.72</v>
          </cell>
        </row>
        <row r="846">
          <cell r="A846" t="str">
            <v>zzz</v>
          </cell>
          <cell r="B846" t="str">
            <v xml:space="preserve">F  </v>
          </cell>
          <cell r="C846" t="str">
            <v>3.25 a 29</v>
          </cell>
          <cell r="D846">
            <v>17332</v>
          </cell>
          <cell r="E846">
            <v>549340923.13</v>
          </cell>
        </row>
        <row r="847">
          <cell r="A847" t="str">
            <v>zzz</v>
          </cell>
          <cell r="B847" t="str">
            <v xml:space="preserve">F  </v>
          </cell>
          <cell r="C847" t="str">
            <v>4.30 a 34</v>
          </cell>
          <cell r="D847">
            <v>30914</v>
          </cell>
          <cell r="E847">
            <v>1111645099.3199999</v>
          </cell>
        </row>
        <row r="848">
          <cell r="A848" t="str">
            <v>zzz</v>
          </cell>
          <cell r="B848" t="str">
            <v xml:space="preserve">F  </v>
          </cell>
          <cell r="C848" t="str">
            <v>5.35 a 39</v>
          </cell>
          <cell r="D848">
            <v>40909</v>
          </cell>
          <cell r="E848">
            <v>1509927516.3599999</v>
          </cell>
        </row>
        <row r="849">
          <cell r="A849" t="str">
            <v>zzz</v>
          </cell>
          <cell r="B849" t="str">
            <v xml:space="preserve">F  </v>
          </cell>
          <cell r="C849" t="str">
            <v>6.40 a 44</v>
          </cell>
          <cell r="D849">
            <v>43685</v>
          </cell>
          <cell r="E849">
            <v>1677252707.4300001</v>
          </cell>
        </row>
        <row r="850">
          <cell r="A850" t="str">
            <v>zzz</v>
          </cell>
          <cell r="B850" t="str">
            <v xml:space="preserve">F  </v>
          </cell>
          <cell r="C850" t="str">
            <v>7.45 a 49</v>
          </cell>
          <cell r="D850">
            <v>35743</v>
          </cell>
          <cell r="E850">
            <v>1414367716.8499999</v>
          </cell>
        </row>
        <row r="851">
          <cell r="A851" t="str">
            <v>zzz</v>
          </cell>
          <cell r="B851" t="str">
            <v xml:space="preserve">F  </v>
          </cell>
          <cell r="C851" t="str">
            <v>8.50 a 54</v>
          </cell>
          <cell r="D851">
            <v>32980</v>
          </cell>
          <cell r="E851">
            <v>1542387474.75</v>
          </cell>
        </row>
        <row r="852">
          <cell r="A852" t="str">
            <v>zzz</v>
          </cell>
          <cell r="B852" t="str">
            <v xml:space="preserve">F  </v>
          </cell>
          <cell r="C852" t="str">
            <v>9.55 a 59</v>
          </cell>
          <cell r="D852">
            <v>31756</v>
          </cell>
          <cell r="E852">
            <v>1593294087.1900001</v>
          </cell>
        </row>
        <row r="853">
          <cell r="A853" t="str">
            <v>zzz</v>
          </cell>
          <cell r="B853" t="str">
            <v xml:space="preserve">F  </v>
          </cell>
          <cell r="C853" t="str">
            <v>A.60 a 64</v>
          </cell>
          <cell r="D853">
            <v>17859</v>
          </cell>
          <cell r="E853">
            <v>1006159707.65</v>
          </cell>
        </row>
        <row r="854">
          <cell r="A854" t="str">
            <v>zzz</v>
          </cell>
          <cell r="B854" t="str">
            <v xml:space="preserve">F  </v>
          </cell>
          <cell r="C854" t="str">
            <v>B.65 y más</v>
          </cell>
          <cell r="D854">
            <v>6551</v>
          </cell>
          <cell r="E854">
            <v>341755018.57999998</v>
          </cell>
        </row>
        <row r="855">
          <cell r="A855" t="str">
            <v>zzz</v>
          </cell>
          <cell r="B855" t="str">
            <v xml:space="preserve">F  </v>
          </cell>
          <cell r="C855" t="str">
            <v>X.No Informada</v>
          </cell>
          <cell r="D855">
            <v>2215</v>
          </cell>
          <cell r="E855">
            <v>71366793.439999998</v>
          </cell>
        </row>
        <row r="856">
          <cell r="A856" t="str">
            <v>zzz</v>
          </cell>
          <cell r="B856" t="str">
            <v xml:space="preserve">M  </v>
          </cell>
          <cell r="C856" t="str">
            <v>0. TOTAL</v>
          </cell>
          <cell r="D856">
            <v>275246</v>
          </cell>
          <cell r="E856">
            <v>10972516876.02</v>
          </cell>
        </row>
        <row r="857">
          <cell r="A857" t="str">
            <v>zzz</v>
          </cell>
          <cell r="B857" t="str">
            <v xml:space="preserve">M  </v>
          </cell>
          <cell r="C857" t="str">
            <v>1.Hasta 24</v>
          </cell>
          <cell r="D857">
            <v>6306</v>
          </cell>
          <cell r="E857">
            <v>144873551.43000001</v>
          </cell>
        </row>
        <row r="858">
          <cell r="A858" t="str">
            <v>zzz</v>
          </cell>
          <cell r="B858" t="str">
            <v xml:space="preserve">M  </v>
          </cell>
          <cell r="C858" t="str">
            <v>3.25 a 29</v>
          </cell>
          <cell r="D858">
            <v>18403</v>
          </cell>
          <cell r="E858">
            <v>513132238.11000001</v>
          </cell>
        </row>
        <row r="859">
          <cell r="A859" t="str">
            <v>zzz</v>
          </cell>
          <cell r="B859" t="str">
            <v xml:space="preserve">M  </v>
          </cell>
          <cell r="C859" t="str">
            <v>4.30 a 34</v>
          </cell>
          <cell r="D859">
            <v>29208</v>
          </cell>
          <cell r="E859">
            <v>967151906.55999994</v>
          </cell>
        </row>
        <row r="860">
          <cell r="A860" t="str">
            <v>zzz</v>
          </cell>
          <cell r="B860" t="str">
            <v xml:space="preserve">M  </v>
          </cell>
          <cell r="C860" t="str">
            <v>5.35 a 39</v>
          </cell>
          <cell r="D860">
            <v>36131</v>
          </cell>
          <cell r="E860">
            <v>1284405566.6199999</v>
          </cell>
        </row>
        <row r="861">
          <cell r="A861" t="str">
            <v>zzz</v>
          </cell>
          <cell r="B861" t="str">
            <v xml:space="preserve">M  </v>
          </cell>
          <cell r="C861" t="str">
            <v>6.40 a 44</v>
          </cell>
          <cell r="D861">
            <v>39158</v>
          </cell>
          <cell r="E861">
            <v>1460854580.98</v>
          </cell>
        </row>
        <row r="862">
          <cell r="A862" t="str">
            <v>zzz</v>
          </cell>
          <cell r="B862" t="str">
            <v xml:space="preserve">M  </v>
          </cell>
          <cell r="C862" t="str">
            <v>7.45 a 49</v>
          </cell>
          <cell r="D862">
            <v>34768</v>
          </cell>
          <cell r="E862">
            <v>1350653620.45</v>
          </cell>
        </row>
        <row r="863">
          <cell r="A863" t="str">
            <v>zzz</v>
          </cell>
          <cell r="B863" t="str">
            <v xml:space="preserve">M  </v>
          </cell>
          <cell r="C863" t="str">
            <v>8.50 a 54</v>
          </cell>
          <cell r="D863">
            <v>33961</v>
          </cell>
          <cell r="E863">
            <v>1381123964.01</v>
          </cell>
        </row>
        <row r="864">
          <cell r="A864" t="str">
            <v>zzz</v>
          </cell>
          <cell r="B864" t="str">
            <v xml:space="preserve">M  </v>
          </cell>
          <cell r="C864" t="str">
            <v>9.55 a 59</v>
          </cell>
          <cell r="D864">
            <v>34430</v>
          </cell>
          <cell r="E864">
            <v>1649190562.6199999</v>
          </cell>
        </row>
        <row r="865">
          <cell r="A865" t="str">
            <v>zzz</v>
          </cell>
          <cell r="B865" t="str">
            <v xml:space="preserve">M  </v>
          </cell>
          <cell r="C865" t="str">
            <v>A.60 a 64</v>
          </cell>
          <cell r="D865">
            <v>30490</v>
          </cell>
          <cell r="E865">
            <v>1587511065.4100001</v>
          </cell>
        </row>
        <row r="866">
          <cell r="A866" t="str">
            <v>zzz</v>
          </cell>
          <cell r="B866" t="str">
            <v xml:space="preserve">M  </v>
          </cell>
          <cell r="C866" t="str">
            <v>B.65 y más</v>
          </cell>
          <cell r="D866">
            <v>12248</v>
          </cell>
          <cell r="E866">
            <v>628627300.47000003</v>
          </cell>
        </row>
        <row r="867">
          <cell r="A867" t="str">
            <v>zzz</v>
          </cell>
          <cell r="B867" t="str">
            <v xml:space="preserve">M  </v>
          </cell>
          <cell r="C867" t="str">
            <v>X.No Informada</v>
          </cell>
          <cell r="D867">
            <v>143</v>
          </cell>
          <cell r="E867">
            <v>4992519.3600000003</v>
          </cell>
        </row>
        <row r="868">
          <cell r="A868" t="str">
            <v>zzz</v>
          </cell>
          <cell r="B868" t="str">
            <v>Tot</v>
          </cell>
          <cell r="C868" t="str">
            <v>0. TOTAL</v>
          </cell>
          <cell r="D868">
            <v>539725</v>
          </cell>
          <cell r="E868">
            <v>21901060754.470001</v>
          </cell>
        </row>
        <row r="869">
          <cell r="A869" t="str">
            <v>zzz</v>
          </cell>
          <cell r="B869" t="str">
            <v>Tot</v>
          </cell>
          <cell r="C869" t="str">
            <v>1.Hasta 24</v>
          </cell>
          <cell r="D869">
            <v>10636</v>
          </cell>
          <cell r="E869">
            <v>250182032.15000001</v>
          </cell>
        </row>
        <row r="870">
          <cell r="A870" t="str">
            <v>zzz</v>
          </cell>
          <cell r="B870" t="str">
            <v>Tot</v>
          </cell>
          <cell r="C870" t="str">
            <v>3.25 a 29</v>
          </cell>
          <cell r="D870">
            <v>35736</v>
          </cell>
          <cell r="E870">
            <v>1062505126.4</v>
          </cell>
        </row>
        <row r="871">
          <cell r="A871" t="str">
            <v>zzz</v>
          </cell>
          <cell r="B871" t="str">
            <v>Tot</v>
          </cell>
          <cell r="C871" t="str">
            <v>4.30 a 34</v>
          </cell>
          <cell r="D871">
            <v>60123</v>
          </cell>
          <cell r="E871">
            <v>2078866438.6900001</v>
          </cell>
        </row>
        <row r="872">
          <cell r="A872" t="str">
            <v>zzz</v>
          </cell>
          <cell r="B872" t="str">
            <v>Tot</v>
          </cell>
          <cell r="C872" t="str">
            <v>5.35 a 39</v>
          </cell>
          <cell r="D872">
            <v>77046</v>
          </cell>
          <cell r="E872">
            <v>2794459118.3800001</v>
          </cell>
        </row>
        <row r="873">
          <cell r="A873" t="str">
            <v>zzz</v>
          </cell>
          <cell r="B873" t="str">
            <v>Tot</v>
          </cell>
          <cell r="C873" t="str">
            <v>6.40 a 44</v>
          </cell>
          <cell r="D873">
            <v>82854</v>
          </cell>
          <cell r="E873">
            <v>3138827409.29</v>
          </cell>
        </row>
        <row r="874">
          <cell r="A874" t="str">
            <v>zzz</v>
          </cell>
          <cell r="B874" t="str">
            <v>Tot</v>
          </cell>
          <cell r="C874" t="str">
            <v>7.45 a 49</v>
          </cell>
          <cell r="D874">
            <v>70516</v>
          </cell>
          <cell r="E874">
            <v>2765396569.6799998</v>
          </cell>
        </row>
        <row r="875">
          <cell r="A875" t="str">
            <v>zzz</v>
          </cell>
          <cell r="B875" t="str">
            <v>Tot</v>
          </cell>
          <cell r="C875" t="str">
            <v>8.50 a 54</v>
          </cell>
          <cell r="D875">
            <v>66944</v>
          </cell>
          <cell r="E875">
            <v>2923727798.5</v>
          </cell>
        </row>
        <row r="876">
          <cell r="A876" t="str">
            <v>zzz</v>
          </cell>
          <cell r="B876" t="str">
            <v>Tot</v>
          </cell>
          <cell r="C876" t="str">
            <v>9.55 a 59</v>
          </cell>
          <cell r="D876">
            <v>66187</v>
          </cell>
          <cell r="E876">
            <v>3242510406.1399999</v>
          </cell>
        </row>
        <row r="877">
          <cell r="A877" t="str">
            <v>zzz</v>
          </cell>
          <cell r="B877" t="str">
            <v>Tot</v>
          </cell>
          <cell r="C877" t="str">
            <v>A.60 a 64</v>
          </cell>
          <cell r="D877">
            <v>48352</v>
          </cell>
          <cell r="E877">
            <v>2593873879.1999998</v>
          </cell>
        </row>
        <row r="878">
          <cell r="A878" t="str">
            <v>zzz</v>
          </cell>
          <cell r="B878" t="str">
            <v>Tot</v>
          </cell>
          <cell r="C878" t="str">
            <v>B.65 y más</v>
          </cell>
          <cell r="D878">
            <v>18799</v>
          </cell>
          <cell r="E878">
            <v>970382319.04999995</v>
          </cell>
        </row>
        <row r="879">
          <cell r="A879" t="str">
            <v>zzz</v>
          </cell>
          <cell r="B879" t="str">
            <v>Tot</v>
          </cell>
          <cell r="C879" t="str">
            <v>X.No Informada</v>
          </cell>
          <cell r="D879">
            <v>2532</v>
          </cell>
          <cell r="E879">
            <v>80329656.989999995</v>
          </cell>
        </row>
        <row r="880">
          <cell r="A880" t="str">
            <v>zzz</v>
          </cell>
          <cell r="B880" t="str">
            <v xml:space="preserve">x  </v>
          </cell>
          <cell r="C880" t="str">
            <v>0. TOTAL</v>
          </cell>
          <cell r="D880">
            <v>205</v>
          </cell>
          <cell r="E880">
            <v>5738353.0300000003</v>
          </cell>
        </row>
        <row r="881">
          <cell r="A881" t="str">
            <v>zzz</v>
          </cell>
          <cell r="B881" t="str">
            <v xml:space="preserve">x  </v>
          </cell>
          <cell r="C881" t="str">
            <v>5.35 a 39</v>
          </cell>
          <cell r="D881">
            <v>6</v>
          </cell>
          <cell r="E881">
            <v>126035.4</v>
          </cell>
        </row>
        <row r="882">
          <cell r="A882" t="str">
            <v>zzz</v>
          </cell>
          <cell r="B882" t="str">
            <v xml:space="preserve">x  </v>
          </cell>
          <cell r="C882" t="str">
            <v>6.40 a 44</v>
          </cell>
          <cell r="D882">
            <v>11</v>
          </cell>
          <cell r="E882">
            <v>720120.88</v>
          </cell>
        </row>
        <row r="883">
          <cell r="A883" t="str">
            <v>zzz</v>
          </cell>
          <cell r="B883" t="str">
            <v xml:space="preserve">x  </v>
          </cell>
          <cell r="C883" t="str">
            <v>A.60 a 64</v>
          </cell>
          <cell r="D883">
            <v>3</v>
          </cell>
          <cell r="E883">
            <v>203106.14</v>
          </cell>
        </row>
        <row r="884">
          <cell r="A884" t="str">
            <v>zzz</v>
          </cell>
          <cell r="B884" t="str">
            <v xml:space="preserve">x  </v>
          </cell>
          <cell r="C884" t="str">
            <v>X.No Informada</v>
          </cell>
          <cell r="D884">
            <v>174</v>
          </cell>
          <cell r="E884">
            <v>3970344.19</v>
          </cell>
        </row>
      </sheetData>
      <sheetData sheetId="2">
        <row r="2">
          <cell r="A2" t="str">
            <v>Agricultura y Ganaderia</v>
          </cell>
          <cell r="B2" t="str">
            <v>F</v>
          </cell>
          <cell r="C2" t="str">
            <v>0. TOTAL</v>
          </cell>
          <cell r="D2">
            <v>36001</v>
          </cell>
          <cell r="E2">
            <v>942775648.60000002</v>
          </cell>
        </row>
        <row r="3">
          <cell r="A3" t="str">
            <v>Agricultura y Ganaderia</v>
          </cell>
          <cell r="B3" t="str">
            <v>F</v>
          </cell>
          <cell r="C3" t="str">
            <v>1.Hasta 24</v>
          </cell>
          <cell r="D3">
            <v>4793</v>
          </cell>
          <cell r="E3">
            <v>66263253.560000002</v>
          </cell>
        </row>
        <row r="4">
          <cell r="A4" t="str">
            <v>Agricultura y Ganaderia</v>
          </cell>
          <cell r="B4" t="str">
            <v>F</v>
          </cell>
          <cell r="C4" t="str">
            <v>3.25 a 29</v>
          </cell>
          <cell r="D4">
            <v>5176</v>
          </cell>
          <cell r="E4">
            <v>115856240.97</v>
          </cell>
        </row>
        <row r="5">
          <cell r="A5" t="str">
            <v>Agricultura y Ganaderia</v>
          </cell>
          <cell r="B5" t="str">
            <v>F</v>
          </cell>
          <cell r="C5" t="str">
            <v>4.30 a 34</v>
          </cell>
          <cell r="D5">
            <v>5397</v>
          </cell>
          <cell r="E5">
            <v>145089155.75</v>
          </cell>
        </row>
        <row r="6">
          <cell r="A6" t="str">
            <v>Agricultura y Ganaderia</v>
          </cell>
          <cell r="B6" t="str">
            <v>F</v>
          </cell>
          <cell r="C6" t="str">
            <v>5.35 a 39</v>
          </cell>
          <cell r="D6">
            <v>5598</v>
          </cell>
          <cell r="E6">
            <v>155971874.38999999</v>
          </cell>
        </row>
        <row r="7">
          <cell r="A7" t="str">
            <v>Agricultura y Ganaderia</v>
          </cell>
          <cell r="B7" t="str">
            <v>F</v>
          </cell>
          <cell r="C7" t="str">
            <v>6.40 a 44</v>
          </cell>
          <cell r="D7">
            <v>5149</v>
          </cell>
          <cell r="E7">
            <v>152190954.61000001</v>
          </cell>
        </row>
        <row r="8">
          <cell r="A8" t="str">
            <v>Agricultura y Ganaderia</v>
          </cell>
          <cell r="B8" t="str">
            <v>F</v>
          </cell>
          <cell r="C8" t="str">
            <v>7.45 a 49</v>
          </cell>
          <cell r="D8">
            <v>3750</v>
          </cell>
          <cell r="E8">
            <v>110751108.13</v>
          </cell>
        </row>
        <row r="9">
          <cell r="A9" t="str">
            <v>Agricultura y Ganaderia</v>
          </cell>
          <cell r="B9" t="str">
            <v>F</v>
          </cell>
          <cell r="C9" t="str">
            <v>8.50 a 54</v>
          </cell>
          <cell r="D9">
            <v>2733</v>
          </cell>
          <cell r="E9">
            <v>80644008.930000007</v>
          </cell>
        </row>
        <row r="10">
          <cell r="A10" t="str">
            <v>Agricultura y Ganaderia</v>
          </cell>
          <cell r="B10" t="str">
            <v>F</v>
          </cell>
          <cell r="C10" t="str">
            <v>9.55 a 59</v>
          </cell>
          <cell r="D10">
            <v>2036</v>
          </cell>
          <cell r="E10">
            <v>69168925.780000001</v>
          </cell>
        </row>
        <row r="11">
          <cell r="A11" t="str">
            <v>Agricultura y Ganaderia</v>
          </cell>
          <cell r="B11" t="str">
            <v>F</v>
          </cell>
          <cell r="C11" t="str">
            <v>A.60 a 64</v>
          </cell>
          <cell r="D11">
            <v>749</v>
          </cell>
          <cell r="E11">
            <v>25992823.32</v>
          </cell>
        </row>
        <row r="12">
          <cell r="A12" t="str">
            <v>Agricultura y Ganaderia</v>
          </cell>
          <cell r="B12" t="str">
            <v>F</v>
          </cell>
          <cell r="C12" t="str">
            <v>B.65 y más</v>
          </cell>
          <cell r="D12">
            <v>455</v>
          </cell>
          <cell r="E12">
            <v>16614559.85</v>
          </cell>
        </row>
        <row r="13">
          <cell r="A13" t="str">
            <v>Agricultura y Ganaderia</v>
          </cell>
          <cell r="B13" t="str">
            <v>F</v>
          </cell>
          <cell r="C13" t="str">
            <v>X.No Informada</v>
          </cell>
          <cell r="D13">
            <v>165</v>
          </cell>
          <cell r="E13">
            <v>4232743.3099999996</v>
          </cell>
        </row>
        <row r="14">
          <cell r="A14" t="str">
            <v>Agricultura y Ganaderia</v>
          </cell>
          <cell r="B14" t="str">
            <v>M</v>
          </cell>
          <cell r="C14" t="str">
            <v>0. TOTAL</v>
          </cell>
          <cell r="D14">
            <v>261540</v>
          </cell>
          <cell r="E14">
            <v>8224067534.1000004</v>
          </cell>
        </row>
        <row r="15">
          <cell r="A15" t="str">
            <v>Agricultura y Ganaderia</v>
          </cell>
          <cell r="B15" t="str">
            <v>M</v>
          </cell>
          <cell r="C15" t="str">
            <v>1.Hasta 24</v>
          </cell>
          <cell r="D15">
            <v>33387</v>
          </cell>
          <cell r="E15">
            <v>654166791.46000004</v>
          </cell>
        </row>
        <row r="16">
          <cell r="A16" t="str">
            <v>Agricultura y Ganaderia</v>
          </cell>
          <cell r="B16" t="str">
            <v>M</v>
          </cell>
          <cell r="C16" t="str">
            <v>3.25 a 29</v>
          </cell>
          <cell r="D16">
            <v>36577</v>
          </cell>
          <cell r="E16">
            <v>954929544.49000001</v>
          </cell>
        </row>
        <row r="17">
          <cell r="A17" t="str">
            <v>Agricultura y Ganaderia</v>
          </cell>
          <cell r="B17" t="str">
            <v>M</v>
          </cell>
          <cell r="C17" t="str">
            <v>4.30 a 34</v>
          </cell>
          <cell r="D17">
            <v>35250</v>
          </cell>
          <cell r="E17">
            <v>1060765141.4400001</v>
          </cell>
        </row>
        <row r="18">
          <cell r="A18" t="str">
            <v>Agricultura y Ganaderia</v>
          </cell>
          <cell r="B18" t="str">
            <v>M</v>
          </cell>
          <cell r="C18" t="str">
            <v>5.35 a 39</v>
          </cell>
          <cell r="D18">
            <v>36434</v>
          </cell>
          <cell r="E18">
            <v>1198354903.6199999</v>
          </cell>
        </row>
        <row r="19">
          <cell r="A19" t="str">
            <v>Agricultura y Ganaderia</v>
          </cell>
          <cell r="B19" t="str">
            <v>M</v>
          </cell>
          <cell r="C19" t="str">
            <v>6.40 a 44</v>
          </cell>
          <cell r="D19">
            <v>34797</v>
          </cell>
          <cell r="E19">
            <v>1224570337.5999999</v>
          </cell>
        </row>
        <row r="20">
          <cell r="A20" t="str">
            <v>Agricultura y Ganaderia</v>
          </cell>
          <cell r="B20" t="str">
            <v>M</v>
          </cell>
          <cell r="C20" t="str">
            <v>7.45 a 49</v>
          </cell>
          <cell r="D20">
            <v>28458</v>
          </cell>
          <cell r="E20">
            <v>1065081045.88</v>
          </cell>
        </row>
        <row r="21">
          <cell r="A21" t="str">
            <v>Agricultura y Ganaderia</v>
          </cell>
          <cell r="B21" t="str">
            <v>M</v>
          </cell>
          <cell r="C21" t="str">
            <v>8.50 a 54</v>
          </cell>
          <cell r="D21">
            <v>23912</v>
          </cell>
          <cell r="E21">
            <v>866431527.30999994</v>
          </cell>
        </row>
        <row r="22">
          <cell r="A22" t="str">
            <v>Agricultura y Ganaderia</v>
          </cell>
          <cell r="B22" t="str">
            <v>M</v>
          </cell>
          <cell r="C22" t="str">
            <v>9.55 a 59</v>
          </cell>
          <cell r="D22">
            <v>18087</v>
          </cell>
          <cell r="E22">
            <v>658282690.76999998</v>
          </cell>
        </row>
        <row r="23">
          <cell r="A23" t="str">
            <v>Agricultura y Ganaderia</v>
          </cell>
          <cell r="B23" t="str">
            <v>M</v>
          </cell>
          <cell r="C23" t="str">
            <v>A.60 a 64</v>
          </cell>
          <cell r="D23">
            <v>9564</v>
          </cell>
          <cell r="E23">
            <v>357264675.29000002</v>
          </cell>
        </row>
        <row r="24">
          <cell r="A24" t="str">
            <v>Agricultura y Ganaderia</v>
          </cell>
          <cell r="B24" t="str">
            <v>M</v>
          </cell>
          <cell r="C24" t="str">
            <v>B.65 y más</v>
          </cell>
          <cell r="D24">
            <v>4983</v>
          </cell>
          <cell r="E24">
            <v>180692871.41</v>
          </cell>
        </row>
        <row r="25">
          <cell r="A25" t="str">
            <v>Agricultura y Ganaderia</v>
          </cell>
          <cell r="B25" t="str">
            <v>M</v>
          </cell>
          <cell r="C25" t="str">
            <v>X.No Informada</v>
          </cell>
          <cell r="D25">
            <v>91</v>
          </cell>
          <cell r="E25">
            <v>3528004.83</v>
          </cell>
        </row>
        <row r="26">
          <cell r="A26" t="str">
            <v>Agricultura y Ganaderia</v>
          </cell>
          <cell r="B26" t="str">
            <v>x</v>
          </cell>
          <cell r="C26" t="str">
            <v>0. TOTAL</v>
          </cell>
          <cell r="D26">
            <v>97</v>
          </cell>
          <cell r="E26">
            <v>1532540.13</v>
          </cell>
        </row>
        <row r="27">
          <cell r="A27" t="str">
            <v>Agricultura y Ganaderia</v>
          </cell>
          <cell r="B27" t="str">
            <v>x</v>
          </cell>
          <cell r="C27" t="str">
            <v>3.25 a 29</v>
          </cell>
          <cell r="D27">
            <v>2</v>
          </cell>
          <cell r="E27">
            <v>12977.28</v>
          </cell>
        </row>
        <row r="28">
          <cell r="A28" t="str">
            <v>Agricultura y Ganaderia</v>
          </cell>
          <cell r="B28" t="str">
            <v>x</v>
          </cell>
          <cell r="C28" t="str">
            <v>6.40 a 44</v>
          </cell>
          <cell r="D28">
            <v>2</v>
          </cell>
          <cell r="E28">
            <v>65014.8</v>
          </cell>
        </row>
        <row r="29">
          <cell r="A29" t="str">
            <v>Agricultura y Ganaderia</v>
          </cell>
          <cell r="B29" t="str">
            <v>x</v>
          </cell>
          <cell r="C29" t="str">
            <v>8.50 a 54</v>
          </cell>
          <cell r="D29">
            <v>2</v>
          </cell>
          <cell r="E29">
            <v>60625.68</v>
          </cell>
        </row>
        <row r="30">
          <cell r="A30" t="str">
            <v>Agricultura y Ganaderia</v>
          </cell>
          <cell r="B30" t="str">
            <v>x</v>
          </cell>
          <cell r="C30" t="str">
            <v>9.55 a 59</v>
          </cell>
          <cell r="D30">
            <v>3</v>
          </cell>
          <cell r="E30">
            <v>98093.88</v>
          </cell>
        </row>
        <row r="31">
          <cell r="A31" t="str">
            <v>Agricultura y Ganaderia</v>
          </cell>
          <cell r="B31" t="str">
            <v>x</v>
          </cell>
          <cell r="C31" t="str">
            <v>A.60 a 64</v>
          </cell>
          <cell r="D31">
            <v>1</v>
          </cell>
          <cell r="E31">
            <v>24445.89</v>
          </cell>
        </row>
        <row r="32">
          <cell r="A32" t="str">
            <v>Agricultura y Ganaderia</v>
          </cell>
          <cell r="B32" t="str">
            <v>x</v>
          </cell>
          <cell r="C32" t="str">
            <v>B.65 y más</v>
          </cell>
          <cell r="D32">
            <v>1</v>
          </cell>
          <cell r="E32">
            <v>26309.89</v>
          </cell>
        </row>
        <row r="33">
          <cell r="A33" t="str">
            <v>Agricultura y Ganaderia</v>
          </cell>
          <cell r="B33" t="str">
            <v>x</v>
          </cell>
          <cell r="C33" t="str">
            <v>X.No Informada</v>
          </cell>
          <cell r="D33">
            <v>86</v>
          </cell>
          <cell r="E33">
            <v>1245072.71</v>
          </cell>
        </row>
        <row r="34">
          <cell r="A34" t="str">
            <v>Agricultura y Ganaderia</v>
          </cell>
          <cell r="B34" t="str">
            <v>z</v>
          </cell>
          <cell r="C34" t="str">
            <v>0. TOTAL</v>
          </cell>
          <cell r="D34">
            <v>297638</v>
          </cell>
          <cell r="E34">
            <v>9168375722.8299999</v>
          </cell>
        </row>
        <row r="35">
          <cell r="A35" t="str">
            <v>Agricultura y Ganaderia</v>
          </cell>
          <cell r="B35" t="str">
            <v>z</v>
          </cell>
          <cell r="C35" t="str">
            <v>1.Hasta 24</v>
          </cell>
          <cell r="D35">
            <v>38180</v>
          </cell>
          <cell r="E35">
            <v>720430045.01999998</v>
          </cell>
        </row>
        <row r="36">
          <cell r="A36" t="str">
            <v>Agricultura y Ganaderia</v>
          </cell>
          <cell r="B36" t="str">
            <v>z</v>
          </cell>
          <cell r="C36" t="str">
            <v>3.25 a 29</v>
          </cell>
          <cell r="D36">
            <v>41755</v>
          </cell>
          <cell r="E36">
            <v>1070798762.74</v>
          </cell>
        </row>
        <row r="37">
          <cell r="A37" t="str">
            <v>Agricultura y Ganaderia</v>
          </cell>
          <cell r="B37" t="str">
            <v>z</v>
          </cell>
          <cell r="C37" t="str">
            <v>4.30 a 34</v>
          </cell>
          <cell r="D37">
            <v>40647</v>
          </cell>
          <cell r="E37">
            <v>1205854297.1900001</v>
          </cell>
        </row>
        <row r="38">
          <cell r="A38" t="str">
            <v>Agricultura y Ganaderia</v>
          </cell>
          <cell r="B38" t="str">
            <v>z</v>
          </cell>
          <cell r="C38" t="str">
            <v>5.35 a 39</v>
          </cell>
          <cell r="D38">
            <v>42032</v>
          </cell>
          <cell r="E38">
            <v>1354326778.01</v>
          </cell>
        </row>
        <row r="39">
          <cell r="A39" t="str">
            <v>Agricultura y Ganaderia</v>
          </cell>
          <cell r="B39" t="str">
            <v>z</v>
          </cell>
          <cell r="C39" t="str">
            <v>6.40 a 44</v>
          </cell>
          <cell r="D39">
            <v>39948</v>
          </cell>
          <cell r="E39">
            <v>1376826307.01</v>
          </cell>
        </row>
        <row r="40">
          <cell r="A40" t="str">
            <v>Agricultura y Ganaderia</v>
          </cell>
          <cell r="B40" t="str">
            <v>z</v>
          </cell>
          <cell r="C40" t="str">
            <v>7.45 a 49</v>
          </cell>
          <cell r="D40">
            <v>32208</v>
          </cell>
          <cell r="E40">
            <v>1175832154.01</v>
          </cell>
        </row>
        <row r="41">
          <cell r="A41" t="str">
            <v>Agricultura y Ganaderia</v>
          </cell>
          <cell r="B41" t="str">
            <v>z</v>
          </cell>
          <cell r="C41" t="str">
            <v>8.50 a 54</v>
          </cell>
          <cell r="D41">
            <v>26647</v>
          </cell>
          <cell r="E41">
            <v>947136161.91999996</v>
          </cell>
        </row>
        <row r="42">
          <cell r="A42" t="str">
            <v>Agricultura y Ganaderia</v>
          </cell>
          <cell r="B42" t="str">
            <v>z</v>
          </cell>
          <cell r="C42" t="str">
            <v>9.55 a 59</v>
          </cell>
          <cell r="D42">
            <v>20126</v>
          </cell>
          <cell r="E42">
            <v>727549710.42999995</v>
          </cell>
        </row>
        <row r="43">
          <cell r="A43" t="str">
            <v>Agricultura y Ganaderia</v>
          </cell>
          <cell r="B43" t="str">
            <v>z</v>
          </cell>
          <cell r="C43" t="str">
            <v>A.60 a 64</v>
          </cell>
          <cell r="D43">
            <v>10314</v>
          </cell>
          <cell r="E43">
            <v>383281944.5</v>
          </cell>
        </row>
        <row r="44">
          <cell r="A44" t="str">
            <v>Agricultura y Ganaderia</v>
          </cell>
          <cell r="B44" t="str">
            <v>z</v>
          </cell>
          <cell r="C44" t="str">
            <v>B.65 y más</v>
          </cell>
          <cell r="D44">
            <v>5439</v>
          </cell>
          <cell r="E44">
            <v>197333741.15000001</v>
          </cell>
        </row>
        <row r="45">
          <cell r="A45" t="str">
            <v>Agricultura y Ganaderia</v>
          </cell>
          <cell r="B45" t="str">
            <v>z</v>
          </cell>
          <cell r="C45" t="str">
            <v>X.No Informada</v>
          </cell>
          <cell r="D45">
            <v>342</v>
          </cell>
          <cell r="E45">
            <v>9005820.8499999996</v>
          </cell>
        </row>
        <row r="46">
          <cell r="A46" t="str">
            <v>Mineria</v>
          </cell>
          <cell r="B46" t="str">
            <v>F</v>
          </cell>
          <cell r="C46" t="str">
            <v>0. TOTAL</v>
          </cell>
          <cell r="D46">
            <v>8109</v>
          </cell>
          <cell r="E46">
            <v>911805433.44000006</v>
          </cell>
        </row>
        <row r="47">
          <cell r="A47" t="str">
            <v>Mineria</v>
          </cell>
          <cell r="B47" t="str">
            <v>F</v>
          </cell>
          <cell r="C47" t="str">
            <v>1.Hasta 24</v>
          </cell>
          <cell r="D47">
            <v>387</v>
          </cell>
          <cell r="E47">
            <v>22569132.449999999</v>
          </cell>
        </row>
        <row r="48">
          <cell r="A48" t="str">
            <v>Mineria</v>
          </cell>
          <cell r="B48" t="str">
            <v>F</v>
          </cell>
          <cell r="C48" t="str">
            <v>3.25 a 29</v>
          </cell>
          <cell r="D48">
            <v>1363</v>
          </cell>
          <cell r="E48">
            <v>115334285.70999999</v>
          </cell>
        </row>
        <row r="49">
          <cell r="A49" t="str">
            <v>Mineria</v>
          </cell>
          <cell r="B49" t="str">
            <v>F</v>
          </cell>
          <cell r="C49" t="str">
            <v>4.30 a 34</v>
          </cell>
          <cell r="D49">
            <v>1739</v>
          </cell>
          <cell r="E49">
            <v>180670484.13</v>
          </cell>
        </row>
        <row r="50">
          <cell r="A50" t="str">
            <v>Mineria</v>
          </cell>
          <cell r="B50" t="str">
            <v>F</v>
          </cell>
          <cell r="C50" t="str">
            <v>5.35 a 39</v>
          </cell>
          <cell r="D50">
            <v>1569</v>
          </cell>
          <cell r="E50">
            <v>190884396.77000001</v>
          </cell>
        </row>
        <row r="51">
          <cell r="A51" t="str">
            <v>Mineria</v>
          </cell>
          <cell r="B51" t="str">
            <v>F</v>
          </cell>
          <cell r="C51" t="str">
            <v>6.40 a 44</v>
          </cell>
          <cell r="D51">
            <v>1232</v>
          </cell>
          <cell r="E51">
            <v>162067398.83000001</v>
          </cell>
        </row>
        <row r="52">
          <cell r="A52" t="str">
            <v>Mineria</v>
          </cell>
          <cell r="B52" t="str">
            <v>F</v>
          </cell>
          <cell r="C52" t="str">
            <v>7.45 a 49</v>
          </cell>
          <cell r="D52">
            <v>791</v>
          </cell>
          <cell r="E52">
            <v>104016619.97</v>
          </cell>
        </row>
        <row r="53">
          <cell r="A53" t="str">
            <v>Mineria</v>
          </cell>
          <cell r="B53" t="str">
            <v>F</v>
          </cell>
          <cell r="C53" t="str">
            <v>8.50 a 54</v>
          </cell>
          <cell r="D53">
            <v>517</v>
          </cell>
          <cell r="E53">
            <v>72537341.409999996</v>
          </cell>
        </row>
        <row r="54">
          <cell r="A54" t="str">
            <v>Mineria</v>
          </cell>
          <cell r="B54" t="str">
            <v>F</v>
          </cell>
          <cell r="C54" t="str">
            <v>9.55 a 59</v>
          </cell>
          <cell r="D54">
            <v>302</v>
          </cell>
          <cell r="E54">
            <v>40096565.030000001</v>
          </cell>
        </row>
        <row r="55">
          <cell r="A55" t="str">
            <v>Mineria</v>
          </cell>
          <cell r="B55" t="str">
            <v>F</v>
          </cell>
          <cell r="C55" t="str">
            <v>A.60 a 64</v>
          </cell>
          <cell r="D55">
            <v>133</v>
          </cell>
          <cell r="E55">
            <v>14902369.16</v>
          </cell>
        </row>
        <row r="56">
          <cell r="A56" t="str">
            <v>Mineria</v>
          </cell>
          <cell r="B56" t="str">
            <v>F</v>
          </cell>
          <cell r="C56" t="str">
            <v>B.65 y más</v>
          </cell>
          <cell r="D56">
            <v>49</v>
          </cell>
          <cell r="E56">
            <v>5709860.9699999997</v>
          </cell>
        </row>
        <row r="57">
          <cell r="A57" t="str">
            <v>Mineria</v>
          </cell>
          <cell r="B57" t="str">
            <v>F</v>
          </cell>
          <cell r="C57" t="str">
            <v>X.No Informada</v>
          </cell>
          <cell r="D57">
            <v>27</v>
          </cell>
          <cell r="E57">
            <v>3016979.01</v>
          </cell>
        </row>
        <row r="58">
          <cell r="A58" t="str">
            <v>Mineria</v>
          </cell>
          <cell r="B58" t="str">
            <v>M</v>
          </cell>
          <cell r="C58" t="str">
            <v>0. TOTAL</v>
          </cell>
          <cell r="D58">
            <v>74208</v>
          </cell>
          <cell r="E58">
            <v>10528079191.389999</v>
          </cell>
        </row>
        <row r="59">
          <cell r="A59" t="str">
            <v>Mineria</v>
          </cell>
          <cell r="B59" t="str">
            <v>M</v>
          </cell>
          <cell r="C59" t="str">
            <v>1.Hasta 24</v>
          </cell>
          <cell r="D59">
            <v>3218</v>
          </cell>
          <cell r="E59">
            <v>223703047.00999999</v>
          </cell>
        </row>
        <row r="60">
          <cell r="A60" t="str">
            <v>Mineria</v>
          </cell>
          <cell r="B60" t="str">
            <v>M</v>
          </cell>
          <cell r="C60" t="str">
            <v>3.25 a 29</v>
          </cell>
          <cell r="D60">
            <v>8356</v>
          </cell>
          <cell r="E60">
            <v>803455522.51999998</v>
          </cell>
        </row>
        <row r="61">
          <cell r="A61" t="str">
            <v>Mineria</v>
          </cell>
          <cell r="B61" t="str">
            <v>M</v>
          </cell>
          <cell r="C61" t="str">
            <v>4.30 a 34</v>
          </cell>
          <cell r="D61">
            <v>13049</v>
          </cell>
          <cell r="E61">
            <v>1589759303.5599999</v>
          </cell>
        </row>
        <row r="62">
          <cell r="A62" t="str">
            <v>Mineria</v>
          </cell>
          <cell r="B62" t="str">
            <v>M</v>
          </cell>
          <cell r="C62" t="str">
            <v>5.35 a 39</v>
          </cell>
          <cell r="D62">
            <v>15259</v>
          </cell>
          <cell r="E62">
            <v>2165332236.0700002</v>
          </cell>
        </row>
        <row r="63">
          <cell r="A63" t="str">
            <v>Mineria</v>
          </cell>
          <cell r="B63" t="str">
            <v>M</v>
          </cell>
          <cell r="C63" t="str">
            <v>6.40 a 44</v>
          </cell>
          <cell r="D63">
            <v>13734</v>
          </cell>
          <cell r="E63">
            <v>2124887381.6900001</v>
          </cell>
        </row>
        <row r="64">
          <cell r="A64" t="str">
            <v>Mineria</v>
          </cell>
          <cell r="B64" t="str">
            <v>M</v>
          </cell>
          <cell r="C64" t="str">
            <v>7.45 a 49</v>
          </cell>
          <cell r="D64">
            <v>9362</v>
          </cell>
          <cell r="E64">
            <v>1557695725.8099999</v>
          </cell>
        </row>
        <row r="65">
          <cell r="A65" t="str">
            <v>Mineria</v>
          </cell>
          <cell r="B65" t="str">
            <v>M</v>
          </cell>
          <cell r="C65" t="str">
            <v>8.50 a 54</v>
          </cell>
          <cell r="D65">
            <v>5707</v>
          </cell>
          <cell r="E65">
            <v>1024687100.8</v>
          </cell>
        </row>
        <row r="66">
          <cell r="A66" t="str">
            <v>Mineria</v>
          </cell>
          <cell r="B66" t="str">
            <v>M</v>
          </cell>
          <cell r="C66" t="str">
            <v>9.55 a 59</v>
          </cell>
          <cell r="D66">
            <v>3260</v>
          </cell>
          <cell r="E66">
            <v>600751838.62</v>
          </cell>
        </row>
        <row r="67">
          <cell r="A67" t="str">
            <v>Mineria</v>
          </cell>
          <cell r="B67" t="str">
            <v>M</v>
          </cell>
          <cell r="C67" t="str">
            <v>A.60 a 64</v>
          </cell>
          <cell r="D67">
            <v>1680</v>
          </cell>
          <cell r="E67">
            <v>333331822.55000001</v>
          </cell>
        </row>
        <row r="68">
          <cell r="A68" t="str">
            <v>Mineria</v>
          </cell>
          <cell r="B68" t="str">
            <v>M</v>
          </cell>
          <cell r="C68" t="str">
            <v>B.65 y más</v>
          </cell>
          <cell r="D68">
            <v>545</v>
          </cell>
          <cell r="E68">
            <v>98169441.590000004</v>
          </cell>
        </row>
        <row r="69">
          <cell r="A69" t="str">
            <v>Mineria</v>
          </cell>
          <cell r="B69" t="str">
            <v>M</v>
          </cell>
          <cell r="C69" t="str">
            <v>X.No Informada</v>
          </cell>
          <cell r="D69">
            <v>38</v>
          </cell>
          <cell r="E69">
            <v>6305771.1699999999</v>
          </cell>
        </row>
        <row r="70">
          <cell r="A70" t="str">
            <v>Mineria</v>
          </cell>
          <cell r="B70" t="str">
            <v>x</v>
          </cell>
          <cell r="C70" t="str">
            <v>0. TOTAL</v>
          </cell>
          <cell r="D70">
            <v>6</v>
          </cell>
          <cell r="E70">
            <v>936776.02</v>
          </cell>
        </row>
        <row r="71">
          <cell r="A71" t="str">
            <v>Mineria</v>
          </cell>
          <cell r="B71" t="str">
            <v>x</v>
          </cell>
          <cell r="C71" t="str">
            <v>5.35 a 39</v>
          </cell>
          <cell r="D71">
            <v>1</v>
          </cell>
          <cell r="E71">
            <v>104000</v>
          </cell>
        </row>
        <row r="72">
          <cell r="A72" t="str">
            <v>Mineria</v>
          </cell>
          <cell r="B72" t="str">
            <v>x</v>
          </cell>
          <cell r="C72" t="str">
            <v>8.50 a 54</v>
          </cell>
          <cell r="D72">
            <v>1</v>
          </cell>
          <cell r="E72">
            <v>217585.59</v>
          </cell>
        </row>
        <row r="73">
          <cell r="A73" t="str">
            <v>Mineria</v>
          </cell>
          <cell r="B73" t="str">
            <v>x</v>
          </cell>
          <cell r="C73" t="str">
            <v>X.No Informada</v>
          </cell>
          <cell r="D73">
            <v>4</v>
          </cell>
          <cell r="E73">
            <v>615190.43000000005</v>
          </cell>
        </row>
        <row r="74">
          <cell r="A74" t="str">
            <v>Mineria</v>
          </cell>
          <cell r="B74" t="str">
            <v>z</v>
          </cell>
          <cell r="C74" t="str">
            <v>0. TOTAL</v>
          </cell>
          <cell r="D74">
            <v>82323</v>
          </cell>
          <cell r="E74">
            <v>11440821400.85</v>
          </cell>
        </row>
        <row r="75">
          <cell r="A75" t="str">
            <v>Mineria</v>
          </cell>
          <cell r="B75" t="str">
            <v>z</v>
          </cell>
          <cell r="C75" t="str">
            <v>1.Hasta 24</v>
          </cell>
          <cell r="D75">
            <v>3605</v>
          </cell>
          <cell r="E75">
            <v>246272179.46000001</v>
          </cell>
        </row>
        <row r="76">
          <cell r="A76" t="str">
            <v>Mineria</v>
          </cell>
          <cell r="B76" t="str">
            <v>z</v>
          </cell>
          <cell r="C76" t="str">
            <v>3.25 a 29</v>
          </cell>
          <cell r="D76">
            <v>9719</v>
          </cell>
          <cell r="E76">
            <v>918789808.23000002</v>
          </cell>
        </row>
        <row r="77">
          <cell r="A77" t="str">
            <v>Mineria</v>
          </cell>
          <cell r="B77" t="str">
            <v>z</v>
          </cell>
          <cell r="C77" t="str">
            <v>4.30 a 34</v>
          </cell>
          <cell r="D77">
            <v>14788</v>
          </cell>
          <cell r="E77">
            <v>1770429787.6900001</v>
          </cell>
        </row>
        <row r="78">
          <cell r="A78" t="str">
            <v>Mineria</v>
          </cell>
          <cell r="B78" t="str">
            <v>z</v>
          </cell>
          <cell r="C78" t="str">
            <v>5.35 a 39</v>
          </cell>
          <cell r="D78">
            <v>16829</v>
          </cell>
          <cell r="E78">
            <v>2356320632.8400002</v>
          </cell>
        </row>
        <row r="79">
          <cell r="A79" t="str">
            <v>Mineria</v>
          </cell>
          <cell r="B79" t="str">
            <v>z</v>
          </cell>
          <cell r="C79" t="str">
            <v>6.40 a 44</v>
          </cell>
          <cell r="D79">
            <v>14966</v>
          </cell>
          <cell r="E79">
            <v>2286954780.52</v>
          </cell>
        </row>
        <row r="80">
          <cell r="A80" t="str">
            <v>Mineria</v>
          </cell>
          <cell r="B80" t="str">
            <v>z</v>
          </cell>
          <cell r="C80" t="str">
            <v>7.45 a 49</v>
          </cell>
          <cell r="D80">
            <v>10153</v>
          </cell>
          <cell r="E80">
            <v>1661712345.78</v>
          </cell>
        </row>
        <row r="81">
          <cell r="A81" t="str">
            <v>Mineria</v>
          </cell>
          <cell r="B81" t="str">
            <v>z</v>
          </cell>
          <cell r="C81" t="str">
            <v>8.50 a 54</v>
          </cell>
          <cell r="D81">
            <v>6225</v>
          </cell>
          <cell r="E81">
            <v>1097442027.8</v>
          </cell>
        </row>
        <row r="82">
          <cell r="A82" t="str">
            <v>Mineria</v>
          </cell>
          <cell r="B82" t="str">
            <v>z</v>
          </cell>
          <cell r="C82" t="str">
            <v>9.55 a 59</v>
          </cell>
          <cell r="D82">
            <v>3562</v>
          </cell>
          <cell r="E82">
            <v>640848403.64999998</v>
          </cell>
        </row>
        <row r="83">
          <cell r="A83" t="str">
            <v>Mineria</v>
          </cell>
          <cell r="B83" t="str">
            <v>z</v>
          </cell>
          <cell r="C83" t="str">
            <v>A.60 a 64</v>
          </cell>
          <cell r="D83">
            <v>1813</v>
          </cell>
          <cell r="E83">
            <v>348234191.70999998</v>
          </cell>
        </row>
        <row r="84">
          <cell r="A84" t="str">
            <v>Mineria</v>
          </cell>
          <cell r="B84" t="str">
            <v>z</v>
          </cell>
          <cell r="C84" t="str">
            <v>B.65 y más</v>
          </cell>
          <cell r="D84">
            <v>594</v>
          </cell>
          <cell r="E84">
            <v>103879302.56</v>
          </cell>
        </row>
        <row r="85">
          <cell r="A85" t="str">
            <v>Mineria</v>
          </cell>
          <cell r="B85" t="str">
            <v>z</v>
          </cell>
          <cell r="C85" t="str">
            <v>X.No Informada</v>
          </cell>
          <cell r="D85">
            <v>69</v>
          </cell>
          <cell r="E85">
            <v>9937940.6099999994</v>
          </cell>
        </row>
        <row r="86">
          <cell r="A86" t="str">
            <v>Ind. Manufacturera</v>
          </cell>
          <cell r="B86" t="str">
            <v>F</v>
          </cell>
          <cell r="C86" t="str">
            <v>0. TOTAL</v>
          </cell>
          <cell r="D86">
            <v>186990</v>
          </cell>
          <cell r="E86">
            <v>9206788086.0699997</v>
          </cell>
        </row>
        <row r="87">
          <cell r="A87" t="str">
            <v>Ind. Manufacturera</v>
          </cell>
          <cell r="B87" t="str">
            <v>F</v>
          </cell>
          <cell r="C87" t="str">
            <v>1.Hasta 24</v>
          </cell>
          <cell r="D87">
            <v>11833</v>
          </cell>
          <cell r="E87">
            <v>343659759.83999997</v>
          </cell>
        </row>
        <row r="88">
          <cell r="A88" t="str">
            <v>Ind. Manufacturera</v>
          </cell>
          <cell r="B88" t="str">
            <v>F</v>
          </cell>
          <cell r="C88" t="str">
            <v>3.25 a 29</v>
          </cell>
          <cell r="D88">
            <v>27219</v>
          </cell>
          <cell r="E88">
            <v>1083120596.3</v>
          </cell>
        </row>
        <row r="89">
          <cell r="A89" t="str">
            <v>Ind. Manufacturera</v>
          </cell>
          <cell r="B89" t="str">
            <v>F</v>
          </cell>
          <cell r="C89" t="str">
            <v>4.30 a 34</v>
          </cell>
          <cell r="D89">
            <v>32205</v>
          </cell>
          <cell r="E89">
            <v>1525518633.0699999</v>
          </cell>
        </row>
        <row r="90">
          <cell r="A90" t="str">
            <v>Ind. Manufacturera</v>
          </cell>
          <cell r="B90" t="str">
            <v>F</v>
          </cell>
          <cell r="C90" t="str">
            <v>5.35 a 39</v>
          </cell>
          <cell r="D90">
            <v>31181</v>
          </cell>
          <cell r="E90">
            <v>1619866592.2</v>
          </cell>
        </row>
        <row r="91">
          <cell r="A91" t="str">
            <v>Ind. Manufacturera</v>
          </cell>
          <cell r="B91" t="str">
            <v>F</v>
          </cell>
          <cell r="C91" t="str">
            <v>6.40 a 44</v>
          </cell>
          <cell r="D91">
            <v>28436</v>
          </cell>
          <cell r="E91">
            <v>1578040764</v>
          </cell>
        </row>
        <row r="92">
          <cell r="A92" t="str">
            <v>Ind. Manufacturera</v>
          </cell>
          <cell r="B92" t="str">
            <v>F</v>
          </cell>
          <cell r="C92" t="str">
            <v>7.45 a 49</v>
          </cell>
          <cell r="D92">
            <v>22122</v>
          </cell>
          <cell r="E92">
            <v>1270875315.96</v>
          </cell>
        </row>
        <row r="93">
          <cell r="A93" t="str">
            <v>Ind. Manufacturera</v>
          </cell>
          <cell r="B93" t="str">
            <v>F</v>
          </cell>
          <cell r="C93" t="str">
            <v>8.50 a 54</v>
          </cell>
          <cell r="D93">
            <v>14989</v>
          </cell>
          <cell r="E93">
            <v>822929448.75999999</v>
          </cell>
        </row>
        <row r="94">
          <cell r="A94" t="str">
            <v>Ind. Manufacturera</v>
          </cell>
          <cell r="B94" t="str">
            <v>F</v>
          </cell>
          <cell r="C94" t="str">
            <v>9.55 a 59</v>
          </cell>
          <cell r="D94">
            <v>11614</v>
          </cell>
          <cell r="E94">
            <v>604122435.67999995</v>
          </cell>
        </row>
        <row r="95">
          <cell r="A95" t="str">
            <v>Ind. Manufacturera</v>
          </cell>
          <cell r="B95" t="str">
            <v>F</v>
          </cell>
          <cell r="C95" t="str">
            <v>A.60 a 64</v>
          </cell>
          <cell r="D95">
            <v>4305</v>
          </cell>
          <cell r="E95">
            <v>228391697.41999999</v>
          </cell>
        </row>
        <row r="96">
          <cell r="A96" t="str">
            <v>Ind. Manufacturera</v>
          </cell>
          <cell r="B96" t="str">
            <v>F</v>
          </cell>
          <cell r="C96" t="str">
            <v>B.65 y más</v>
          </cell>
          <cell r="D96">
            <v>2303</v>
          </cell>
          <cell r="E96">
            <v>99593698.629999995</v>
          </cell>
        </row>
        <row r="97">
          <cell r="A97" t="str">
            <v>Ind. Manufacturera</v>
          </cell>
          <cell r="B97" t="str">
            <v>F</v>
          </cell>
          <cell r="C97" t="str">
            <v>X.No Informada</v>
          </cell>
          <cell r="D97">
            <v>783</v>
          </cell>
          <cell r="E97">
            <v>30669144.210000001</v>
          </cell>
        </row>
        <row r="98">
          <cell r="A98" t="str">
            <v>Ind. Manufacturera</v>
          </cell>
          <cell r="B98" t="str">
            <v>M</v>
          </cell>
          <cell r="C98" t="str">
            <v>0. TOTAL</v>
          </cell>
          <cell r="D98">
            <v>868161</v>
          </cell>
          <cell r="E98">
            <v>48205947453.589996</v>
          </cell>
        </row>
        <row r="99">
          <cell r="A99" t="str">
            <v>Ind. Manufacturera</v>
          </cell>
          <cell r="B99" t="str">
            <v>M</v>
          </cell>
          <cell r="C99" t="str">
            <v>1.Hasta 24</v>
          </cell>
          <cell r="D99">
            <v>65030</v>
          </cell>
          <cell r="E99">
            <v>2049436571.0899999</v>
          </cell>
        </row>
        <row r="100">
          <cell r="A100" t="str">
            <v>Ind. Manufacturera</v>
          </cell>
          <cell r="B100" t="str">
            <v>M</v>
          </cell>
          <cell r="C100" t="str">
            <v>3.25 a 29</v>
          </cell>
          <cell r="D100">
            <v>115140</v>
          </cell>
          <cell r="E100">
            <v>4658345192.25</v>
          </cell>
        </row>
        <row r="101">
          <cell r="A101" t="str">
            <v>Ind. Manufacturera</v>
          </cell>
          <cell r="B101" t="str">
            <v>M</v>
          </cell>
          <cell r="C101" t="str">
            <v>4.30 a 34</v>
          </cell>
          <cell r="D101">
            <v>137483</v>
          </cell>
          <cell r="E101">
            <v>6793916991.1899996</v>
          </cell>
        </row>
        <row r="102">
          <cell r="A102" t="str">
            <v>Ind. Manufacturera</v>
          </cell>
          <cell r="B102" t="str">
            <v>M</v>
          </cell>
          <cell r="C102" t="str">
            <v>5.35 a 39</v>
          </cell>
          <cell r="D102">
            <v>144550</v>
          </cell>
          <cell r="E102">
            <v>8131941675.2399998</v>
          </cell>
        </row>
        <row r="103">
          <cell r="A103" t="str">
            <v>Ind. Manufacturera</v>
          </cell>
          <cell r="B103" t="str">
            <v>M</v>
          </cell>
          <cell r="C103" t="str">
            <v>6.40 a 44</v>
          </cell>
          <cell r="D103">
            <v>128714</v>
          </cell>
          <cell r="E103">
            <v>7883509035.1999998</v>
          </cell>
        </row>
        <row r="104">
          <cell r="A104" t="str">
            <v>Ind. Manufacturera</v>
          </cell>
          <cell r="B104" t="str">
            <v>M</v>
          </cell>
          <cell r="C104" t="str">
            <v>7.45 a 49</v>
          </cell>
          <cell r="D104">
            <v>96671</v>
          </cell>
          <cell r="E104">
            <v>6384705792.1000004</v>
          </cell>
        </row>
        <row r="105">
          <cell r="A105" t="str">
            <v>Ind. Manufacturera</v>
          </cell>
          <cell r="B105" t="str">
            <v>M</v>
          </cell>
          <cell r="C105" t="str">
            <v>8.50 a 54</v>
          </cell>
          <cell r="D105">
            <v>71942</v>
          </cell>
          <cell r="E105">
            <v>4846586124.3199997</v>
          </cell>
        </row>
        <row r="106">
          <cell r="A106" t="str">
            <v>Ind. Manufacturera</v>
          </cell>
          <cell r="B106" t="str">
            <v>M</v>
          </cell>
          <cell r="C106" t="str">
            <v>9.55 a 59</v>
          </cell>
          <cell r="D106">
            <v>55967</v>
          </cell>
          <cell r="E106">
            <v>3929136200.3699999</v>
          </cell>
        </row>
        <row r="107">
          <cell r="A107" t="str">
            <v>Ind. Manufacturera</v>
          </cell>
          <cell r="B107" t="str">
            <v>M</v>
          </cell>
          <cell r="C107" t="str">
            <v>A.60 a 64</v>
          </cell>
          <cell r="D107">
            <v>38854</v>
          </cell>
          <cell r="E107">
            <v>2686090611.0900002</v>
          </cell>
        </row>
        <row r="108">
          <cell r="A108" t="str">
            <v>Ind. Manufacturera</v>
          </cell>
          <cell r="B108" t="str">
            <v>M</v>
          </cell>
          <cell r="C108" t="str">
            <v>B.65 y más</v>
          </cell>
          <cell r="D108">
            <v>13608</v>
          </cell>
          <cell r="E108">
            <v>830374365.02999997</v>
          </cell>
        </row>
        <row r="109">
          <cell r="A109" t="str">
            <v>Ind. Manufacturera</v>
          </cell>
          <cell r="B109" t="str">
            <v>M</v>
          </cell>
          <cell r="C109" t="str">
            <v>X.No Informada</v>
          </cell>
          <cell r="D109">
            <v>202</v>
          </cell>
          <cell r="E109">
            <v>11904895.710000001</v>
          </cell>
        </row>
        <row r="110">
          <cell r="A110" t="str">
            <v>Ind. Manufacturera</v>
          </cell>
          <cell r="B110" t="str">
            <v>x</v>
          </cell>
          <cell r="C110" t="str">
            <v>0. TOTAL</v>
          </cell>
          <cell r="D110">
            <v>65</v>
          </cell>
          <cell r="E110">
            <v>2744028.79</v>
          </cell>
        </row>
        <row r="111">
          <cell r="A111" t="str">
            <v>Ind. Manufacturera</v>
          </cell>
          <cell r="B111" t="str">
            <v>x</v>
          </cell>
          <cell r="C111" t="str">
            <v>1.Hasta 24</v>
          </cell>
          <cell r="D111">
            <v>2</v>
          </cell>
          <cell r="E111">
            <v>55432.35</v>
          </cell>
        </row>
        <row r="112">
          <cell r="A112" t="str">
            <v>Ind. Manufacturera</v>
          </cell>
          <cell r="B112" t="str">
            <v>x</v>
          </cell>
          <cell r="C112" t="str">
            <v>4.30 a 34</v>
          </cell>
          <cell r="D112">
            <v>5</v>
          </cell>
          <cell r="E112">
            <v>209408.74</v>
          </cell>
        </row>
        <row r="113">
          <cell r="A113" t="str">
            <v>Ind. Manufacturera</v>
          </cell>
          <cell r="B113" t="str">
            <v>x</v>
          </cell>
          <cell r="C113" t="str">
            <v>5.35 a 39</v>
          </cell>
          <cell r="D113">
            <v>4</v>
          </cell>
          <cell r="E113">
            <v>343091.01</v>
          </cell>
        </row>
        <row r="114">
          <cell r="A114" t="str">
            <v>Ind. Manufacturera</v>
          </cell>
          <cell r="B114" t="str">
            <v>x</v>
          </cell>
          <cell r="C114" t="str">
            <v>6.40 a 44</v>
          </cell>
          <cell r="D114">
            <v>9</v>
          </cell>
          <cell r="E114">
            <v>486915.8</v>
          </cell>
        </row>
        <row r="115">
          <cell r="A115" t="str">
            <v>Ind. Manufacturera</v>
          </cell>
          <cell r="B115" t="str">
            <v>x</v>
          </cell>
          <cell r="C115" t="str">
            <v>7.45 a 49</v>
          </cell>
          <cell r="D115">
            <v>4</v>
          </cell>
          <cell r="E115">
            <v>258064.19</v>
          </cell>
        </row>
        <row r="116">
          <cell r="A116" t="str">
            <v>Ind. Manufacturera</v>
          </cell>
          <cell r="B116" t="str">
            <v>x</v>
          </cell>
          <cell r="C116" t="str">
            <v>8.50 a 54</v>
          </cell>
          <cell r="D116">
            <v>3</v>
          </cell>
          <cell r="E116">
            <v>156256.98000000001</v>
          </cell>
        </row>
        <row r="117">
          <cell r="A117" t="str">
            <v>Ind. Manufacturera</v>
          </cell>
          <cell r="B117" t="str">
            <v>x</v>
          </cell>
          <cell r="C117" t="str">
            <v>9.55 a 59</v>
          </cell>
          <cell r="D117">
            <v>3</v>
          </cell>
          <cell r="E117">
            <v>499553.23</v>
          </cell>
        </row>
        <row r="118">
          <cell r="A118" t="str">
            <v>Ind. Manufacturera</v>
          </cell>
          <cell r="B118" t="str">
            <v>x</v>
          </cell>
          <cell r="C118" t="str">
            <v>X.No Informada</v>
          </cell>
          <cell r="D118">
            <v>35</v>
          </cell>
          <cell r="E118">
            <v>735306.49</v>
          </cell>
        </row>
        <row r="119">
          <cell r="A119" t="str">
            <v>Ind. Manufacturera</v>
          </cell>
          <cell r="B119" t="str">
            <v>z</v>
          </cell>
          <cell r="C119" t="str">
            <v>0. TOTAL</v>
          </cell>
          <cell r="D119">
            <v>1055216</v>
          </cell>
          <cell r="E119">
            <v>57415479568.449997</v>
          </cell>
        </row>
        <row r="120">
          <cell r="A120" t="str">
            <v>Ind. Manufacturera</v>
          </cell>
          <cell r="B120" t="str">
            <v>z</v>
          </cell>
          <cell r="C120" t="str">
            <v>1.Hasta 24</v>
          </cell>
          <cell r="D120">
            <v>76865</v>
          </cell>
          <cell r="E120">
            <v>2393151763.2800002</v>
          </cell>
        </row>
        <row r="121">
          <cell r="A121" t="str">
            <v>Ind. Manufacturera</v>
          </cell>
          <cell r="B121" t="str">
            <v>z</v>
          </cell>
          <cell r="C121" t="str">
            <v>3.25 a 29</v>
          </cell>
          <cell r="D121">
            <v>142359</v>
          </cell>
          <cell r="E121">
            <v>5741465788.5500002</v>
          </cell>
        </row>
        <row r="122">
          <cell r="A122" t="str">
            <v>Ind. Manufacturera</v>
          </cell>
          <cell r="B122" t="str">
            <v>z</v>
          </cell>
          <cell r="C122" t="str">
            <v>4.30 a 34</v>
          </cell>
          <cell r="D122">
            <v>169693</v>
          </cell>
          <cell r="E122">
            <v>8319645033</v>
          </cell>
        </row>
        <row r="123">
          <cell r="A123" t="str">
            <v>Ind. Manufacturera</v>
          </cell>
          <cell r="B123" t="str">
            <v>z</v>
          </cell>
          <cell r="C123" t="str">
            <v>5.35 a 39</v>
          </cell>
          <cell r="D123">
            <v>175735</v>
          </cell>
          <cell r="E123">
            <v>9752151358.4500008</v>
          </cell>
        </row>
        <row r="124">
          <cell r="A124" t="str">
            <v>Ind. Manufacturera</v>
          </cell>
          <cell r="B124" t="str">
            <v>z</v>
          </cell>
          <cell r="C124" t="str">
            <v>6.40 a 44</v>
          </cell>
          <cell r="D124">
            <v>157159</v>
          </cell>
          <cell r="E124">
            <v>9462036715</v>
          </cell>
        </row>
        <row r="125">
          <cell r="A125" t="str">
            <v>Ind. Manufacturera</v>
          </cell>
          <cell r="B125" t="str">
            <v>z</v>
          </cell>
          <cell r="C125" t="str">
            <v>7.45 a 49</v>
          </cell>
          <cell r="D125">
            <v>118797</v>
          </cell>
          <cell r="E125">
            <v>7655839172.25</v>
          </cell>
        </row>
        <row r="126">
          <cell r="A126" t="str">
            <v>Ind. Manufacturera</v>
          </cell>
          <cell r="B126" t="str">
            <v>z</v>
          </cell>
          <cell r="C126" t="str">
            <v>8.50 a 54</v>
          </cell>
          <cell r="D126">
            <v>86934</v>
          </cell>
          <cell r="E126">
            <v>5669671830.0600004</v>
          </cell>
        </row>
        <row r="127">
          <cell r="A127" t="str">
            <v>Ind. Manufacturera</v>
          </cell>
          <cell r="B127" t="str">
            <v>z</v>
          </cell>
          <cell r="C127" t="str">
            <v>9.55 a 59</v>
          </cell>
          <cell r="D127">
            <v>67584</v>
          </cell>
          <cell r="E127">
            <v>4533758189.2799997</v>
          </cell>
        </row>
        <row r="128">
          <cell r="A128" t="str">
            <v>Ind. Manufacturera</v>
          </cell>
          <cell r="B128" t="str">
            <v>z</v>
          </cell>
          <cell r="C128" t="str">
            <v>A.60 a 64</v>
          </cell>
          <cell r="D128">
            <v>43159</v>
          </cell>
          <cell r="E128">
            <v>2914482308.5100002</v>
          </cell>
        </row>
        <row r="129">
          <cell r="A129" t="str">
            <v>Ind. Manufacturera</v>
          </cell>
          <cell r="B129" t="str">
            <v>z</v>
          </cell>
          <cell r="C129" t="str">
            <v>B.65 y más</v>
          </cell>
          <cell r="D129">
            <v>15911</v>
          </cell>
          <cell r="E129">
            <v>929968063.65999997</v>
          </cell>
        </row>
        <row r="130">
          <cell r="A130" t="str">
            <v>Ind. Manufacturera</v>
          </cell>
          <cell r="B130" t="str">
            <v>z</v>
          </cell>
          <cell r="C130" t="str">
            <v>X.No Informada</v>
          </cell>
          <cell r="D130">
            <v>1020</v>
          </cell>
          <cell r="E130">
            <v>43309346.409999996</v>
          </cell>
        </row>
        <row r="131">
          <cell r="A131" t="str">
            <v>Electricidad y Agua</v>
          </cell>
          <cell r="B131" t="str">
            <v>F</v>
          </cell>
          <cell r="C131" t="str">
            <v>0. TOTAL</v>
          </cell>
          <cell r="D131">
            <v>7903</v>
          </cell>
          <cell r="E131">
            <v>523442815.5</v>
          </cell>
        </row>
        <row r="132">
          <cell r="A132" t="str">
            <v>Electricidad y Agua</v>
          </cell>
          <cell r="B132" t="str">
            <v>F</v>
          </cell>
          <cell r="C132" t="str">
            <v>1.Hasta 24</v>
          </cell>
          <cell r="D132">
            <v>321</v>
          </cell>
          <cell r="E132">
            <v>12185430.380000001</v>
          </cell>
        </row>
        <row r="133">
          <cell r="A133" t="str">
            <v>Electricidad y Agua</v>
          </cell>
          <cell r="B133" t="str">
            <v>F</v>
          </cell>
          <cell r="C133" t="str">
            <v>3.25 a 29</v>
          </cell>
          <cell r="D133">
            <v>1048</v>
          </cell>
          <cell r="E133">
            <v>52485935.590000004</v>
          </cell>
        </row>
        <row r="134">
          <cell r="A134" t="str">
            <v>Electricidad y Agua</v>
          </cell>
          <cell r="B134" t="str">
            <v>F</v>
          </cell>
          <cell r="C134" t="str">
            <v>4.30 a 34</v>
          </cell>
          <cell r="D134">
            <v>1316</v>
          </cell>
          <cell r="E134">
            <v>75755936.269999996</v>
          </cell>
        </row>
        <row r="135">
          <cell r="A135" t="str">
            <v>Electricidad y Agua</v>
          </cell>
          <cell r="B135" t="str">
            <v>F</v>
          </cell>
          <cell r="C135" t="str">
            <v>5.35 a 39</v>
          </cell>
          <cell r="D135">
            <v>1362</v>
          </cell>
          <cell r="E135">
            <v>86603365.840000004</v>
          </cell>
        </row>
        <row r="136">
          <cell r="A136" t="str">
            <v>Electricidad y Agua</v>
          </cell>
          <cell r="B136" t="str">
            <v>F</v>
          </cell>
          <cell r="C136" t="str">
            <v>6.40 a 44</v>
          </cell>
          <cell r="D136">
            <v>1242</v>
          </cell>
          <cell r="E136">
            <v>89380698.480000004</v>
          </cell>
        </row>
        <row r="137">
          <cell r="A137" t="str">
            <v>Electricidad y Agua</v>
          </cell>
          <cell r="B137" t="str">
            <v>F</v>
          </cell>
          <cell r="C137" t="str">
            <v>7.45 a 49</v>
          </cell>
          <cell r="D137">
            <v>1011</v>
          </cell>
          <cell r="E137">
            <v>79671850.689999998</v>
          </cell>
        </row>
        <row r="138">
          <cell r="A138" t="str">
            <v>Electricidad y Agua</v>
          </cell>
          <cell r="B138" t="str">
            <v>F</v>
          </cell>
          <cell r="C138" t="str">
            <v>8.50 a 54</v>
          </cell>
          <cell r="D138">
            <v>735</v>
          </cell>
          <cell r="E138">
            <v>57805480.530000001</v>
          </cell>
        </row>
        <row r="139">
          <cell r="A139" t="str">
            <v>Electricidad y Agua</v>
          </cell>
          <cell r="B139" t="str">
            <v>F</v>
          </cell>
          <cell r="C139" t="str">
            <v>9.55 a 59</v>
          </cell>
          <cell r="D139">
            <v>585</v>
          </cell>
          <cell r="E139">
            <v>46034462.109999999</v>
          </cell>
        </row>
        <row r="140">
          <cell r="A140" t="str">
            <v>Electricidad y Agua</v>
          </cell>
          <cell r="B140" t="str">
            <v>F</v>
          </cell>
          <cell r="C140" t="str">
            <v>A.60 a 64</v>
          </cell>
          <cell r="D140">
            <v>188</v>
          </cell>
          <cell r="E140">
            <v>17084569.440000001</v>
          </cell>
        </row>
        <row r="141">
          <cell r="A141" t="str">
            <v>Electricidad y Agua</v>
          </cell>
          <cell r="B141" t="str">
            <v>F</v>
          </cell>
          <cell r="C141" t="str">
            <v>B.65 y más</v>
          </cell>
          <cell r="D141">
            <v>74</v>
          </cell>
          <cell r="E141">
            <v>5376699.5700000003</v>
          </cell>
        </row>
        <row r="142">
          <cell r="A142" t="str">
            <v>Electricidad y Agua</v>
          </cell>
          <cell r="B142" t="str">
            <v>F</v>
          </cell>
          <cell r="C142" t="str">
            <v>X.No Informada</v>
          </cell>
          <cell r="D142">
            <v>21</v>
          </cell>
          <cell r="E142">
            <v>1058386.6000000001</v>
          </cell>
        </row>
        <row r="143">
          <cell r="A143" t="str">
            <v>Electricidad y Agua</v>
          </cell>
          <cell r="B143" t="str">
            <v>M</v>
          </cell>
          <cell r="C143" t="str">
            <v>0. TOTAL</v>
          </cell>
          <cell r="D143">
            <v>54077</v>
          </cell>
          <cell r="E143">
            <v>3837151302.6700001</v>
          </cell>
        </row>
        <row r="144">
          <cell r="A144" t="str">
            <v>Electricidad y Agua</v>
          </cell>
          <cell r="B144" t="str">
            <v>M</v>
          </cell>
          <cell r="C144" t="str">
            <v>1.Hasta 24</v>
          </cell>
          <cell r="D144">
            <v>3283</v>
          </cell>
          <cell r="E144">
            <v>141649725.03999999</v>
          </cell>
        </row>
        <row r="145">
          <cell r="A145" t="str">
            <v>Electricidad y Agua</v>
          </cell>
          <cell r="B145" t="str">
            <v>M</v>
          </cell>
          <cell r="C145" t="str">
            <v>3.25 a 29</v>
          </cell>
          <cell r="D145">
            <v>6272</v>
          </cell>
          <cell r="E145">
            <v>331545640.69</v>
          </cell>
        </row>
        <row r="146">
          <cell r="A146" t="str">
            <v>Electricidad y Agua</v>
          </cell>
          <cell r="B146" t="str">
            <v>M</v>
          </cell>
          <cell r="C146" t="str">
            <v>4.30 a 34</v>
          </cell>
          <cell r="D146">
            <v>7961</v>
          </cell>
          <cell r="E146">
            <v>494275302.25999999</v>
          </cell>
        </row>
        <row r="147">
          <cell r="A147" t="str">
            <v>Electricidad y Agua</v>
          </cell>
          <cell r="B147" t="str">
            <v>M</v>
          </cell>
          <cell r="C147" t="str">
            <v>5.35 a 39</v>
          </cell>
          <cell r="D147">
            <v>8252</v>
          </cell>
          <cell r="E147">
            <v>570586655.66999996</v>
          </cell>
        </row>
        <row r="148">
          <cell r="A148" t="str">
            <v>Electricidad y Agua</v>
          </cell>
          <cell r="B148" t="str">
            <v>M</v>
          </cell>
          <cell r="C148" t="str">
            <v>6.40 a 44</v>
          </cell>
          <cell r="D148">
            <v>8129</v>
          </cell>
          <cell r="E148">
            <v>601392176.51999998</v>
          </cell>
        </row>
        <row r="149">
          <cell r="A149" t="str">
            <v>Electricidad y Agua</v>
          </cell>
          <cell r="B149" t="str">
            <v>M</v>
          </cell>
          <cell r="C149" t="str">
            <v>7.45 a 49</v>
          </cell>
          <cell r="D149">
            <v>6776</v>
          </cell>
          <cell r="E149">
            <v>537043221.65999997</v>
          </cell>
        </row>
        <row r="150">
          <cell r="A150" t="str">
            <v>Electricidad y Agua</v>
          </cell>
          <cell r="B150" t="str">
            <v>M</v>
          </cell>
          <cell r="C150" t="str">
            <v>8.50 a 54</v>
          </cell>
          <cell r="D150">
            <v>5433</v>
          </cell>
          <cell r="E150">
            <v>441944052.43000001</v>
          </cell>
        </row>
        <row r="151">
          <cell r="A151" t="str">
            <v>Electricidad y Agua</v>
          </cell>
          <cell r="B151" t="str">
            <v>M</v>
          </cell>
          <cell r="C151" t="str">
            <v>9.55 a 59</v>
          </cell>
          <cell r="D151">
            <v>4268</v>
          </cell>
          <cell r="E151">
            <v>368086386.87</v>
          </cell>
        </row>
        <row r="152">
          <cell r="A152" t="str">
            <v>Electricidad y Agua</v>
          </cell>
          <cell r="B152" t="str">
            <v>M</v>
          </cell>
          <cell r="C152" t="str">
            <v>A.60 a 64</v>
          </cell>
          <cell r="D152">
            <v>2853</v>
          </cell>
          <cell r="E152">
            <v>263681409.56999999</v>
          </cell>
        </row>
        <row r="153">
          <cell r="A153" t="str">
            <v>Electricidad y Agua</v>
          </cell>
          <cell r="B153" t="str">
            <v>M</v>
          </cell>
          <cell r="C153" t="str">
            <v>B.65 y más</v>
          </cell>
          <cell r="D153">
            <v>830</v>
          </cell>
          <cell r="E153">
            <v>85039956.010000005</v>
          </cell>
        </row>
        <row r="154">
          <cell r="A154" t="str">
            <v>Electricidad y Agua</v>
          </cell>
          <cell r="B154" t="str">
            <v>M</v>
          </cell>
          <cell r="C154" t="str">
            <v>X.No Informada</v>
          </cell>
          <cell r="D154">
            <v>20</v>
          </cell>
          <cell r="E154">
            <v>1906775.95</v>
          </cell>
        </row>
        <row r="155">
          <cell r="A155" t="str">
            <v>Electricidad y Agua</v>
          </cell>
          <cell r="B155" t="str">
            <v>x</v>
          </cell>
          <cell r="C155" t="str">
            <v>0. TOTAL</v>
          </cell>
          <cell r="D155">
            <v>1</v>
          </cell>
          <cell r="E155">
            <v>34725.08</v>
          </cell>
        </row>
        <row r="156">
          <cell r="A156" t="str">
            <v>Electricidad y Agua</v>
          </cell>
          <cell r="B156" t="str">
            <v>x</v>
          </cell>
          <cell r="C156" t="str">
            <v>X.No Informada</v>
          </cell>
          <cell r="D156">
            <v>1</v>
          </cell>
          <cell r="E156">
            <v>34725.08</v>
          </cell>
        </row>
        <row r="157">
          <cell r="A157" t="str">
            <v>Electricidad y Agua</v>
          </cell>
          <cell r="B157" t="str">
            <v>z</v>
          </cell>
          <cell r="C157" t="str">
            <v>0. TOTAL</v>
          </cell>
          <cell r="D157">
            <v>61981</v>
          </cell>
          <cell r="E157">
            <v>4360628843.25</v>
          </cell>
        </row>
        <row r="158">
          <cell r="A158" t="str">
            <v>Electricidad y Agua</v>
          </cell>
          <cell r="B158" t="str">
            <v>z</v>
          </cell>
          <cell r="C158" t="str">
            <v>1.Hasta 24</v>
          </cell>
          <cell r="D158">
            <v>3604</v>
          </cell>
          <cell r="E158">
            <v>153835155.41999999</v>
          </cell>
        </row>
        <row r="159">
          <cell r="A159" t="str">
            <v>Electricidad y Agua</v>
          </cell>
          <cell r="B159" t="str">
            <v>z</v>
          </cell>
          <cell r="C159" t="str">
            <v>3.25 a 29</v>
          </cell>
          <cell r="D159">
            <v>7320</v>
          </cell>
          <cell r="E159">
            <v>384031576.27999997</v>
          </cell>
        </row>
        <row r="160">
          <cell r="A160" t="str">
            <v>Electricidad y Agua</v>
          </cell>
          <cell r="B160" t="str">
            <v>z</v>
          </cell>
          <cell r="C160" t="str">
            <v>4.30 a 34</v>
          </cell>
          <cell r="D160">
            <v>9277</v>
          </cell>
          <cell r="E160">
            <v>570031238.52999997</v>
          </cell>
        </row>
        <row r="161">
          <cell r="A161" t="str">
            <v>Electricidad y Agua</v>
          </cell>
          <cell r="B161" t="str">
            <v>z</v>
          </cell>
          <cell r="C161" t="str">
            <v>5.35 a 39</v>
          </cell>
          <cell r="D161">
            <v>9614</v>
          </cell>
          <cell r="E161">
            <v>657190021.50999999</v>
          </cell>
        </row>
        <row r="162">
          <cell r="A162" t="str">
            <v>Electricidad y Agua</v>
          </cell>
          <cell r="B162" t="str">
            <v>z</v>
          </cell>
          <cell r="C162" t="str">
            <v>6.40 a 44</v>
          </cell>
          <cell r="D162">
            <v>9371</v>
          </cell>
          <cell r="E162">
            <v>690772875</v>
          </cell>
        </row>
        <row r="163">
          <cell r="A163" t="str">
            <v>Electricidad y Agua</v>
          </cell>
          <cell r="B163" t="str">
            <v>z</v>
          </cell>
          <cell r="C163" t="str">
            <v>7.45 a 49</v>
          </cell>
          <cell r="D163">
            <v>7787</v>
          </cell>
          <cell r="E163">
            <v>616715072.35000002</v>
          </cell>
        </row>
        <row r="164">
          <cell r="A164" t="str">
            <v>Electricidad y Agua</v>
          </cell>
          <cell r="B164" t="str">
            <v>z</v>
          </cell>
          <cell r="C164" t="str">
            <v>8.50 a 54</v>
          </cell>
          <cell r="D164">
            <v>6168</v>
          </cell>
          <cell r="E164">
            <v>499749532.95999998</v>
          </cell>
        </row>
        <row r="165">
          <cell r="A165" t="str">
            <v>Electricidad y Agua</v>
          </cell>
          <cell r="B165" t="str">
            <v>z</v>
          </cell>
          <cell r="C165" t="str">
            <v>9.55 a 59</v>
          </cell>
          <cell r="D165">
            <v>4853</v>
          </cell>
          <cell r="E165">
            <v>414120848.98000002</v>
          </cell>
        </row>
        <row r="166">
          <cell r="A166" t="str">
            <v>Electricidad y Agua</v>
          </cell>
          <cell r="B166" t="str">
            <v>z</v>
          </cell>
          <cell r="C166" t="str">
            <v>A.60 a 64</v>
          </cell>
          <cell r="D166">
            <v>3041</v>
          </cell>
          <cell r="E166">
            <v>280765979.00999999</v>
          </cell>
        </row>
        <row r="167">
          <cell r="A167" t="str">
            <v>Electricidad y Agua</v>
          </cell>
          <cell r="B167" t="str">
            <v>z</v>
          </cell>
          <cell r="C167" t="str">
            <v>B.65 y más</v>
          </cell>
          <cell r="D167">
            <v>904</v>
          </cell>
          <cell r="E167">
            <v>90416655.579999998</v>
          </cell>
        </row>
        <row r="168">
          <cell r="A168" t="str">
            <v>Electricidad y Agua</v>
          </cell>
          <cell r="B168" t="str">
            <v>z</v>
          </cell>
          <cell r="C168" t="str">
            <v>X.No Informada</v>
          </cell>
          <cell r="D168">
            <v>42</v>
          </cell>
          <cell r="E168">
            <v>2999887.63</v>
          </cell>
        </row>
        <row r="169">
          <cell r="A169" t="str">
            <v>Construcción</v>
          </cell>
          <cell r="B169" t="str">
            <v>F</v>
          </cell>
          <cell r="C169" t="str">
            <v>0. TOTAL</v>
          </cell>
          <cell r="D169">
            <v>23835</v>
          </cell>
          <cell r="E169">
            <v>1086160063.3099999</v>
          </cell>
        </row>
        <row r="170">
          <cell r="A170" t="str">
            <v>Construcción</v>
          </cell>
          <cell r="B170" t="str">
            <v>F</v>
          </cell>
          <cell r="C170" t="str">
            <v>1.Hasta 24</v>
          </cell>
          <cell r="D170">
            <v>1818</v>
          </cell>
          <cell r="E170">
            <v>51762316.149999999</v>
          </cell>
        </row>
        <row r="171">
          <cell r="A171" t="str">
            <v>Construcción</v>
          </cell>
          <cell r="B171" t="str">
            <v>F</v>
          </cell>
          <cell r="C171" t="str">
            <v>3.25 a 29</v>
          </cell>
          <cell r="D171">
            <v>4366</v>
          </cell>
          <cell r="E171">
            <v>175796653.96000001</v>
          </cell>
        </row>
        <row r="172">
          <cell r="A172" t="str">
            <v>Construcción</v>
          </cell>
          <cell r="B172" t="str">
            <v>F</v>
          </cell>
          <cell r="C172" t="str">
            <v>4.30 a 34</v>
          </cell>
          <cell r="D172">
            <v>4631</v>
          </cell>
          <cell r="E172">
            <v>211941596.05000001</v>
          </cell>
        </row>
        <row r="173">
          <cell r="A173" t="str">
            <v>Construcción</v>
          </cell>
          <cell r="B173" t="str">
            <v>F</v>
          </cell>
          <cell r="C173" t="str">
            <v>5.35 a 39</v>
          </cell>
          <cell r="D173">
            <v>4000</v>
          </cell>
          <cell r="E173">
            <v>197165913.00999999</v>
          </cell>
        </row>
        <row r="174">
          <cell r="A174" t="str">
            <v>Construcción</v>
          </cell>
          <cell r="B174" t="str">
            <v>F</v>
          </cell>
          <cell r="C174" t="str">
            <v>6.40 a 44</v>
          </cell>
          <cell r="D174">
            <v>3400</v>
          </cell>
          <cell r="E174">
            <v>169980699.90000001</v>
          </cell>
        </row>
        <row r="175">
          <cell r="A175" t="str">
            <v>Construcción</v>
          </cell>
          <cell r="B175" t="str">
            <v>F</v>
          </cell>
          <cell r="C175" t="str">
            <v>7.45 a 49</v>
          </cell>
          <cell r="D175">
            <v>2193</v>
          </cell>
          <cell r="E175">
            <v>110326406.73</v>
          </cell>
        </row>
        <row r="176">
          <cell r="A176" t="str">
            <v>Construcción</v>
          </cell>
          <cell r="B176" t="str">
            <v>F</v>
          </cell>
          <cell r="C176" t="str">
            <v>8.50 a 54</v>
          </cell>
          <cell r="D176">
            <v>1533</v>
          </cell>
          <cell r="E176">
            <v>75553473.879999995</v>
          </cell>
        </row>
        <row r="177">
          <cell r="A177" t="str">
            <v>Construcción</v>
          </cell>
          <cell r="B177" t="str">
            <v>F</v>
          </cell>
          <cell r="C177" t="str">
            <v>9.55 a 59</v>
          </cell>
          <cell r="D177">
            <v>1107</v>
          </cell>
          <cell r="E177">
            <v>54773180.780000001</v>
          </cell>
        </row>
        <row r="178">
          <cell r="A178" t="str">
            <v>Construcción</v>
          </cell>
          <cell r="B178" t="str">
            <v>F</v>
          </cell>
          <cell r="C178" t="str">
            <v>A.60 a 64</v>
          </cell>
          <cell r="D178">
            <v>466</v>
          </cell>
          <cell r="E178">
            <v>24349926.210000001</v>
          </cell>
        </row>
        <row r="179">
          <cell r="A179" t="str">
            <v>Construcción</v>
          </cell>
          <cell r="B179" t="str">
            <v>F</v>
          </cell>
          <cell r="C179" t="str">
            <v>B.65 y más</v>
          </cell>
          <cell r="D179">
            <v>243</v>
          </cell>
          <cell r="E179">
            <v>11517918.199999999</v>
          </cell>
        </row>
        <row r="180">
          <cell r="A180" t="str">
            <v>Construcción</v>
          </cell>
          <cell r="B180" t="str">
            <v>F</v>
          </cell>
          <cell r="C180" t="str">
            <v>X.No Informada</v>
          </cell>
          <cell r="D180">
            <v>78</v>
          </cell>
          <cell r="E180">
            <v>2991978.44</v>
          </cell>
        </row>
        <row r="181">
          <cell r="A181" t="str">
            <v>Construcción</v>
          </cell>
          <cell r="B181" t="str">
            <v>M</v>
          </cell>
          <cell r="C181" t="str">
            <v>0. TOTAL</v>
          </cell>
          <cell r="D181">
            <v>377148</v>
          </cell>
          <cell r="E181">
            <v>14190835867.530001</v>
          </cell>
        </row>
        <row r="182">
          <cell r="A182" t="str">
            <v>Construcción</v>
          </cell>
          <cell r="B182" t="str">
            <v>M</v>
          </cell>
          <cell r="C182" t="str">
            <v>1.Hasta 24</v>
          </cell>
          <cell r="D182">
            <v>48402</v>
          </cell>
          <cell r="E182">
            <v>1204868854.1400001</v>
          </cell>
        </row>
        <row r="183">
          <cell r="A183" t="str">
            <v>Construcción</v>
          </cell>
          <cell r="B183" t="str">
            <v>M</v>
          </cell>
          <cell r="C183" t="str">
            <v>3.25 a 29</v>
          </cell>
          <cell r="D183">
            <v>62656</v>
          </cell>
          <cell r="E183">
            <v>1930295105.95</v>
          </cell>
        </row>
        <row r="184">
          <cell r="A184" t="str">
            <v>Construcción</v>
          </cell>
          <cell r="B184" t="str">
            <v>M</v>
          </cell>
          <cell r="C184" t="str">
            <v>4.30 a 34</v>
          </cell>
          <cell r="D184">
            <v>63910</v>
          </cell>
          <cell r="E184">
            <v>2294734855.25</v>
          </cell>
        </row>
        <row r="185">
          <cell r="A185" t="str">
            <v>Construcción</v>
          </cell>
          <cell r="B185" t="str">
            <v>M</v>
          </cell>
          <cell r="C185" t="str">
            <v>5.35 a 39</v>
          </cell>
          <cell r="D185">
            <v>58969</v>
          </cell>
          <cell r="E185">
            <v>2317083952.6599998</v>
          </cell>
        </row>
        <row r="186">
          <cell r="A186" t="str">
            <v>Construcción</v>
          </cell>
          <cell r="B186" t="str">
            <v>M</v>
          </cell>
          <cell r="C186" t="str">
            <v>6.40 a 44</v>
          </cell>
          <cell r="D186">
            <v>50274</v>
          </cell>
          <cell r="E186">
            <v>2129489869.6400001</v>
          </cell>
        </row>
        <row r="187">
          <cell r="A187" t="str">
            <v>Construcción</v>
          </cell>
          <cell r="B187" t="str">
            <v>M</v>
          </cell>
          <cell r="C187" t="str">
            <v>7.45 a 49</v>
          </cell>
          <cell r="D187">
            <v>36624</v>
          </cell>
          <cell r="E187">
            <v>1607172843.3800001</v>
          </cell>
        </row>
        <row r="188">
          <cell r="A188" t="str">
            <v>Construcción</v>
          </cell>
          <cell r="B188" t="str">
            <v>M</v>
          </cell>
          <cell r="C188" t="str">
            <v>8.50 a 54</v>
          </cell>
          <cell r="D188">
            <v>25589</v>
          </cell>
          <cell r="E188">
            <v>1163211884.1099999</v>
          </cell>
        </row>
        <row r="189">
          <cell r="A189" t="str">
            <v>Construcción</v>
          </cell>
          <cell r="B189" t="str">
            <v>M</v>
          </cell>
          <cell r="C189" t="str">
            <v>9.55 a 59</v>
          </cell>
          <cell r="D189">
            <v>16850</v>
          </cell>
          <cell r="E189">
            <v>799046155.53999996</v>
          </cell>
        </row>
        <row r="190">
          <cell r="A190" t="str">
            <v>Construcción</v>
          </cell>
          <cell r="B190" t="str">
            <v>M</v>
          </cell>
          <cell r="C190" t="str">
            <v>A.60 a 64</v>
          </cell>
          <cell r="D190">
            <v>9601</v>
          </cell>
          <cell r="E190">
            <v>502839464.76999998</v>
          </cell>
        </row>
        <row r="191">
          <cell r="A191" t="str">
            <v>Construcción</v>
          </cell>
          <cell r="B191" t="str">
            <v>M</v>
          </cell>
          <cell r="C191" t="str">
            <v>B.65 y más</v>
          </cell>
          <cell r="D191">
            <v>4188</v>
          </cell>
          <cell r="E191">
            <v>237872477.97</v>
          </cell>
        </row>
        <row r="192">
          <cell r="A192" t="str">
            <v>Construcción</v>
          </cell>
          <cell r="B192" t="str">
            <v>M</v>
          </cell>
          <cell r="C192" t="str">
            <v>X.No Informada</v>
          </cell>
          <cell r="D192">
            <v>85</v>
          </cell>
          <cell r="E192">
            <v>4220404.12</v>
          </cell>
        </row>
        <row r="193">
          <cell r="A193" t="str">
            <v>Construcción</v>
          </cell>
          <cell r="B193" t="str">
            <v>x</v>
          </cell>
          <cell r="C193" t="str">
            <v>0. TOTAL</v>
          </cell>
          <cell r="D193">
            <v>90</v>
          </cell>
          <cell r="E193">
            <v>1408669.31</v>
          </cell>
        </row>
        <row r="194">
          <cell r="A194" t="str">
            <v>Construcción</v>
          </cell>
          <cell r="B194" t="str">
            <v>x</v>
          </cell>
          <cell r="C194" t="str">
            <v>3.25 a 29</v>
          </cell>
          <cell r="D194">
            <v>2</v>
          </cell>
          <cell r="E194">
            <v>71381.36</v>
          </cell>
        </row>
        <row r="195">
          <cell r="A195" t="str">
            <v>Construcción</v>
          </cell>
          <cell r="B195" t="str">
            <v>x</v>
          </cell>
          <cell r="C195" t="str">
            <v>4.30 a 34</v>
          </cell>
          <cell r="D195">
            <v>1</v>
          </cell>
          <cell r="E195">
            <v>13964.08</v>
          </cell>
        </row>
        <row r="196">
          <cell r="A196" t="str">
            <v>Construcción</v>
          </cell>
          <cell r="B196" t="str">
            <v>x</v>
          </cell>
          <cell r="C196" t="str">
            <v>6.40 a 44</v>
          </cell>
          <cell r="D196">
            <v>2</v>
          </cell>
          <cell r="E196">
            <v>34460.33</v>
          </cell>
        </row>
        <row r="197">
          <cell r="A197" t="str">
            <v>Construcción</v>
          </cell>
          <cell r="B197" t="str">
            <v>x</v>
          </cell>
          <cell r="C197" t="str">
            <v>7.45 a 49</v>
          </cell>
          <cell r="D197">
            <v>1</v>
          </cell>
          <cell r="E197">
            <v>15228.48</v>
          </cell>
        </row>
        <row r="198">
          <cell r="A198" t="str">
            <v>Construcción</v>
          </cell>
          <cell r="B198" t="str">
            <v>x</v>
          </cell>
          <cell r="C198" t="str">
            <v>8.50 a 54</v>
          </cell>
          <cell r="D198">
            <v>4</v>
          </cell>
          <cell r="E198">
            <v>205038.91</v>
          </cell>
        </row>
        <row r="199">
          <cell r="A199" t="str">
            <v>Construcción</v>
          </cell>
          <cell r="B199" t="str">
            <v>x</v>
          </cell>
          <cell r="C199" t="str">
            <v>9.55 a 59</v>
          </cell>
          <cell r="D199">
            <v>1</v>
          </cell>
          <cell r="E199">
            <v>48287.9</v>
          </cell>
        </row>
        <row r="200">
          <cell r="A200" t="str">
            <v>Construcción</v>
          </cell>
          <cell r="B200" t="str">
            <v>x</v>
          </cell>
          <cell r="C200" t="str">
            <v>X.No Informada</v>
          </cell>
          <cell r="D200">
            <v>79</v>
          </cell>
          <cell r="E200">
            <v>1020308.25</v>
          </cell>
        </row>
        <row r="201">
          <cell r="A201" t="str">
            <v>Construcción</v>
          </cell>
          <cell r="B201" t="str">
            <v>z</v>
          </cell>
          <cell r="C201" t="str">
            <v>0. TOTAL</v>
          </cell>
          <cell r="D201">
            <v>401073</v>
          </cell>
          <cell r="E201">
            <v>15278404600.15</v>
          </cell>
        </row>
        <row r="202">
          <cell r="A202" t="str">
            <v>Construcción</v>
          </cell>
          <cell r="B202" t="str">
            <v>z</v>
          </cell>
          <cell r="C202" t="str">
            <v>1.Hasta 24</v>
          </cell>
          <cell r="D202">
            <v>50220</v>
          </cell>
          <cell r="E202">
            <v>1256631170.29</v>
          </cell>
        </row>
        <row r="203">
          <cell r="A203" t="str">
            <v>Construcción</v>
          </cell>
          <cell r="B203" t="str">
            <v>z</v>
          </cell>
          <cell r="C203" t="str">
            <v>3.25 a 29</v>
          </cell>
          <cell r="D203">
            <v>67024</v>
          </cell>
          <cell r="E203">
            <v>2106163141.27</v>
          </cell>
        </row>
        <row r="204">
          <cell r="A204" t="str">
            <v>Construcción</v>
          </cell>
          <cell r="B204" t="str">
            <v>z</v>
          </cell>
          <cell r="C204" t="str">
            <v>4.30 a 34</v>
          </cell>
          <cell r="D204">
            <v>68542</v>
          </cell>
          <cell r="E204">
            <v>2506690415.3800001</v>
          </cell>
        </row>
        <row r="205">
          <cell r="A205" t="str">
            <v>Construcción</v>
          </cell>
          <cell r="B205" t="str">
            <v>z</v>
          </cell>
          <cell r="C205" t="str">
            <v>5.35 a 39</v>
          </cell>
          <cell r="D205">
            <v>62969</v>
          </cell>
          <cell r="E205">
            <v>2514249865.6700001</v>
          </cell>
        </row>
        <row r="206">
          <cell r="A206" t="str">
            <v>Construcción</v>
          </cell>
          <cell r="B206" t="str">
            <v>z</v>
          </cell>
          <cell r="C206" t="str">
            <v>6.40 a 44</v>
          </cell>
          <cell r="D206">
            <v>53676</v>
          </cell>
          <cell r="E206">
            <v>2299505029.8699999</v>
          </cell>
        </row>
        <row r="207">
          <cell r="A207" t="str">
            <v>Construcción</v>
          </cell>
          <cell r="B207" t="str">
            <v>z</v>
          </cell>
          <cell r="C207" t="str">
            <v>7.45 a 49</v>
          </cell>
          <cell r="D207">
            <v>38818</v>
          </cell>
          <cell r="E207">
            <v>1717514478.5899999</v>
          </cell>
        </row>
        <row r="208">
          <cell r="A208" t="str">
            <v>Construcción</v>
          </cell>
          <cell r="B208" t="str">
            <v>z</v>
          </cell>
          <cell r="C208" t="str">
            <v>8.50 a 54</v>
          </cell>
          <cell r="D208">
            <v>27126</v>
          </cell>
          <cell r="E208">
            <v>1238970396.9000001</v>
          </cell>
        </row>
        <row r="209">
          <cell r="A209" t="str">
            <v>Construcción</v>
          </cell>
          <cell r="B209" t="str">
            <v>z</v>
          </cell>
          <cell r="C209" t="str">
            <v>9.55 a 59</v>
          </cell>
          <cell r="D209">
            <v>17958</v>
          </cell>
          <cell r="E209">
            <v>853867624.22000003</v>
          </cell>
        </row>
        <row r="210">
          <cell r="A210" t="str">
            <v>Construcción</v>
          </cell>
          <cell r="B210" t="str">
            <v>z</v>
          </cell>
          <cell r="C210" t="str">
            <v>A.60 a 64</v>
          </cell>
          <cell r="D210">
            <v>10067</v>
          </cell>
          <cell r="E210">
            <v>527189390.98000002</v>
          </cell>
        </row>
        <row r="211">
          <cell r="A211" t="str">
            <v>Construcción</v>
          </cell>
          <cell r="B211" t="str">
            <v>z</v>
          </cell>
          <cell r="C211" t="str">
            <v>B.65 y más</v>
          </cell>
          <cell r="D211">
            <v>4431</v>
          </cell>
          <cell r="E211">
            <v>249390396.16999999</v>
          </cell>
        </row>
        <row r="212">
          <cell r="A212" t="str">
            <v>Construcción</v>
          </cell>
          <cell r="B212" t="str">
            <v>z</v>
          </cell>
          <cell r="C212" t="str">
            <v>X.No Informada</v>
          </cell>
          <cell r="D212">
            <v>242</v>
          </cell>
          <cell r="E212">
            <v>8232690.8099999996</v>
          </cell>
        </row>
        <row r="213">
          <cell r="A213" t="str">
            <v>Comercio</v>
          </cell>
          <cell r="B213" t="str">
            <v>F</v>
          </cell>
          <cell r="C213" t="str">
            <v>0. TOTAL</v>
          </cell>
          <cell r="D213">
            <v>378694</v>
          </cell>
          <cell r="E213">
            <v>14115373924.24</v>
          </cell>
        </row>
        <row r="214">
          <cell r="A214" t="str">
            <v>Comercio</v>
          </cell>
          <cell r="B214" t="str">
            <v>F</v>
          </cell>
          <cell r="C214" t="str">
            <v>1.Hasta 24</v>
          </cell>
          <cell r="D214">
            <v>43258</v>
          </cell>
          <cell r="E214">
            <v>1078604824.3699999</v>
          </cell>
        </row>
        <row r="215">
          <cell r="A215" t="str">
            <v>Comercio</v>
          </cell>
          <cell r="B215" t="str">
            <v>F</v>
          </cell>
          <cell r="C215" t="str">
            <v>3.25 a 29</v>
          </cell>
          <cell r="D215">
            <v>70875</v>
          </cell>
          <cell r="E215">
            <v>2219184723.6100001</v>
          </cell>
        </row>
        <row r="216">
          <cell r="A216" t="str">
            <v>Comercio</v>
          </cell>
          <cell r="B216" t="str">
            <v>F</v>
          </cell>
          <cell r="C216" t="str">
            <v>4.30 a 34</v>
          </cell>
          <cell r="D216">
            <v>70962</v>
          </cell>
          <cell r="E216">
            <v>2594049734.1900001</v>
          </cell>
        </row>
        <row r="217">
          <cell r="A217" t="str">
            <v>Comercio</v>
          </cell>
          <cell r="B217" t="str">
            <v>F</v>
          </cell>
          <cell r="C217" t="str">
            <v>5.35 a 39</v>
          </cell>
          <cell r="D217">
            <v>60343</v>
          </cell>
          <cell r="E217">
            <v>2427350449.0599999</v>
          </cell>
        </row>
        <row r="218">
          <cell r="A218" t="str">
            <v>Comercio</v>
          </cell>
          <cell r="B218" t="str">
            <v>F</v>
          </cell>
          <cell r="C218" t="str">
            <v>6.40 a 44</v>
          </cell>
          <cell r="D218">
            <v>51394</v>
          </cell>
          <cell r="E218">
            <v>2194791814.8299999</v>
          </cell>
        </row>
        <row r="219">
          <cell r="A219" t="str">
            <v>Comercio</v>
          </cell>
          <cell r="B219" t="str">
            <v>F</v>
          </cell>
          <cell r="C219" t="str">
            <v>7.45 a 49</v>
          </cell>
          <cell r="D219">
            <v>34045</v>
          </cell>
          <cell r="E219">
            <v>1532819398.9200001</v>
          </cell>
        </row>
        <row r="220">
          <cell r="A220" t="str">
            <v>Comercio</v>
          </cell>
          <cell r="B220" t="str">
            <v>F</v>
          </cell>
          <cell r="C220" t="str">
            <v>8.50 a 54</v>
          </cell>
          <cell r="D220">
            <v>21281</v>
          </cell>
          <cell r="E220">
            <v>949405572.97000003</v>
          </cell>
        </row>
        <row r="221">
          <cell r="A221" t="str">
            <v>Comercio</v>
          </cell>
          <cell r="B221" t="str">
            <v>F</v>
          </cell>
          <cell r="C221" t="str">
            <v>9.55 a 59</v>
          </cell>
          <cell r="D221">
            <v>15776</v>
          </cell>
          <cell r="E221">
            <v>699633647.16999996</v>
          </cell>
        </row>
        <row r="222">
          <cell r="A222" t="str">
            <v>Comercio</v>
          </cell>
          <cell r="B222" t="str">
            <v>F</v>
          </cell>
          <cell r="C222" t="str">
            <v>A.60 a 64</v>
          </cell>
          <cell r="D222">
            <v>5881</v>
          </cell>
          <cell r="E222">
            <v>248725743.75</v>
          </cell>
        </row>
        <row r="223">
          <cell r="A223" t="str">
            <v>Comercio</v>
          </cell>
          <cell r="B223" t="str">
            <v>F</v>
          </cell>
          <cell r="C223" t="str">
            <v>B.65 y más</v>
          </cell>
          <cell r="D223">
            <v>3371</v>
          </cell>
          <cell r="E223">
            <v>118509901.56</v>
          </cell>
        </row>
        <row r="224">
          <cell r="A224" t="str">
            <v>Comercio</v>
          </cell>
          <cell r="B224" t="str">
            <v>F</v>
          </cell>
          <cell r="C224" t="str">
            <v>X.No Informada</v>
          </cell>
          <cell r="D224">
            <v>1508</v>
          </cell>
          <cell r="E224">
            <v>52298113.810000002</v>
          </cell>
        </row>
        <row r="225">
          <cell r="A225" t="str">
            <v>Comercio</v>
          </cell>
          <cell r="B225" t="str">
            <v>M</v>
          </cell>
          <cell r="C225" t="str">
            <v>0. TOTAL</v>
          </cell>
          <cell r="D225">
            <v>689167</v>
          </cell>
          <cell r="E225">
            <v>30468590501.549999</v>
          </cell>
        </row>
        <row r="226">
          <cell r="A226" t="str">
            <v>Comercio</v>
          </cell>
          <cell r="B226" t="str">
            <v>M</v>
          </cell>
          <cell r="C226" t="str">
            <v>1.Hasta 24</v>
          </cell>
          <cell r="D226">
            <v>73217</v>
          </cell>
          <cell r="E226">
            <v>2156604967.46</v>
          </cell>
        </row>
        <row r="227">
          <cell r="A227" t="str">
            <v>Comercio</v>
          </cell>
          <cell r="B227" t="str">
            <v>M</v>
          </cell>
          <cell r="C227" t="str">
            <v>3.25 a 29</v>
          </cell>
          <cell r="D227">
            <v>116465</v>
          </cell>
          <cell r="E227">
            <v>4151243951.3400002</v>
          </cell>
        </row>
        <row r="228">
          <cell r="A228" t="str">
            <v>Comercio</v>
          </cell>
          <cell r="B228" t="str">
            <v>M</v>
          </cell>
          <cell r="C228" t="str">
            <v>4.30 a 34</v>
          </cell>
          <cell r="D228">
            <v>119606</v>
          </cell>
          <cell r="E228">
            <v>4939912543.2200003</v>
          </cell>
        </row>
        <row r="229">
          <cell r="A229" t="str">
            <v>Comercio</v>
          </cell>
          <cell r="B229" t="str">
            <v>M</v>
          </cell>
          <cell r="C229" t="str">
            <v>5.35 a 39</v>
          </cell>
          <cell r="D229">
            <v>108353</v>
          </cell>
          <cell r="E229">
            <v>4977470762.8400002</v>
          </cell>
        </row>
        <row r="230">
          <cell r="A230" t="str">
            <v>Comercio</v>
          </cell>
          <cell r="B230" t="str">
            <v>M</v>
          </cell>
          <cell r="C230" t="str">
            <v>6.40 a 44</v>
          </cell>
          <cell r="D230">
            <v>94299</v>
          </cell>
          <cell r="E230">
            <v>4735893678.6199999</v>
          </cell>
        </row>
        <row r="231">
          <cell r="A231" t="str">
            <v>Comercio</v>
          </cell>
          <cell r="B231" t="str">
            <v>M</v>
          </cell>
          <cell r="C231" t="str">
            <v>7.45 a 49</v>
          </cell>
          <cell r="D231">
            <v>66833</v>
          </cell>
          <cell r="E231">
            <v>3544090413.27</v>
          </cell>
        </row>
        <row r="232">
          <cell r="A232" t="str">
            <v>Comercio</v>
          </cell>
          <cell r="B232" t="str">
            <v>M</v>
          </cell>
          <cell r="C232" t="str">
            <v>8.50 a 54</v>
          </cell>
          <cell r="D232">
            <v>45349</v>
          </cell>
          <cell r="E232">
            <v>2446139658.6799998</v>
          </cell>
        </row>
        <row r="233">
          <cell r="A233" t="str">
            <v>Comercio</v>
          </cell>
          <cell r="B233" t="str">
            <v>M</v>
          </cell>
          <cell r="C233" t="str">
            <v>9.55 a 59</v>
          </cell>
          <cell r="D233">
            <v>32428</v>
          </cell>
          <cell r="E233">
            <v>1776045934.7</v>
          </cell>
        </row>
        <row r="234">
          <cell r="A234" t="str">
            <v>Comercio</v>
          </cell>
          <cell r="B234" t="str">
            <v>M</v>
          </cell>
          <cell r="C234" t="str">
            <v>A.60 a 64</v>
          </cell>
          <cell r="D234">
            <v>22359</v>
          </cell>
          <cell r="E234">
            <v>1234929627.8099999</v>
          </cell>
        </row>
        <row r="235">
          <cell r="A235" t="str">
            <v>Comercio</v>
          </cell>
          <cell r="B235" t="str">
            <v>M</v>
          </cell>
          <cell r="C235" t="str">
            <v>B.65 y más</v>
          </cell>
          <cell r="D235">
            <v>9929</v>
          </cell>
          <cell r="E235">
            <v>494078940.23000002</v>
          </cell>
        </row>
        <row r="236">
          <cell r="A236" t="str">
            <v>Comercio</v>
          </cell>
          <cell r="B236" t="str">
            <v>M</v>
          </cell>
          <cell r="C236" t="str">
            <v>X.No Informada</v>
          </cell>
          <cell r="D236">
            <v>329</v>
          </cell>
          <cell r="E236">
            <v>12180023.380000001</v>
          </cell>
        </row>
        <row r="237">
          <cell r="A237" t="str">
            <v>Comercio</v>
          </cell>
          <cell r="B237" t="str">
            <v>x</v>
          </cell>
          <cell r="C237" t="str">
            <v>0. TOTAL</v>
          </cell>
          <cell r="D237">
            <v>120</v>
          </cell>
          <cell r="E237">
            <v>2981161.94</v>
          </cell>
        </row>
        <row r="238">
          <cell r="A238" t="str">
            <v>Comercio</v>
          </cell>
          <cell r="B238" t="str">
            <v>x</v>
          </cell>
          <cell r="C238" t="str">
            <v>3.25 a 29</v>
          </cell>
          <cell r="D238">
            <v>2</v>
          </cell>
          <cell r="E238">
            <v>86595.839999999997</v>
          </cell>
        </row>
        <row r="239">
          <cell r="A239" t="str">
            <v>Comercio</v>
          </cell>
          <cell r="B239" t="str">
            <v>x</v>
          </cell>
          <cell r="C239" t="str">
            <v>4.30 a 34</v>
          </cell>
          <cell r="D239">
            <v>6</v>
          </cell>
          <cell r="E239">
            <v>197654.61</v>
          </cell>
        </row>
        <row r="240">
          <cell r="A240" t="str">
            <v>Comercio</v>
          </cell>
          <cell r="B240" t="str">
            <v>x</v>
          </cell>
          <cell r="C240" t="str">
            <v>5.35 a 39</v>
          </cell>
          <cell r="D240">
            <v>8</v>
          </cell>
          <cell r="E240">
            <v>342730.77</v>
          </cell>
        </row>
        <row r="241">
          <cell r="A241" t="str">
            <v>Comercio</v>
          </cell>
          <cell r="B241" t="str">
            <v>x</v>
          </cell>
          <cell r="C241" t="str">
            <v>6.40 a 44</v>
          </cell>
          <cell r="D241">
            <v>5</v>
          </cell>
          <cell r="E241">
            <v>233138.04</v>
          </cell>
        </row>
        <row r="242">
          <cell r="A242" t="str">
            <v>Comercio</v>
          </cell>
          <cell r="B242" t="str">
            <v>x</v>
          </cell>
          <cell r="C242" t="str">
            <v>7.45 a 49</v>
          </cell>
          <cell r="D242">
            <v>2</v>
          </cell>
          <cell r="E242">
            <v>74162.19</v>
          </cell>
        </row>
        <row r="243">
          <cell r="A243" t="str">
            <v>Comercio</v>
          </cell>
          <cell r="B243" t="str">
            <v>x</v>
          </cell>
          <cell r="C243" t="str">
            <v>8.50 a 54</v>
          </cell>
          <cell r="D243">
            <v>2</v>
          </cell>
          <cell r="E243">
            <v>32271.49</v>
          </cell>
        </row>
        <row r="244">
          <cell r="A244" t="str">
            <v>Comercio</v>
          </cell>
          <cell r="B244" t="str">
            <v>x</v>
          </cell>
          <cell r="C244" t="str">
            <v>9.55 a 59</v>
          </cell>
          <cell r="D244">
            <v>5</v>
          </cell>
          <cell r="E244">
            <v>188688.27</v>
          </cell>
        </row>
        <row r="245">
          <cell r="A245" t="str">
            <v>Comercio</v>
          </cell>
          <cell r="B245" t="str">
            <v>x</v>
          </cell>
          <cell r="C245" t="str">
            <v>A.60 a 64</v>
          </cell>
          <cell r="D245">
            <v>1</v>
          </cell>
          <cell r="E245">
            <v>18653.150000000001</v>
          </cell>
        </row>
        <row r="246">
          <cell r="A246" t="str">
            <v>Comercio</v>
          </cell>
          <cell r="B246" t="str">
            <v>x</v>
          </cell>
          <cell r="C246" t="str">
            <v>X.No Informada</v>
          </cell>
          <cell r="D246">
            <v>89</v>
          </cell>
          <cell r="E246">
            <v>1807267.58</v>
          </cell>
        </row>
        <row r="247">
          <cell r="A247" t="str">
            <v>Comercio</v>
          </cell>
          <cell r="B247" t="str">
            <v>z</v>
          </cell>
          <cell r="C247" t="str">
            <v>0. TOTAL</v>
          </cell>
          <cell r="D247">
            <v>1067981</v>
          </cell>
          <cell r="E247">
            <v>44586945587.730003</v>
          </cell>
        </row>
        <row r="248">
          <cell r="A248" t="str">
            <v>Comercio</v>
          </cell>
          <cell r="B248" t="str">
            <v>z</v>
          </cell>
          <cell r="C248" t="str">
            <v>1.Hasta 24</v>
          </cell>
          <cell r="D248">
            <v>116475</v>
          </cell>
          <cell r="E248">
            <v>3235209791.8299999</v>
          </cell>
        </row>
        <row r="249">
          <cell r="A249" t="str">
            <v>Comercio</v>
          </cell>
          <cell r="B249" t="str">
            <v>z</v>
          </cell>
          <cell r="C249" t="str">
            <v>3.25 a 29</v>
          </cell>
          <cell r="D249">
            <v>187342</v>
          </cell>
          <cell r="E249">
            <v>6370515270.79</v>
          </cell>
        </row>
        <row r="250">
          <cell r="A250" t="str">
            <v>Comercio</v>
          </cell>
          <cell r="B250" t="str">
            <v>z</v>
          </cell>
          <cell r="C250" t="str">
            <v>4.30 a 34</v>
          </cell>
          <cell r="D250">
            <v>190574</v>
          </cell>
          <cell r="E250">
            <v>7534159932.0200005</v>
          </cell>
        </row>
        <row r="251">
          <cell r="A251" t="str">
            <v>Comercio</v>
          </cell>
          <cell r="B251" t="str">
            <v>z</v>
          </cell>
          <cell r="C251" t="str">
            <v>5.35 a 39</v>
          </cell>
          <cell r="D251">
            <v>168704</v>
          </cell>
          <cell r="E251">
            <v>7405163942.6700001</v>
          </cell>
        </row>
        <row r="252">
          <cell r="A252" t="str">
            <v>Comercio</v>
          </cell>
          <cell r="B252" t="str">
            <v>z</v>
          </cell>
          <cell r="C252" t="str">
            <v>6.40 a 44</v>
          </cell>
          <cell r="D252">
            <v>145698</v>
          </cell>
          <cell r="E252">
            <v>6930918631.4899998</v>
          </cell>
        </row>
        <row r="253">
          <cell r="A253" t="str">
            <v>Comercio</v>
          </cell>
          <cell r="B253" t="str">
            <v>z</v>
          </cell>
          <cell r="C253" t="str">
            <v>7.45 a 49</v>
          </cell>
          <cell r="D253">
            <v>100880</v>
          </cell>
          <cell r="E253">
            <v>5076983974.3800001</v>
          </cell>
        </row>
        <row r="254">
          <cell r="A254" t="str">
            <v>Comercio</v>
          </cell>
          <cell r="B254" t="str">
            <v>z</v>
          </cell>
          <cell r="C254" t="str">
            <v>8.50 a 54</v>
          </cell>
          <cell r="D254">
            <v>66632</v>
          </cell>
          <cell r="E254">
            <v>3395577503.1399999</v>
          </cell>
        </row>
        <row r="255">
          <cell r="A255" t="str">
            <v>Comercio</v>
          </cell>
          <cell r="B255" t="str">
            <v>z</v>
          </cell>
          <cell r="C255" t="str">
            <v>9.55 a 59</v>
          </cell>
          <cell r="D255">
            <v>48209</v>
          </cell>
          <cell r="E255">
            <v>2475868270.1399999</v>
          </cell>
        </row>
        <row r="256">
          <cell r="A256" t="str">
            <v>Comercio</v>
          </cell>
          <cell r="B256" t="str">
            <v>z</v>
          </cell>
          <cell r="C256" t="str">
            <v>A.60 a 64</v>
          </cell>
          <cell r="D256">
            <v>28241</v>
          </cell>
          <cell r="E256">
            <v>1483674024.71</v>
          </cell>
        </row>
        <row r="257">
          <cell r="A257" t="str">
            <v>Comercio</v>
          </cell>
          <cell r="B257" t="str">
            <v>z</v>
          </cell>
          <cell r="C257" t="str">
            <v>B.65 y más</v>
          </cell>
          <cell r="D257">
            <v>13300</v>
          </cell>
          <cell r="E257">
            <v>612588841.78999996</v>
          </cell>
        </row>
        <row r="258">
          <cell r="A258" t="str">
            <v>Comercio</v>
          </cell>
          <cell r="B258" t="str">
            <v>z</v>
          </cell>
          <cell r="C258" t="str">
            <v>X.No Informada</v>
          </cell>
          <cell r="D258">
            <v>1926</v>
          </cell>
          <cell r="E258">
            <v>66285404.770000003</v>
          </cell>
        </row>
        <row r="259">
          <cell r="A259" t="str">
            <v>Transporte</v>
          </cell>
          <cell r="B259" t="str">
            <v>F</v>
          </cell>
          <cell r="C259" t="str">
            <v>0. TOTAL</v>
          </cell>
          <cell r="D259">
            <v>34565</v>
          </cell>
          <cell r="E259">
            <v>1653014998.02</v>
          </cell>
        </row>
        <row r="260">
          <cell r="A260" t="str">
            <v>Transporte</v>
          </cell>
          <cell r="B260" t="str">
            <v>F</v>
          </cell>
          <cell r="C260" t="str">
            <v>1.Hasta 24</v>
          </cell>
          <cell r="D260">
            <v>2719</v>
          </cell>
          <cell r="E260">
            <v>86990891.329999998</v>
          </cell>
        </row>
        <row r="261">
          <cell r="A261" t="str">
            <v>Transporte</v>
          </cell>
          <cell r="B261" t="str">
            <v>F</v>
          </cell>
          <cell r="C261" t="str">
            <v>3.25 a 29</v>
          </cell>
          <cell r="D261">
            <v>5360</v>
          </cell>
          <cell r="E261">
            <v>211158346.09999999</v>
          </cell>
        </row>
        <row r="262">
          <cell r="A262" t="str">
            <v>Transporte</v>
          </cell>
          <cell r="B262" t="str">
            <v>F</v>
          </cell>
          <cell r="C262" t="str">
            <v>4.30 a 34</v>
          </cell>
          <cell r="D262">
            <v>6116</v>
          </cell>
          <cell r="E262">
            <v>278320037.88</v>
          </cell>
        </row>
        <row r="263">
          <cell r="A263" t="str">
            <v>Transporte</v>
          </cell>
          <cell r="B263" t="str">
            <v>F</v>
          </cell>
          <cell r="C263" t="str">
            <v>5.35 a 39</v>
          </cell>
          <cell r="D263">
            <v>5883</v>
          </cell>
          <cell r="E263">
            <v>294882651.00999999</v>
          </cell>
        </row>
        <row r="264">
          <cell r="A264" t="str">
            <v>Transporte</v>
          </cell>
          <cell r="B264" t="str">
            <v>F</v>
          </cell>
          <cell r="C264" t="str">
            <v>6.40 a 44</v>
          </cell>
          <cell r="D264">
            <v>5217</v>
          </cell>
          <cell r="E264">
            <v>277777822.13999999</v>
          </cell>
        </row>
        <row r="265">
          <cell r="A265" t="str">
            <v>Transporte</v>
          </cell>
          <cell r="B265" t="str">
            <v>F</v>
          </cell>
          <cell r="C265" t="str">
            <v>7.45 a 49</v>
          </cell>
          <cell r="D265">
            <v>3829</v>
          </cell>
          <cell r="E265">
            <v>213392916.88999999</v>
          </cell>
        </row>
        <row r="266">
          <cell r="A266" t="str">
            <v>Transporte</v>
          </cell>
          <cell r="B266" t="str">
            <v>F</v>
          </cell>
          <cell r="C266" t="str">
            <v>8.50 a 54</v>
          </cell>
          <cell r="D266">
            <v>2301</v>
          </cell>
          <cell r="E266">
            <v>124343537.79000001</v>
          </cell>
        </row>
        <row r="267">
          <cell r="A267" t="str">
            <v>Transporte</v>
          </cell>
          <cell r="B267" t="str">
            <v>F</v>
          </cell>
          <cell r="C267" t="str">
            <v>9.55 a 59</v>
          </cell>
          <cell r="D267">
            <v>1822</v>
          </cell>
          <cell r="E267">
            <v>94543547.969999999</v>
          </cell>
        </row>
        <row r="268">
          <cell r="A268" t="str">
            <v>Transporte</v>
          </cell>
          <cell r="B268" t="str">
            <v>F</v>
          </cell>
          <cell r="C268" t="str">
            <v>A.60 a 64</v>
          </cell>
          <cell r="D268">
            <v>809</v>
          </cell>
          <cell r="E268">
            <v>48106650.020000003</v>
          </cell>
        </row>
        <row r="269">
          <cell r="A269" t="str">
            <v>Transporte</v>
          </cell>
          <cell r="B269" t="str">
            <v>F</v>
          </cell>
          <cell r="C269" t="str">
            <v>B.65 y más</v>
          </cell>
          <cell r="D269">
            <v>376</v>
          </cell>
          <cell r="E269">
            <v>18262113.100000001</v>
          </cell>
        </row>
        <row r="270">
          <cell r="A270" t="str">
            <v>Transporte</v>
          </cell>
          <cell r="B270" t="str">
            <v>F</v>
          </cell>
          <cell r="C270" t="str">
            <v>X.No Informada</v>
          </cell>
          <cell r="D270">
            <v>133</v>
          </cell>
          <cell r="E270">
            <v>5236483.79</v>
          </cell>
        </row>
        <row r="271">
          <cell r="A271" t="str">
            <v>Transporte</v>
          </cell>
          <cell r="B271" t="str">
            <v>M</v>
          </cell>
          <cell r="C271" t="str">
            <v>0. TOTAL</v>
          </cell>
          <cell r="D271">
            <v>360211</v>
          </cell>
          <cell r="E271">
            <v>18238859299.02</v>
          </cell>
        </row>
        <row r="272">
          <cell r="A272" t="str">
            <v>Transporte</v>
          </cell>
          <cell r="B272" t="str">
            <v>M</v>
          </cell>
          <cell r="C272" t="str">
            <v>1.Hasta 24</v>
          </cell>
          <cell r="D272">
            <v>16900</v>
          </cell>
          <cell r="E272">
            <v>581016950.88</v>
          </cell>
        </row>
        <row r="273">
          <cell r="A273" t="str">
            <v>Transporte</v>
          </cell>
          <cell r="B273" t="str">
            <v>M</v>
          </cell>
          <cell r="C273" t="str">
            <v>3.25 a 29</v>
          </cell>
          <cell r="D273">
            <v>39927</v>
          </cell>
          <cell r="E273">
            <v>1690137380.96</v>
          </cell>
        </row>
        <row r="274">
          <cell r="A274" t="str">
            <v>Transporte</v>
          </cell>
          <cell r="B274" t="str">
            <v>M</v>
          </cell>
          <cell r="C274" t="str">
            <v>4.30 a 34</v>
          </cell>
          <cell r="D274">
            <v>53045</v>
          </cell>
          <cell r="E274">
            <v>2541510693.46</v>
          </cell>
        </row>
        <row r="275">
          <cell r="A275" t="str">
            <v>Transporte</v>
          </cell>
          <cell r="B275" t="str">
            <v>M</v>
          </cell>
          <cell r="C275" t="str">
            <v>5.35 a 39</v>
          </cell>
          <cell r="D275">
            <v>58656</v>
          </cell>
          <cell r="E275">
            <v>2998396387.1599998</v>
          </cell>
        </row>
        <row r="276">
          <cell r="A276" t="str">
            <v>Transporte</v>
          </cell>
          <cell r="B276" t="str">
            <v>M</v>
          </cell>
          <cell r="C276" t="str">
            <v>6.40 a 44</v>
          </cell>
          <cell r="D276">
            <v>57326</v>
          </cell>
          <cell r="E276">
            <v>3067561745.9699998</v>
          </cell>
        </row>
        <row r="277">
          <cell r="A277" t="str">
            <v>Transporte</v>
          </cell>
          <cell r="B277" t="str">
            <v>M</v>
          </cell>
          <cell r="C277" t="str">
            <v>7.45 a 49</v>
          </cell>
          <cell r="D277">
            <v>47983</v>
          </cell>
          <cell r="E277">
            <v>2633189658.4400001</v>
          </cell>
        </row>
        <row r="278">
          <cell r="A278" t="str">
            <v>Transporte</v>
          </cell>
          <cell r="B278" t="str">
            <v>M</v>
          </cell>
          <cell r="C278" t="str">
            <v>8.50 a 54</v>
          </cell>
          <cell r="D278">
            <v>38458</v>
          </cell>
          <cell r="E278">
            <v>2146676888.1300001</v>
          </cell>
        </row>
        <row r="279">
          <cell r="A279" t="str">
            <v>Transporte</v>
          </cell>
          <cell r="B279" t="str">
            <v>M</v>
          </cell>
          <cell r="C279" t="str">
            <v>9.55 a 59</v>
          </cell>
          <cell r="D279">
            <v>26547</v>
          </cell>
          <cell r="E279">
            <v>1481780409.8499999</v>
          </cell>
        </row>
        <row r="280">
          <cell r="A280" t="str">
            <v>Transporte</v>
          </cell>
          <cell r="B280" t="str">
            <v>M</v>
          </cell>
          <cell r="C280" t="str">
            <v>A.60 a 64</v>
          </cell>
          <cell r="D280">
            <v>14564</v>
          </cell>
          <cell r="E280">
            <v>801555317.55999994</v>
          </cell>
        </row>
        <row r="281">
          <cell r="A281" t="str">
            <v>Transporte</v>
          </cell>
          <cell r="B281" t="str">
            <v>M</v>
          </cell>
          <cell r="C281" t="str">
            <v>B.65 y más</v>
          </cell>
          <cell r="D281">
            <v>6707</v>
          </cell>
          <cell r="E281">
            <v>292080911.51999998</v>
          </cell>
        </row>
        <row r="282">
          <cell r="A282" t="str">
            <v>Transporte</v>
          </cell>
          <cell r="B282" t="str">
            <v>M</v>
          </cell>
          <cell r="C282" t="str">
            <v>X.No Informada</v>
          </cell>
          <cell r="D282">
            <v>98</v>
          </cell>
          <cell r="E282">
            <v>4952955.09</v>
          </cell>
        </row>
        <row r="283">
          <cell r="A283" t="str">
            <v>Transporte</v>
          </cell>
          <cell r="B283" t="str">
            <v>x</v>
          </cell>
          <cell r="C283" t="str">
            <v>0. TOTAL</v>
          </cell>
          <cell r="D283">
            <v>32</v>
          </cell>
          <cell r="E283">
            <v>820567.13</v>
          </cell>
        </row>
        <row r="284">
          <cell r="A284" t="str">
            <v>Transporte</v>
          </cell>
          <cell r="B284" t="str">
            <v>x</v>
          </cell>
          <cell r="C284" t="str">
            <v>4.30 a 34</v>
          </cell>
          <cell r="D284">
            <v>1</v>
          </cell>
          <cell r="E284">
            <v>38334</v>
          </cell>
        </row>
        <row r="285">
          <cell r="A285" t="str">
            <v>Transporte</v>
          </cell>
          <cell r="B285" t="str">
            <v>x</v>
          </cell>
          <cell r="C285" t="str">
            <v>5.35 a 39</v>
          </cell>
          <cell r="D285">
            <v>2</v>
          </cell>
          <cell r="E285">
            <v>40935.5</v>
          </cell>
        </row>
        <row r="286">
          <cell r="A286" t="str">
            <v>Transporte</v>
          </cell>
          <cell r="B286" t="str">
            <v>x</v>
          </cell>
          <cell r="C286" t="str">
            <v>6.40 a 44</v>
          </cell>
          <cell r="D286">
            <v>4</v>
          </cell>
          <cell r="E286">
            <v>225143.91</v>
          </cell>
        </row>
        <row r="287">
          <cell r="A287" t="str">
            <v>Transporte</v>
          </cell>
          <cell r="B287" t="str">
            <v>x</v>
          </cell>
          <cell r="C287" t="str">
            <v>8.50 a 54</v>
          </cell>
          <cell r="D287">
            <v>1</v>
          </cell>
          <cell r="E287">
            <v>56555.76</v>
          </cell>
        </row>
        <row r="288">
          <cell r="A288" t="str">
            <v>Transporte</v>
          </cell>
          <cell r="B288" t="str">
            <v>x</v>
          </cell>
          <cell r="C288" t="str">
            <v>9.55 a 59</v>
          </cell>
          <cell r="D288">
            <v>2</v>
          </cell>
          <cell r="E288">
            <v>41595.32</v>
          </cell>
        </row>
        <row r="289">
          <cell r="A289" t="str">
            <v>Transporte</v>
          </cell>
          <cell r="B289" t="str">
            <v>x</v>
          </cell>
          <cell r="C289" t="str">
            <v>A.60 a 64</v>
          </cell>
          <cell r="D289">
            <v>3</v>
          </cell>
          <cell r="E289">
            <v>146120.62</v>
          </cell>
        </row>
        <row r="290">
          <cell r="A290" t="str">
            <v>Transporte</v>
          </cell>
          <cell r="B290" t="str">
            <v>x</v>
          </cell>
          <cell r="C290" t="str">
            <v>X.No Informada</v>
          </cell>
          <cell r="D290">
            <v>19</v>
          </cell>
          <cell r="E290">
            <v>271882.02</v>
          </cell>
        </row>
        <row r="291">
          <cell r="A291" t="str">
            <v>Transporte</v>
          </cell>
          <cell r="B291" t="str">
            <v>z</v>
          </cell>
          <cell r="C291" t="str">
            <v>0. TOTAL</v>
          </cell>
          <cell r="D291">
            <v>394808</v>
          </cell>
          <cell r="E291">
            <v>19892694864.169998</v>
          </cell>
        </row>
        <row r="292">
          <cell r="A292" t="str">
            <v>Transporte</v>
          </cell>
          <cell r="B292" t="str">
            <v>z</v>
          </cell>
          <cell r="C292" t="str">
            <v>1.Hasta 24</v>
          </cell>
          <cell r="D292">
            <v>19619</v>
          </cell>
          <cell r="E292">
            <v>668007842.21000004</v>
          </cell>
        </row>
        <row r="293">
          <cell r="A293" t="str">
            <v>Transporte</v>
          </cell>
          <cell r="B293" t="str">
            <v>z</v>
          </cell>
          <cell r="C293" t="str">
            <v>3.25 a 29</v>
          </cell>
          <cell r="D293">
            <v>45287</v>
          </cell>
          <cell r="E293">
            <v>1901295727.0599999</v>
          </cell>
        </row>
        <row r="294">
          <cell r="A294" t="str">
            <v>Transporte</v>
          </cell>
          <cell r="B294" t="str">
            <v>z</v>
          </cell>
          <cell r="C294" t="str">
            <v>4.30 a 34</v>
          </cell>
          <cell r="D294">
            <v>59162</v>
          </cell>
          <cell r="E294">
            <v>2819869065.3400002</v>
          </cell>
        </row>
        <row r="295">
          <cell r="A295" t="str">
            <v>Transporte</v>
          </cell>
          <cell r="B295" t="str">
            <v>z</v>
          </cell>
          <cell r="C295" t="str">
            <v>5.35 a 39</v>
          </cell>
          <cell r="D295">
            <v>64541</v>
          </cell>
          <cell r="E295">
            <v>3293319973.6700001</v>
          </cell>
        </row>
        <row r="296">
          <cell r="A296" t="str">
            <v>Transporte</v>
          </cell>
          <cell r="B296" t="str">
            <v>z</v>
          </cell>
          <cell r="C296" t="str">
            <v>6.40 a 44</v>
          </cell>
          <cell r="D296">
            <v>62547</v>
          </cell>
          <cell r="E296">
            <v>3345564712.02</v>
          </cell>
        </row>
        <row r="297">
          <cell r="A297" t="str">
            <v>Transporte</v>
          </cell>
          <cell r="B297" t="str">
            <v>z</v>
          </cell>
          <cell r="C297" t="str">
            <v>7.45 a 49</v>
          </cell>
          <cell r="D297">
            <v>51812</v>
          </cell>
          <cell r="E297">
            <v>2846582575.3299999</v>
          </cell>
        </row>
        <row r="298">
          <cell r="A298" t="str">
            <v>Transporte</v>
          </cell>
          <cell r="B298" t="str">
            <v>z</v>
          </cell>
          <cell r="C298" t="str">
            <v>8.50 a 54</v>
          </cell>
          <cell r="D298">
            <v>40760</v>
          </cell>
          <cell r="E298">
            <v>2271076981.6799998</v>
          </cell>
        </row>
        <row r="299">
          <cell r="A299" t="str">
            <v>Transporte</v>
          </cell>
          <cell r="B299" t="str">
            <v>z</v>
          </cell>
          <cell r="C299" t="str">
            <v>9.55 a 59</v>
          </cell>
          <cell r="D299">
            <v>28371</v>
          </cell>
          <cell r="E299">
            <v>1576365553.1400001</v>
          </cell>
        </row>
        <row r="300">
          <cell r="A300" t="str">
            <v>Transporte</v>
          </cell>
          <cell r="B300" t="str">
            <v>z</v>
          </cell>
          <cell r="C300" t="str">
            <v>A.60 a 64</v>
          </cell>
          <cell r="D300">
            <v>15376</v>
          </cell>
          <cell r="E300">
            <v>849808088.20000005</v>
          </cell>
        </row>
        <row r="301">
          <cell r="A301" t="str">
            <v>Transporte</v>
          </cell>
          <cell r="B301" t="str">
            <v>z</v>
          </cell>
          <cell r="C301" t="str">
            <v>B.65 y más</v>
          </cell>
          <cell r="D301">
            <v>7083</v>
          </cell>
          <cell r="E301">
            <v>310343024.62</v>
          </cell>
        </row>
        <row r="302">
          <cell r="A302" t="str">
            <v>Transporte</v>
          </cell>
          <cell r="B302" t="str">
            <v>z</v>
          </cell>
          <cell r="C302" t="str">
            <v>X.No Informada</v>
          </cell>
          <cell r="D302">
            <v>250</v>
          </cell>
          <cell r="E302">
            <v>10461320.9</v>
          </cell>
        </row>
        <row r="303">
          <cell r="A303" t="str">
            <v>Restaurantes y Hoteles</v>
          </cell>
          <cell r="B303" t="str">
            <v>F</v>
          </cell>
          <cell r="C303" t="str">
            <v>0. TOTAL</v>
          </cell>
          <cell r="D303">
            <v>114679</v>
          </cell>
          <cell r="E303">
            <v>2829860645.8400002</v>
          </cell>
        </row>
        <row r="304">
          <cell r="A304" t="str">
            <v>Restaurantes y Hoteles</v>
          </cell>
          <cell r="B304" t="str">
            <v>F</v>
          </cell>
          <cell r="C304" t="str">
            <v>1.Hasta 24</v>
          </cell>
          <cell r="D304">
            <v>29857</v>
          </cell>
          <cell r="E304">
            <v>524348971.22000003</v>
          </cell>
        </row>
        <row r="305">
          <cell r="A305" t="str">
            <v>Restaurantes y Hoteles</v>
          </cell>
          <cell r="B305" t="str">
            <v>F</v>
          </cell>
          <cell r="C305" t="str">
            <v>3.25 a 29</v>
          </cell>
          <cell r="D305">
            <v>22911</v>
          </cell>
          <cell r="E305">
            <v>520355483.67000002</v>
          </cell>
        </row>
        <row r="306">
          <cell r="A306" t="str">
            <v>Restaurantes y Hoteles</v>
          </cell>
          <cell r="B306" t="str">
            <v>F</v>
          </cell>
          <cell r="C306" t="str">
            <v>4.30 a 34</v>
          </cell>
          <cell r="D306">
            <v>16971</v>
          </cell>
          <cell r="E306">
            <v>444848220.67000002</v>
          </cell>
        </row>
        <row r="307">
          <cell r="A307" t="str">
            <v>Restaurantes y Hoteles</v>
          </cell>
          <cell r="B307" t="str">
            <v>F</v>
          </cell>
          <cell r="C307" t="str">
            <v>5.35 a 39</v>
          </cell>
          <cell r="D307">
            <v>14128</v>
          </cell>
          <cell r="E307">
            <v>401696375.32999998</v>
          </cell>
        </row>
        <row r="308">
          <cell r="A308" t="str">
            <v>Restaurantes y Hoteles</v>
          </cell>
          <cell r="B308" t="str">
            <v>F</v>
          </cell>
          <cell r="C308" t="str">
            <v>6.40 a 44</v>
          </cell>
          <cell r="D308">
            <v>11625</v>
          </cell>
          <cell r="E308">
            <v>345549189.61000001</v>
          </cell>
        </row>
        <row r="309">
          <cell r="A309" t="str">
            <v>Restaurantes y Hoteles</v>
          </cell>
          <cell r="B309" t="str">
            <v>F</v>
          </cell>
          <cell r="C309" t="str">
            <v>7.45 a 49</v>
          </cell>
          <cell r="D309">
            <v>7829</v>
          </cell>
          <cell r="E309">
            <v>238425148.44</v>
          </cell>
        </row>
        <row r="310">
          <cell r="A310" t="str">
            <v>Restaurantes y Hoteles</v>
          </cell>
          <cell r="B310" t="str">
            <v>F</v>
          </cell>
          <cell r="C310" t="str">
            <v>8.50 a 54</v>
          </cell>
          <cell r="D310">
            <v>5192</v>
          </cell>
          <cell r="E310">
            <v>162191604.41999999</v>
          </cell>
        </row>
        <row r="311">
          <cell r="A311" t="str">
            <v>Restaurantes y Hoteles</v>
          </cell>
          <cell r="B311" t="str">
            <v>F</v>
          </cell>
          <cell r="C311" t="str">
            <v>9.55 a 59</v>
          </cell>
          <cell r="D311">
            <v>3781</v>
          </cell>
          <cell r="E311">
            <v>120661389.28</v>
          </cell>
        </row>
        <row r="312">
          <cell r="A312" t="str">
            <v>Restaurantes y Hoteles</v>
          </cell>
          <cell r="B312" t="str">
            <v>F</v>
          </cell>
          <cell r="C312" t="str">
            <v>A.60 a 64</v>
          </cell>
          <cell r="D312">
            <v>1315</v>
          </cell>
          <cell r="E312">
            <v>43105962.43</v>
          </cell>
        </row>
        <row r="313">
          <cell r="A313" t="str">
            <v>Restaurantes y Hoteles</v>
          </cell>
          <cell r="B313" t="str">
            <v>F</v>
          </cell>
          <cell r="C313" t="str">
            <v>B.65 y más</v>
          </cell>
          <cell r="D313">
            <v>647</v>
          </cell>
          <cell r="E313">
            <v>17783837.140000001</v>
          </cell>
        </row>
        <row r="314">
          <cell r="A314" t="str">
            <v>Restaurantes y Hoteles</v>
          </cell>
          <cell r="B314" t="str">
            <v>F</v>
          </cell>
          <cell r="C314" t="str">
            <v>X.No Informada</v>
          </cell>
          <cell r="D314">
            <v>423</v>
          </cell>
          <cell r="E314">
            <v>10894463.630000001</v>
          </cell>
        </row>
        <row r="315">
          <cell r="A315" t="str">
            <v>Restaurantes y Hoteles</v>
          </cell>
          <cell r="B315" t="str">
            <v>M</v>
          </cell>
          <cell r="C315" t="str">
            <v>0. TOTAL</v>
          </cell>
          <cell r="D315">
            <v>137531</v>
          </cell>
          <cell r="E315">
            <v>3805144830.98</v>
          </cell>
        </row>
        <row r="316">
          <cell r="A316" t="str">
            <v>Restaurantes y Hoteles</v>
          </cell>
          <cell r="B316" t="str">
            <v>M</v>
          </cell>
          <cell r="C316" t="str">
            <v>1.Hasta 24</v>
          </cell>
          <cell r="D316">
            <v>31035</v>
          </cell>
          <cell r="E316">
            <v>586880836.48000002</v>
          </cell>
        </row>
        <row r="317">
          <cell r="A317" t="str">
            <v>Restaurantes y Hoteles</v>
          </cell>
          <cell r="B317" t="str">
            <v>M</v>
          </cell>
          <cell r="C317" t="str">
            <v>3.25 a 29</v>
          </cell>
          <cell r="D317">
            <v>26745</v>
          </cell>
          <cell r="E317">
            <v>646206001.86000001</v>
          </cell>
        </row>
        <row r="318">
          <cell r="A318" t="str">
            <v>Restaurantes y Hoteles</v>
          </cell>
          <cell r="B318" t="str">
            <v>M</v>
          </cell>
          <cell r="C318" t="str">
            <v>4.30 a 34</v>
          </cell>
          <cell r="D318">
            <v>20830</v>
          </cell>
          <cell r="E318">
            <v>584493596.73000002</v>
          </cell>
        </row>
        <row r="319">
          <cell r="A319" t="str">
            <v>Restaurantes y Hoteles</v>
          </cell>
          <cell r="B319" t="str">
            <v>M</v>
          </cell>
          <cell r="C319" t="str">
            <v>5.35 a 39</v>
          </cell>
          <cell r="D319">
            <v>16557</v>
          </cell>
          <cell r="E319">
            <v>512734049.38</v>
          </cell>
        </row>
        <row r="320">
          <cell r="A320" t="str">
            <v>Restaurantes y Hoteles</v>
          </cell>
          <cell r="B320" t="str">
            <v>M</v>
          </cell>
          <cell r="C320" t="str">
            <v>6.40 a 44</v>
          </cell>
          <cell r="D320">
            <v>13905</v>
          </cell>
          <cell r="E320">
            <v>468983078.98000002</v>
          </cell>
        </row>
        <row r="321">
          <cell r="A321" t="str">
            <v>Restaurantes y Hoteles</v>
          </cell>
          <cell r="B321" t="str">
            <v>M</v>
          </cell>
          <cell r="C321" t="str">
            <v>7.45 a 49</v>
          </cell>
          <cell r="D321">
            <v>10206</v>
          </cell>
          <cell r="E321">
            <v>361771069.13999999</v>
          </cell>
        </row>
        <row r="322">
          <cell r="A322" t="str">
            <v>Restaurantes y Hoteles</v>
          </cell>
          <cell r="B322" t="str">
            <v>M</v>
          </cell>
          <cell r="C322" t="str">
            <v>8.50 a 54</v>
          </cell>
          <cell r="D322">
            <v>7601</v>
          </cell>
          <cell r="E322">
            <v>269573624.19</v>
          </cell>
        </row>
        <row r="323">
          <cell r="A323" t="str">
            <v>Restaurantes y Hoteles</v>
          </cell>
          <cell r="B323" t="str">
            <v>M</v>
          </cell>
          <cell r="C323" t="str">
            <v>9.55 a 59</v>
          </cell>
          <cell r="D323">
            <v>5276</v>
          </cell>
          <cell r="E323">
            <v>187218512.18000001</v>
          </cell>
        </row>
        <row r="324">
          <cell r="A324" t="str">
            <v>Restaurantes y Hoteles</v>
          </cell>
          <cell r="B324" t="str">
            <v>M</v>
          </cell>
          <cell r="C324" t="str">
            <v>A.60 a 64</v>
          </cell>
          <cell r="D324">
            <v>3707</v>
          </cell>
          <cell r="E324">
            <v>135880869.21000001</v>
          </cell>
        </row>
        <row r="325">
          <cell r="A325" t="str">
            <v>Restaurantes y Hoteles</v>
          </cell>
          <cell r="B325" t="str">
            <v>M</v>
          </cell>
          <cell r="C325" t="str">
            <v>B.65 y más</v>
          </cell>
          <cell r="D325">
            <v>1612</v>
          </cell>
          <cell r="E325">
            <v>49632547.07</v>
          </cell>
        </row>
        <row r="326">
          <cell r="A326" t="str">
            <v>Restaurantes y Hoteles</v>
          </cell>
          <cell r="B326" t="str">
            <v>M</v>
          </cell>
          <cell r="C326" t="str">
            <v>X.No Informada</v>
          </cell>
          <cell r="D326">
            <v>57</v>
          </cell>
          <cell r="E326">
            <v>1770645.76</v>
          </cell>
        </row>
        <row r="327">
          <cell r="A327" t="str">
            <v>Restaurantes y Hoteles</v>
          </cell>
          <cell r="B327" t="str">
            <v>x</v>
          </cell>
          <cell r="C327" t="str">
            <v>0. TOTAL</v>
          </cell>
          <cell r="D327">
            <v>62</v>
          </cell>
          <cell r="E327">
            <v>1058742.57</v>
          </cell>
        </row>
        <row r="328">
          <cell r="A328" t="str">
            <v>Restaurantes y Hoteles</v>
          </cell>
          <cell r="B328" t="str">
            <v>x</v>
          </cell>
          <cell r="C328" t="str">
            <v>3.25 a 29</v>
          </cell>
          <cell r="D328">
            <v>1</v>
          </cell>
          <cell r="E328">
            <v>28695.55</v>
          </cell>
        </row>
        <row r="329">
          <cell r="A329" t="str">
            <v>Restaurantes y Hoteles</v>
          </cell>
          <cell r="B329" t="str">
            <v>x</v>
          </cell>
          <cell r="C329" t="str">
            <v>6.40 a 44</v>
          </cell>
          <cell r="D329">
            <v>1</v>
          </cell>
          <cell r="E329">
            <v>8195.15</v>
          </cell>
        </row>
        <row r="330">
          <cell r="A330" t="str">
            <v>Restaurantes y Hoteles</v>
          </cell>
          <cell r="B330" t="str">
            <v>x</v>
          </cell>
          <cell r="C330" t="str">
            <v>8.50 a 54</v>
          </cell>
          <cell r="D330">
            <v>1</v>
          </cell>
          <cell r="E330">
            <v>20856.72</v>
          </cell>
        </row>
        <row r="331">
          <cell r="A331" t="str">
            <v>Restaurantes y Hoteles</v>
          </cell>
          <cell r="B331" t="str">
            <v>x</v>
          </cell>
          <cell r="C331" t="str">
            <v>9.55 a 59</v>
          </cell>
          <cell r="D331">
            <v>1</v>
          </cell>
          <cell r="E331">
            <v>40960.199999999997</v>
          </cell>
        </row>
        <row r="332">
          <cell r="A332" t="str">
            <v>Restaurantes y Hoteles</v>
          </cell>
          <cell r="B332" t="str">
            <v>x</v>
          </cell>
          <cell r="C332" t="str">
            <v>A.60 a 64</v>
          </cell>
          <cell r="D332">
            <v>1</v>
          </cell>
          <cell r="E332">
            <v>82701.919999999998</v>
          </cell>
        </row>
        <row r="333">
          <cell r="A333" t="str">
            <v>Restaurantes y Hoteles</v>
          </cell>
          <cell r="B333" t="str">
            <v>x</v>
          </cell>
          <cell r="C333" t="str">
            <v>B.65 y más</v>
          </cell>
          <cell r="D333">
            <v>2</v>
          </cell>
          <cell r="E333">
            <v>49104.03</v>
          </cell>
        </row>
        <row r="334">
          <cell r="A334" t="str">
            <v>Restaurantes y Hoteles</v>
          </cell>
          <cell r="B334" t="str">
            <v>x</v>
          </cell>
          <cell r="C334" t="str">
            <v>X.No Informada</v>
          </cell>
          <cell r="D334">
            <v>55</v>
          </cell>
          <cell r="E334">
            <v>828229</v>
          </cell>
        </row>
        <row r="335">
          <cell r="A335" t="str">
            <v>Restaurantes y Hoteles</v>
          </cell>
          <cell r="B335" t="str">
            <v>z</v>
          </cell>
          <cell r="C335" t="str">
            <v>0. TOTAL</v>
          </cell>
          <cell r="D335">
            <v>252272</v>
          </cell>
          <cell r="E335">
            <v>6636064219.3900003</v>
          </cell>
        </row>
        <row r="336">
          <cell r="A336" t="str">
            <v>Restaurantes y Hoteles</v>
          </cell>
          <cell r="B336" t="str">
            <v>z</v>
          </cell>
          <cell r="C336" t="str">
            <v>1.Hasta 24</v>
          </cell>
          <cell r="D336">
            <v>60892</v>
          </cell>
          <cell r="E336">
            <v>1111229807.7</v>
          </cell>
        </row>
        <row r="337">
          <cell r="A337" t="str">
            <v>Restaurantes y Hoteles</v>
          </cell>
          <cell r="B337" t="str">
            <v>z</v>
          </cell>
          <cell r="C337" t="str">
            <v>3.25 a 29</v>
          </cell>
          <cell r="D337">
            <v>49657</v>
          </cell>
          <cell r="E337">
            <v>1166590181.0799999</v>
          </cell>
        </row>
        <row r="338">
          <cell r="A338" t="str">
            <v>Restaurantes y Hoteles</v>
          </cell>
          <cell r="B338" t="str">
            <v>z</v>
          </cell>
          <cell r="C338" t="str">
            <v>4.30 a 34</v>
          </cell>
          <cell r="D338">
            <v>37801</v>
          </cell>
          <cell r="E338">
            <v>1029341817.4</v>
          </cell>
        </row>
        <row r="339">
          <cell r="A339" t="str">
            <v>Restaurantes y Hoteles</v>
          </cell>
          <cell r="B339" t="str">
            <v>z</v>
          </cell>
          <cell r="C339" t="str">
            <v>5.35 a 39</v>
          </cell>
          <cell r="D339">
            <v>30685</v>
          </cell>
          <cell r="E339">
            <v>914430424.71000004</v>
          </cell>
        </row>
        <row r="340">
          <cell r="A340" t="str">
            <v>Restaurantes y Hoteles</v>
          </cell>
          <cell r="B340" t="str">
            <v>z</v>
          </cell>
          <cell r="C340" t="str">
            <v>6.40 a 44</v>
          </cell>
          <cell r="D340">
            <v>25531</v>
          </cell>
          <cell r="E340">
            <v>814540463.74000001</v>
          </cell>
        </row>
        <row r="341">
          <cell r="A341" t="str">
            <v>Restaurantes y Hoteles</v>
          </cell>
          <cell r="B341" t="str">
            <v>z</v>
          </cell>
          <cell r="C341" t="str">
            <v>7.45 a 49</v>
          </cell>
          <cell r="D341">
            <v>18035</v>
          </cell>
          <cell r="E341">
            <v>600196217.58000004</v>
          </cell>
        </row>
        <row r="342">
          <cell r="A342" t="str">
            <v>Restaurantes y Hoteles</v>
          </cell>
          <cell r="B342" t="str">
            <v>z</v>
          </cell>
          <cell r="C342" t="str">
            <v>8.50 a 54</v>
          </cell>
          <cell r="D342">
            <v>12794</v>
          </cell>
          <cell r="E342">
            <v>431786085.32999998</v>
          </cell>
        </row>
        <row r="343">
          <cell r="A343" t="str">
            <v>Restaurantes y Hoteles</v>
          </cell>
          <cell r="B343" t="str">
            <v>z</v>
          </cell>
          <cell r="C343" t="str">
            <v>9.55 a 59</v>
          </cell>
          <cell r="D343">
            <v>9058</v>
          </cell>
          <cell r="E343">
            <v>307920861.66000003</v>
          </cell>
        </row>
        <row r="344">
          <cell r="A344" t="str">
            <v>Restaurantes y Hoteles</v>
          </cell>
          <cell r="B344" t="str">
            <v>z</v>
          </cell>
          <cell r="C344" t="str">
            <v>A.60 a 64</v>
          </cell>
          <cell r="D344">
            <v>5023</v>
          </cell>
          <cell r="E344">
            <v>179069533.56</v>
          </cell>
        </row>
        <row r="345">
          <cell r="A345" t="str">
            <v>Restaurantes y Hoteles</v>
          </cell>
          <cell r="B345" t="str">
            <v>z</v>
          </cell>
          <cell r="C345" t="str">
            <v>B.65 y más</v>
          </cell>
          <cell r="D345">
            <v>2261</v>
          </cell>
          <cell r="E345">
            <v>67465488.239999995</v>
          </cell>
        </row>
        <row r="346">
          <cell r="A346" t="str">
            <v>Restaurantes y Hoteles</v>
          </cell>
          <cell r="B346" t="str">
            <v>z</v>
          </cell>
          <cell r="C346" t="str">
            <v>X.No Informada</v>
          </cell>
          <cell r="D346">
            <v>535</v>
          </cell>
          <cell r="E346">
            <v>13493338.390000001</v>
          </cell>
        </row>
        <row r="347">
          <cell r="A347" t="str">
            <v>Comunicaciones</v>
          </cell>
          <cell r="B347" t="str">
            <v>F</v>
          </cell>
          <cell r="C347" t="str">
            <v>0. TOTAL</v>
          </cell>
          <cell r="D347">
            <v>68490</v>
          </cell>
          <cell r="E347">
            <v>4473658764</v>
          </cell>
        </row>
        <row r="348">
          <cell r="A348" t="str">
            <v>Comunicaciones</v>
          </cell>
          <cell r="B348" t="str">
            <v>F</v>
          </cell>
          <cell r="C348" t="str">
            <v>1.Hasta 24</v>
          </cell>
          <cell r="D348">
            <v>6053</v>
          </cell>
          <cell r="E348">
            <v>211627893.36000001</v>
          </cell>
        </row>
        <row r="349">
          <cell r="A349" t="str">
            <v>Comunicaciones</v>
          </cell>
          <cell r="B349" t="str">
            <v>F</v>
          </cell>
          <cell r="C349" t="str">
            <v>3.25 a 29</v>
          </cell>
          <cell r="D349">
            <v>12760</v>
          </cell>
          <cell r="E349">
            <v>644106758.74000001</v>
          </cell>
        </row>
        <row r="350">
          <cell r="A350" t="str">
            <v>Comunicaciones</v>
          </cell>
          <cell r="B350" t="str">
            <v>F</v>
          </cell>
          <cell r="C350" t="str">
            <v>4.30 a 34</v>
          </cell>
          <cell r="D350">
            <v>13912</v>
          </cell>
          <cell r="E350">
            <v>883589560.33000004</v>
          </cell>
        </row>
        <row r="351">
          <cell r="A351" t="str">
            <v>Comunicaciones</v>
          </cell>
          <cell r="B351" t="str">
            <v>F</v>
          </cell>
          <cell r="C351" t="str">
            <v>5.35 a 39</v>
          </cell>
          <cell r="D351">
            <v>12114</v>
          </cell>
          <cell r="E351">
            <v>872868595.20000005</v>
          </cell>
        </row>
        <row r="352">
          <cell r="A352" t="str">
            <v>Comunicaciones</v>
          </cell>
          <cell r="B352" t="str">
            <v>F</v>
          </cell>
          <cell r="C352" t="str">
            <v>6.40 a 44</v>
          </cell>
          <cell r="D352">
            <v>9825</v>
          </cell>
          <cell r="E352">
            <v>759792496.04999995</v>
          </cell>
        </row>
        <row r="353">
          <cell r="A353" t="str">
            <v>Comunicaciones</v>
          </cell>
          <cell r="B353" t="str">
            <v>F</v>
          </cell>
          <cell r="C353" t="str">
            <v>7.45 a 49</v>
          </cell>
          <cell r="D353">
            <v>6299</v>
          </cell>
          <cell r="E353">
            <v>519174477.05000001</v>
          </cell>
        </row>
        <row r="354">
          <cell r="A354" t="str">
            <v>Comunicaciones</v>
          </cell>
          <cell r="B354" t="str">
            <v>F</v>
          </cell>
          <cell r="C354" t="str">
            <v>8.50 a 54</v>
          </cell>
          <cell r="D354">
            <v>3556</v>
          </cell>
          <cell r="E354">
            <v>303164459.19</v>
          </cell>
        </row>
        <row r="355">
          <cell r="A355" t="str">
            <v>Comunicaciones</v>
          </cell>
          <cell r="B355" t="str">
            <v>F</v>
          </cell>
          <cell r="C355" t="str">
            <v>9.55 a 59</v>
          </cell>
          <cell r="D355">
            <v>2468</v>
          </cell>
          <cell r="E355">
            <v>181208970.75</v>
          </cell>
        </row>
        <row r="356">
          <cell r="A356" t="str">
            <v>Comunicaciones</v>
          </cell>
          <cell r="B356" t="str">
            <v>F</v>
          </cell>
          <cell r="C356" t="str">
            <v>A.60 a 64</v>
          </cell>
          <cell r="D356">
            <v>886</v>
          </cell>
          <cell r="E356">
            <v>61897287.450000003</v>
          </cell>
        </row>
        <row r="357">
          <cell r="A357" t="str">
            <v>Comunicaciones</v>
          </cell>
          <cell r="B357" t="str">
            <v>F</v>
          </cell>
          <cell r="C357" t="str">
            <v>B.65 y más</v>
          </cell>
          <cell r="D357">
            <v>433</v>
          </cell>
          <cell r="E357">
            <v>24956686.399999999</v>
          </cell>
        </row>
        <row r="358">
          <cell r="A358" t="str">
            <v>Comunicaciones</v>
          </cell>
          <cell r="B358" t="str">
            <v>F</v>
          </cell>
          <cell r="C358" t="str">
            <v>X.No Informada</v>
          </cell>
          <cell r="D358">
            <v>184</v>
          </cell>
          <cell r="E358">
            <v>11271579.48</v>
          </cell>
        </row>
        <row r="359">
          <cell r="A359" t="str">
            <v>Comunicaciones</v>
          </cell>
          <cell r="B359" t="str">
            <v>M</v>
          </cell>
          <cell r="C359" t="str">
            <v>0. TOTAL</v>
          </cell>
          <cell r="D359">
            <v>143203</v>
          </cell>
          <cell r="E359">
            <v>11861368295.25</v>
          </cell>
        </row>
        <row r="360">
          <cell r="A360" t="str">
            <v>Comunicaciones</v>
          </cell>
          <cell r="B360" t="str">
            <v>M</v>
          </cell>
          <cell r="C360" t="str">
            <v>1.Hasta 24</v>
          </cell>
          <cell r="D360">
            <v>10924</v>
          </cell>
          <cell r="E360">
            <v>452594021.81999999</v>
          </cell>
        </row>
        <row r="361">
          <cell r="A361" t="str">
            <v>Comunicaciones</v>
          </cell>
          <cell r="B361" t="str">
            <v>M</v>
          </cell>
          <cell r="C361" t="str">
            <v>3.25 a 29</v>
          </cell>
          <cell r="D361">
            <v>23927</v>
          </cell>
          <cell r="E361">
            <v>1465686301.76</v>
          </cell>
        </row>
        <row r="362">
          <cell r="A362" t="str">
            <v>Comunicaciones</v>
          </cell>
          <cell r="B362" t="str">
            <v>M</v>
          </cell>
          <cell r="C362" t="str">
            <v>4.30 a 34</v>
          </cell>
          <cell r="D362">
            <v>27013</v>
          </cell>
          <cell r="E362">
            <v>2078625554.79</v>
          </cell>
        </row>
        <row r="363">
          <cell r="A363" t="str">
            <v>Comunicaciones</v>
          </cell>
          <cell r="B363" t="str">
            <v>M</v>
          </cell>
          <cell r="C363" t="str">
            <v>5.35 a 39</v>
          </cell>
          <cell r="D363">
            <v>24454</v>
          </cell>
          <cell r="E363">
            <v>2187056758.5100002</v>
          </cell>
        </row>
        <row r="364">
          <cell r="A364" t="str">
            <v>Comunicaciones</v>
          </cell>
          <cell r="B364" t="str">
            <v>M</v>
          </cell>
          <cell r="C364" t="str">
            <v>6.40 a 44</v>
          </cell>
          <cell r="D364">
            <v>19319</v>
          </cell>
          <cell r="E364">
            <v>1881152443.3299999</v>
          </cell>
        </row>
        <row r="365">
          <cell r="A365" t="str">
            <v>Comunicaciones</v>
          </cell>
          <cell r="B365" t="str">
            <v>M</v>
          </cell>
          <cell r="C365" t="str">
            <v>7.45 a 49</v>
          </cell>
          <cell r="D365">
            <v>14336</v>
          </cell>
          <cell r="E365">
            <v>1489894306.29</v>
          </cell>
        </row>
        <row r="366">
          <cell r="A366" t="str">
            <v>Comunicaciones</v>
          </cell>
          <cell r="B366" t="str">
            <v>M</v>
          </cell>
          <cell r="C366" t="str">
            <v>8.50 a 54</v>
          </cell>
          <cell r="D366">
            <v>10129</v>
          </cell>
          <cell r="E366">
            <v>1029360893.4299999</v>
          </cell>
        </row>
        <row r="367">
          <cell r="A367" t="str">
            <v>Comunicaciones</v>
          </cell>
          <cell r="B367" t="str">
            <v>M</v>
          </cell>
          <cell r="C367" t="str">
            <v>9.55 a 59</v>
          </cell>
          <cell r="D367">
            <v>7274</v>
          </cell>
          <cell r="E367">
            <v>744569896.15999997</v>
          </cell>
        </row>
        <row r="368">
          <cell r="A368" t="str">
            <v>Comunicaciones</v>
          </cell>
          <cell r="B368" t="str">
            <v>M</v>
          </cell>
          <cell r="C368" t="str">
            <v>A.60 a 64</v>
          </cell>
          <cell r="D368">
            <v>4452</v>
          </cell>
          <cell r="E368">
            <v>410423485.36000001</v>
          </cell>
        </row>
        <row r="369">
          <cell r="A369" t="str">
            <v>Comunicaciones</v>
          </cell>
          <cell r="B369" t="str">
            <v>M</v>
          </cell>
          <cell r="C369" t="str">
            <v>B.65 y más</v>
          </cell>
          <cell r="D369">
            <v>1324</v>
          </cell>
          <cell r="E369">
            <v>119346635.52</v>
          </cell>
        </row>
        <row r="370">
          <cell r="A370" t="str">
            <v>Comunicaciones</v>
          </cell>
          <cell r="B370" t="str">
            <v>M</v>
          </cell>
          <cell r="C370" t="str">
            <v>X.No Informada</v>
          </cell>
          <cell r="D370">
            <v>51</v>
          </cell>
          <cell r="E370">
            <v>2657998.2799999998</v>
          </cell>
        </row>
        <row r="371">
          <cell r="A371" t="str">
            <v>Comunicaciones</v>
          </cell>
          <cell r="B371" t="str">
            <v>x</v>
          </cell>
          <cell r="C371" t="str">
            <v>0. TOTAL</v>
          </cell>
          <cell r="D371">
            <v>15</v>
          </cell>
          <cell r="E371">
            <v>3495116.15</v>
          </cell>
        </row>
        <row r="372">
          <cell r="A372" t="str">
            <v>Comunicaciones</v>
          </cell>
          <cell r="B372" t="str">
            <v>x</v>
          </cell>
          <cell r="C372" t="str">
            <v>1.Hasta 24</v>
          </cell>
          <cell r="D372">
            <v>1</v>
          </cell>
          <cell r="E372">
            <v>46086.1</v>
          </cell>
        </row>
        <row r="373">
          <cell r="A373" t="str">
            <v>Comunicaciones</v>
          </cell>
          <cell r="B373" t="str">
            <v>x</v>
          </cell>
          <cell r="C373" t="str">
            <v>5.35 a 39</v>
          </cell>
          <cell r="D373">
            <v>3</v>
          </cell>
          <cell r="E373">
            <v>164557.13</v>
          </cell>
        </row>
        <row r="374">
          <cell r="A374" t="str">
            <v>Comunicaciones</v>
          </cell>
          <cell r="B374" t="str">
            <v>x</v>
          </cell>
          <cell r="C374" t="str">
            <v>7.45 a 49</v>
          </cell>
          <cell r="D374">
            <v>2</v>
          </cell>
          <cell r="E374">
            <v>241660.87</v>
          </cell>
        </row>
        <row r="375">
          <cell r="A375" t="str">
            <v>Comunicaciones</v>
          </cell>
          <cell r="B375" t="str">
            <v>x</v>
          </cell>
          <cell r="C375" t="str">
            <v>8.50 a 54</v>
          </cell>
          <cell r="D375">
            <v>2</v>
          </cell>
          <cell r="E375">
            <v>331834.08</v>
          </cell>
        </row>
        <row r="376">
          <cell r="A376" t="str">
            <v>Comunicaciones</v>
          </cell>
          <cell r="B376" t="str">
            <v>x</v>
          </cell>
          <cell r="C376" t="str">
            <v>9.55 a 59</v>
          </cell>
          <cell r="D376">
            <v>1</v>
          </cell>
          <cell r="E376">
            <v>191839</v>
          </cell>
        </row>
        <row r="377">
          <cell r="A377" t="str">
            <v>Comunicaciones</v>
          </cell>
          <cell r="B377" t="str">
            <v>x</v>
          </cell>
          <cell r="C377" t="str">
            <v>A.60 a 64</v>
          </cell>
          <cell r="D377">
            <v>1</v>
          </cell>
          <cell r="E377">
            <v>2410652.0099999998</v>
          </cell>
        </row>
        <row r="378">
          <cell r="A378" t="str">
            <v>Comunicaciones</v>
          </cell>
          <cell r="B378" t="str">
            <v>x</v>
          </cell>
          <cell r="C378" t="str">
            <v>X.No Informada</v>
          </cell>
          <cell r="D378">
            <v>5</v>
          </cell>
          <cell r="E378">
            <v>108486.96</v>
          </cell>
        </row>
        <row r="379">
          <cell r="A379" t="str">
            <v>Comunicaciones</v>
          </cell>
          <cell r="B379" t="str">
            <v>z</v>
          </cell>
          <cell r="C379" t="str">
            <v>0. TOTAL</v>
          </cell>
          <cell r="D379">
            <v>211708</v>
          </cell>
          <cell r="E379">
            <v>16338522175.4</v>
          </cell>
        </row>
        <row r="380">
          <cell r="A380" t="str">
            <v>Comunicaciones</v>
          </cell>
          <cell r="B380" t="str">
            <v>z</v>
          </cell>
          <cell r="C380" t="str">
            <v>1.Hasta 24</v>
          </cell>
          <cell r="D380">
            <v>16978</v>
          </cell>
          <cell r="E380">
            <v>664268001.27999997</v>
          </cell>
        </row>
        <row r="381">
          <cell r="A381" t="str">
            <v>Comunicaciones</v>
          </cell>
          <cell r="B381" t="str">
            <v>z</v>
          </cell>
          <cell r="C381" t="str">
            <v>3.25 a 29</v>
          </cell>
          <cell r="D381">
            <v>36687</v>
          </cell>
          <cell r="E381">
            <v>2109793060.5</v>
          </cell>
        </row>
        <row r="382">
          <cell r="A382" t="str">
            <v>Comunicaciones</v>
          </cell>
          <cell r="B382" t="str">
            <v>z</v>
          </cell>
          <cell r="C382" t="str">
            <v>4.30 a 34</v>
          </cell>
          <cell r="D382">
            <v>40925</v>
          </cell>
          <cell r="E382">
            <v>2962215115.1199999</v>
          </cell>
        </row>
        <row r="383">
          <cell r="A383" t="str">
            <v>Comunicaciones</v>
          </cell>
          <cell r="B383" t="str">
            <v>z</v>
          </cell>
          <cell r="C383" t="str">
            <v>5.35 a 39</v>
          </cell>
          <cell r="D383">
            <v>36571</v>
          </cell>
          <cell r="E383">
            <v>3060089910.8400002</v>
          </cell>
        </row>
        <row r="384">
          <cell r="A384" t="str">
            <v>Comunicaciones</v>
          </cell>
          <cell r="B384" t="str">
            <v>z</v>
          </cell>
          <cell r="C384" t="str">
            <v>6.40 a 44</v>
          </cell>
          <cell r="D384">
            <v>29144</v>
          </cell>
          <cell r="E384">
            <v>2640944939.3800001</v>
          </cell>
        </row>
        <row r="385">
          <cell r="A385" t="str">
            <v>Comunicaciones</v>
          </cell>
          <cell r="B385" t="str">
            <v>z</v>
          </cell>
          <cell r="C385" t="str">
            <v>7.45 a 49</v>
          </cell>
          <cell r="D385">
            <v>20637</v>
          </cell>
          <cell r="E385">
            <v>2009310444.21</v>
          </cell>
        </row>
        <row r="386">
          <cell r="A386" t="str">
            <v>Comunicaciones</v>
          </cell>
          <cell r="B386" t="str">
            <v>z</v>
          </cell>
          <cell r="C386" t="str">
            <v>8.50 a 54</v>
          </cell>
          <cell r="D386">
            <v>13687</v>
          </cell>
          <cell r="E386">
            <v>1332857186.7</v>
          </cell>
        </row>
        <row r="387">
          <cell r="A387" t="str">
            <v>Comunicaciones</v>
          </cell>
          <cell r="B387" t="str">
            <v>z</v>
          </cell>
          <cell r="C387" t="str">
            <v>9.55 a 59</v>
          </cell>
          <cell r="D387">
            <v>9743</v>
          </cell>
          <cell r="E387">
            <v>925970705.90999997</v>
          </cell>
        </row>
        <row r="388">
          <cell r="A388" t="str">
            <v>Comunicaciones</v>
          </cell>
          <cell r="B388" t="str">
            <v>z</v>
          </cell>
          <cell r="C388" t="str">
            <v>A.60 a 64</v>
          </cell>
          <cell r="D388">
            <v>5339</v>
          </cell>
          <cell r="E388">
            <v>474731424.81999999</v>
          </cell>
        </row>
        <row r="389">
          <cell r="A389" t="str">
            <v>Comunicaciones</v>
          </cell>
          <cell r="B389" t="str">
            <v>z</v>
          </cell>
          <cell r="C389" t="str">
            <v>B.65 y más</v>
          </cell>
          <cell r="D389">
            <v>1757</v>
          </cell>
          <cell r="E389">
            <v>144303321.91999999</v>
          </cell>
        </row>
        <row r="390">
          <cell r="A390" t="str">
            <v>Comunicaciones</v>
          </cell>
          <cell r="B390" t="str">
            <v>z</v>
          </cell>
          <cell r="C390" t="str">
            <v>X.No Informada</v>
          </cell>
          <cell r="D390">
            <v>240</v>
          </cell>
          <cell r="E390">
            <v>14038064.720000001</v>
          </cell>
        </row>
        <row r="391">
          <cell r="A391" t="str">
            <v>Bancos y Seguros</v>
          </cell>
          <cell r="B391" t="str">
            <v>F</v>
          </cell>
          <cell r="C391" t="str">
            <v>0. TOTAL</v>
          </cell>
          <cell r="D391">
            <v>97876</v>
          </cell>
          <cell r="E391">
            <v>7149934583.46</v>
          </cell>
        </row>
        <row r="392">
          <cell r="A392" t="str">
            <v>Bancos y Seguros</v>
          </cell>
          <cell r="B392" t="str">
            <v>F</v>
          </cell>
          <cell r="C392" t="str">
            <v>1.Hasta 24</v>
          </cell>
          <cell r="D392">
            <v>4545</v>
          </cell>
          <cell r="E392">
            <v>193993790.31</v>
          </cell>
        </row>
        <row r="393">
          <cell r="A393" t="str">
            <v>Bancos y Seguros</v>
          </cell>
          <cell r="B393" t="str">
            <v>F</v>
          </cell>
          <cell r="C393" t="str">
            <v>3.25 a 29</v>
          </cell>
          <cell r="D393">
            <v>13090</v>
          </cell>
          <cell r="E393">
            <v>707756332.98000002</v>
          </cell>
        </row>
        <row r="394">
          <cell r="A394" t="str">
            <v>Bancos y Seguros</v>
          </cell>
          <cell r="B394" t="str">
            <v>F</v>
          </cell>
          <cell r="C394" t="str">
            <v>4.30 a 34</v>
          </cell>
          <cell r="D394">
            <v>18749</v>
          </cell>
          <cell r="E394">
            <v>1198024280.55</v>
          </cell>
        </row>
        <row r="395">
          <cell r="A395" t="str">
            <v>Bancos y Seguros</v>
          </cell>
          <cell r="B395" t="str">
            <v>F</v>
          </cell>
          <cell r="C395" t="str">
            <v>5.35 a 39</v>
          </cell>
          <cell r="D395">
            <v>17638</v>
          </cell>
          <cell r="E395">
            <v>1265856552.22</v>
          </cell>
        </row>
        <row r="396">
          <cell r="A396" t="str">
            <v>Bancos y Seguros</v>
          </cell>
          <cell r="B396" t="str">
            <v>F</v>
          </cell>
          <cell r="C396" t="str">
            <v>6.40 a 44</v>
          </cell>
          <cell r="D396">
            <v>15631</v>
          </cell>
          <cell r="E396">
            <v>1286507204.76</v>
          </cell>
        </row>
        <row r="397">
          <cell r="A397" t="str">
            <v>Bancos y Seguros</v>
          </cell>
          <cell r="B397" t="str">
            <v>F</v>
          </cell>
          <cell r="C397" t="str">
            <v>7.45 a 49</v>
          </cell>
          <cell r="D397">
            <v>11109</v>
          </cell>
          <cell r="E397">
            <v>1006061604.5599999</v>
          </cell>
        </row>
        <row r="398">
          <cell r="A398" t="str">
            <v>Bancos y Seguros</v>
          </cell>
          <cell r="B398" t="str">
            <v>F</v>
          </cell>
          <cell r="C398" t="str">
            <v>8.50 a 54</v>
          </cell>
          <cell r="D398">
            <v>7387</v>
          </cell>
          <cell r="E398">
            <v>655969805.85000002</v>
          </cell>
        </row>
        <row r="399">
          <cell r="A399" t="str">
            <v>Bancos y Seguros</v>
          </cell>
          <cell r="B399" t="str">
            <v>F</v>
          </cell>
          <cell r="C399" t="str">
            <v>9.55 a 59</v>
          </cell>
          <cell r="D399">
            <v>5838</v>
          </cell>
          <cell r="E399">
            <v>507765415.61000001</v>
          </cell>
        </row>
        <row r="400">
          <cell r="A400" t="str">
            <v>Bancos y Seguros</v>
          </cell>
          <cell r="B400" t="str">
            <v>F</v>
          </cell>
          <cell r="C400" t="str">
            <v>A.60 a 64</v>
          </cell>
          <cell r="D400">
            <v>2703</v>
          </cell>
          <cell r="E400">
            <v>241732892.90000001</v>
          </cell>
        </row>
        <row r="401">
          <cell r="A401" t="str">
            <v>Bancos y Seguros</v>
          </cell>
          <cell r="B401" t="str">
            <v>F</v>
          </cell>
          <cell r="C401" t="str">
            <v>B.65 y más</v>
          </cell>
          <cell r="D401">
            <v>972</v>
          </cell>
          <cell r="E401">
            <v>74002015.700000003</v>
          </cell>
        </row>
        <row r="402">
          <cell r="A402" t="str">
            <v>Bancos y Seguros</v>
          </cell>
          <cell r="B402" t="str">
            <v>F</v>
          </cell>
          <cell r="C402" t="str">
            <v>X.No Informada</v>
          </cell>
          <cell r="D402">
            <v>214</v>
          </cell>
          <cell r="E402">
            <v>12264688.02</v>
          </cell>
        </row>
        <row r="403">
          <cell r="A403" t="str">
            <v>Bancos y Seguros</v>
          </cell>
          <cell r="B403" t="str">
            <v>M</v>
          </cell>
          <cell r="C403" t="str">
            <v>0. TOTAL</v>
          </cell>
          <cell r="D403">
            <v>91399</v>
          </cell>
          <cell r="E403">
            <v>8975189276.4099998</v>
          </cell>
        </row>
        <row r="404">
          <cell r="A404" t="str">
            <v>Bancos y Seguros</v>
          </cell>
          <cell r="B404" t="str">
            <v>M</v>
          </cell>
          <cell r="C404" t="str">
            <v>1.Hasta 24</v>
          </cell>
          <cell r="D404">
            <v>4496</v>
          </cell>
          <cell r="E404">
            <v>201756227.41999999</v>
          </cell>
        </row>
        <row r="405">
          <cell r="A405" t="str">
            <v>Bancos y Seguros</v>
          </cell>
          <cell r="B405" t="str">
            <v>M</v>
          </cell>
          <cell r="C405" t="str">
            <v>3.25 a 29</v>
          </cell>
          <cell r="D405">
            <v>11156</v>
          </cell>
          <cell r="E405">
            <v>686455287.26999998</v>
          </cell>
        </row>
        <row r="406">
          <cell r="A406" t="str">
            <v>Bancos y Seguros</v>
          </cell>
          <cell r="B406" t="str">
            <v>M</v>
          </cell>
          <cell r="C406" t="str">
            <v>4.30 a 34</v>
          </cell>
          <cell r="D406">
            <v>15044</v>
          </cell>
          <cell r="E406">
            <v>1153197722.8800001</v>
          </cell>
        </row>
        <row r="407">
          <cell r="A407" t="str">
            <v>Bancos y Seguros</v>
          </cell>
          <cell r="B407" t="str">
            <v>M</v>
          </cell>
          <cell r="C407" t="str">
            <v>5.35 a 39</v>
          </cell>
          <cell r="D407">
            <v>14700</v>
          </cell>
          <cell r="E407">
            <v>1326361455.8499999</v>
          </cell>
        </row>
        <row r="408">
          <cell r="A408" t="str">
            <v>Bancos y Seguros</v>
          </cell>
          <cell r="B408" t="str">
            <v>M</v>
          </cell>
          <cell r="C408" t="str">
            <v>6.40 a 44</v>
          </cell>
          <cell r="D408">
            <v>12426</v>
          </cell>
          <cell r="E408">
            <v>1344458972.5599999</v>
          </cell>
        </row>
        <row r="409">
          <cell r="A409" t="str">
            <v>Bancos y Seguros</v>
          </cell>
          <cell r="B409" t="str">
            <v>M</v>
          </cell>
          <cell r="C409" t="str">
            <v>7.45 a 49</v>
          </cell>
          <cell r="D409">
            <v>10603</v>
          </cell>
          <cell r="E409">
            <v>1343034163.5</v>
          </cell>
        </row>
        <row r="410">
          <cell r="A410" t="str">
            <v>Bancos y Seguros</v>
          </cell>
          <cell r="B410" t="str">
            <v>M</v>
          </cell>
          <cell r="C410" t="str">
            <v>8.50 a 54</v>
          </cell>
          <cell r="D410">
            <v>8175</v>
          </cell>
          <cell r="E410">
            <v>1042165454.08</v>
          </cell>
        </row>
        <row r="411">
          <cell r="A411" t="str">
            <v>Bancos y Seguros</v>
          </cell>
          <cell r="B411" t="str">
            <v>M</v>
          </cell>
          <cell r="C411" t="str">
            <v>9.55 a 59</v>
          </cell>
          <cell r="D411">
            <v>7172</v>
          </cell>
          <cell r="E411">
            <v>957652897.63999999</v>
          </cell>
        </row>
        <row r="412">
          <cell r="A412" t="str">
            <v>Bancos y Seguros</v>
          </cell>
          <cell r="B412" t="str">
            <v>M</v>
          </cell>
          <cell r="C412" t="str">
            <v>A.60 a 64</v>
          </cell>
          <cell r="D412">
            <v>5419</v>
          </cell>
          <cell r="E412">
            <v>664427038.72000003</v>
          </cell>
        </row>
        <row r="413">
          <cell r="A413" t="str">
            <v>Bancos y Seguros</v>
          </cell>
          <cell r="B413" t="str">
            <v>M</v>
          </cell>
          <cell r="C413" t="str">
            <v>B.65 y más</v>
          </cell>
          <cell r="D413">
            <v>2191</v>
          </cell>
          <cell r="E413">
            <v>253887722.09999999</v>
          </cell>
        </row>
        <row r="414">
          <cell r="A414" t="str">
            <v>Bancos y Seguros</v>
          </cell>
          <cell r="B414" t="str">
            <v>M</v>
          </cell>
          <cell r="C414" t="str">
            <v>X.No Informada</v>
          </cell>
          <cell r="D414">
            <v>17</v>
          </cell>
          <cell r="E414">
            <v>1792334.39</v>
          </cell>
        </row>
        <row r="415">
          <cell r="A415" t="str">
            <v>Bancos y Seguros</v>
          </cell>
          <cell r="B415" t="str">
            <v>x</v>
          </cell>
          <cell r="C415" t="str">
            <v>0. TOTAL</v>
          </cell>
          <cell r="D415">
            <v>12</v>
          </cell>
          <cell r="E415">
            <v>1259524.8899999999</v>
          </cell>
        </row>
        <row r="416">
          <cell r="A416" t="str">
            <v>Bancos y Seguros</v>
          </cell>
          <cell r="B416" t="str">
            <v>x</v>
          </cell>
          <cell r="C416" t="str">
            <v>4.30 a 34</v>
          </cell>
          <cell r="D416">
            <v>1</v>
          </cell>
          <cell r="E416">
            <v>166272.14000000001</v>
          </cell>
        </row>
        <row r="417">
          <cell r="A417" t="str">
            <v>Bancos y Seguros</v>
          </cell>
          <cell r="B417" t="str">
            <v>x</v>
          </cell>
          <cell r="C417" t="str">
            <v>5.35 a 39</v>
          </cell>
          <cell r="D417">
            <v>2</v>
          </cell>
          <cell r="E417">
            <v>189839.14</v>
          </cell>
        </row>
        <row r="418">
          <cell r="A418" t="str">
            <v>Bancos y Seguros</v>
          </cell>
          <cell r="B418" t="str">
            <v>x</v>
          </cell>
          <cell r="C418" t="str">
            <v>7.45 a 49</v>
          </cell>
          <cell r="D418">
            <v>3</v>
          </cell>
          <cell r="E418">
            <v>458297.85</v>
          </cell>
        </row>
        <row r="419">
          <cell r="A419" t="str">
            <v>Bancos y Seguros</v>
          </cell>
          <cell r="B419" t="str">
            <v>x</v>
          </cell>
          <cell r="C419" t="str">
            <v>X.No Informada</v>
          </cell>
          <cell r="D419">
            <v>6</v>
          </cell>
          <cell r="E419">
            <v>445115.76</v>
          </cell>
        </row>
        <row r="420">
          <cell r="A420" t="str">
            <v>Bancos y Seguros</v>
          </cell>
          <cell r="B420" t="str">
            <v>z</v>
          </cell>
          <cell r="C420" t="str">
            <v>0. TOTAL</v>
          </cell>
          <cell r="D420">
            <v>189287</v>
          </cell>
          <cell r="E420">
            <v>16126383384.76</v>
          </cell>
        </row>
        <row r="421">
          <cell r="A421" t="str">
            <v>Bancos y Seguros</v>
          </cell>
          <cell r="B421" t="str">
            <v>z</v>
          </cell>
          <cell r="C421" t="str">
            <v>1.Hasta 24</v>
          </cell>
          <cell r="D421">
            <v>9041</v>
          </cell>
          <cell r="E421">
            <v>395750017.73000002</v>
          </cell>
        </row>
        <row r="422">
          <cell r="A422" t="str">
            <v>Bancos y Seguros</v>
          </cell>
          <cell r="B422" t="str">
            <v>z</v>
          </cell>
          <cell r="C422" t="str">
            <v>3.25 a 29</v>
          </cell>
          <cell r="D422">
            <v>24246</v>
          </cell>
          <cell r="E422">
            <v>1394211620.25</v>
          </cell>
        </row>
        <row r="423">
          <cell r="A423" t="str">
            <v>Bancos y Seguros</v>
          </cell>
          <cell r="B423" t="str">
            <v>z</v>
          </cell>
          <cell r="C423" t="str">
            <v>4.30 a 34</v>
          </cell>
          <cell r="D423">
            <v>33794</v>
          </cell>
          <cell r="E423">
            <v>2351388275.5700002</v>
          </cell>
        </row>
        <row r="424">
          <cell r="A424" t="str">
            <v>Bancos y Seguros</v>
          </cell>
          <cell r="B424" t="str">
            <v>z</v>
          </cell>
          <cell r="C424" t="str">
            <v>5.35 a 39</v>
          </cell>
          <cell r="D424">
            <v>32340</v>
          </cell>
          <cell r="E424">
            <v>2592407847.21</v>
          </cell>
        </row>
        <row r="425">
          <cell r="A425" t="str">
            <v>Bancos y Seguros</v>
          </cell>
          <cell r="B425" t="str">
            <v>z</v>
          </cell>
          <cell r="C425" t="str">
            <v>6.40 a 44</v>
          </cell>
          <cell r="D425">
            <v>28057</v>
          </cell>
          <cell r="E425">
            <v>2630966177.3200002</v>
          </cell>
        </row>
        <row r="426">
          <cell r="A426" t="str">
            <v>Bancos y Seguros</v>
          </cell>
          <cell r="B426" t="str">
            <v>z</v>
          </cell>
          <cell r="C426" t="str">
            <v>7.45 a 49</v>
          </cell>
          <cell r="D426">
            <v>21715</v>
          </cell>
          <cell r="E426">
            <v>2349554065.9099998</v>
          </cell>
        </row>
        <row r="427">
          <cell r="A427" t="str">
            <v>Bancos y Seguros</v>
          </cell>
          <cell r="B427" t="str">
            <v>z</v>
          </cell>
          <cell r="C427" t="str">
            <v>8.50 a 54</v>
          </cell>
          <cell r="D427">
            <v>15562</v>
          </cell>
          <cell r="E427">
            <v>1698135259.9300001</v>
          </cell>
        </row>
        <row r="428">
          <cell r="A428" t="str">
            <v>Bancos y Seguros</v>
          </cell>
          <cell r="B428" t="str">
            <v>z</v>
          </cell>
          <cell r="C428" t="str">
            <v>9.55 a 59</v>
          </cell>
          <cell r="D428">
            <v>13010</v>
          </cell>
          <cell r="E428">
            <v>1465418313.25</v>
          </cell>
        </row>
        <row r="429">
          <cell r="A429" t="str">
            <v>Bancos y Seguros</v>
          </cell>
          <cell r="B429" t="str">
            <v>z</v>
          </cell>
          <cell r="C429" t="str">
            <v>A.60 a 64</v>
          </cell>
          <cell r="D429">
            <v>8122</v>
          </cell>
          <cell r="E429">
            <v>906159931.62</v>
          </cell>
        </row>
        <row r="430">
          <cell r="A430" t="str">
            <v>Bancos y Seguros</v>
          </cell>
          <cell r="B430" t="str">
            <v>z</v>
          </cell>
          <cell r="C430" t="str">
            <v>B.65 y más</v>
          </cell>
          <cell r="D430">
            <v>3163</v>
          </cell>
          <cell r="E430">
            <v>327889737.80000001</v>
          </cell>
        </row>
        <row r="431">
          <cell r="A431" t="str">
            <v>Bancos y Seguros</v>
          </cell>
          <cell r="B431" t="str">
            <v>z</v>
          </cell>
          <cell r="C431" t="str">
            <v>X.No Informada</v>
          </cell>
          <cell r="D431">
            <v>237</v>
          </cell>
          <cell r="E431">
            <v>14502138.17</v>
          </cell>
        </row>
        <row r="432">
          <cell r="A432" t="str">
            <v>Otros</v>
          </cell>
          <cell r="B432" t="str">
            <v>M</v>
          </cell>
          <cell r="C432" t="str">
            <v>X.No Informada</v>
          </cell>
          <cell r="D432">
            <v>16</v>
          </cell>
          <cell r="E432">
            <v>721121.02</v>
          </cell>
        </row>
        <row r="433">
          <cell r="A433" t="str">
            <v>Otros</v>
          </cell>
          <cell r="B433" t="str">
            <v>x</v>
          </cell>
          <cell r="C433" t="str">
            <v>0. TOTAL</v>
          </cell>
          <cell r="D433">
            <v>5</v>
          </cell>
          <cell r="E433">
            <v>66779.77</v>
          </cell>
        </row>
        <row r="434">
          <cell r="A434" t="str">
            <v>Otros</v>
          </cell>
          <cell r="B434" t="str">
            <v>x</v>
          </cell>
          <cell r="C434" t="str">
            <v>8.50 a 54</v>
          </cell>
          <cell r="D434">
            <v>1</v>
          </cell>
          <cell r="E434">
            <v>45104.32</v>
          </cell>
        </row>
        <row r="435">
          <cell r="A435" t="str">
            <v>Otros</v>
          </cell>
          <cell r="B435" t="str">
            <v>x</v>
          </cell>
          <cell r="C435" t="str">
            <v>X.No Informada</v>
          </cell>
          <cell r="D435">
            <v>4</v>
          </cell>
          <cell r="E435">
            <v>21675.45</v>
          </cell>
        </row>
        <row r="436">
          <cell r="A436" t="str">
            <v>Servicios Profesionales</v>
          </cell>
          <cell r="B436" t="str">
            <v>F</v>
          </cell>
          <cell r="C436" t="str">
            <v>0. TOTAL</v>
          </cell>
          <cell r="D436">
            <v>76654</v>
          </cell>
          <cell r="E436">
            <v>3536120440.8800001</v>
          </cell>
        </row>
        <row r="437">
          <cell r="A437" t="str">
            <v>Servicios Profesionales</v>
          </cell>
          <cell r="B437" t="str">
            <v>F</v>
          </cell>
          <cell r="C437" t="str">
            <v>1.Hasta 24</v>
          </cell>
          <cell r="D437">
            <v>9164</v>
          </cell>
          <cell r="E437">
            <v>241985995.36000001</v>
          </cell>
        </row>
        <row r="438">
          <cell r="A438" t="str">
            <v>Servicios Profesionales</v>
          </cell>
          <cell r="B438" t="str">
            <v>F</v>
          </cell>
          <cell r="C438" t="str">
            <v>3.25 a 29</v>
          </cell>
          <cell r="D438">
            <v>16095</v>
          </cell>
          <cell r="E438">
            <v>626627077.5</v>
          </cell>
        </row>
        <row r="439">
          <cell r="A439" t="str">
            <v>Servicios Profesionales</v>
          </cell>
          <cell r="B439" t="str">
            <v>F</v>
          </cell>
          <cell r="C439" t="str">
            <v>4.30 a 34</v>
          </cell>
          <cell r="D439">
            <v>14123</v>
          </cell>
          <cell r="E439">
            <v>700747653.85000002</v>
          </cell>
        </row>
        <row r="440">
          <cell r="A440" t="str">
            <v>Servicios Profesionales</v>
          </cell>
          <cell r="B440" t="str">
            <v>F</v>
          </cell>
          <cell r="C440" t="str">
            <v>5.35 a 39</v>
          </cell>
          <cell r="D440">
            <v>10880</v>
          </cell>
          <cell r="E440">
            <v>614708372.23000002</v>
          </cell>
        </row>
        <row r="441">
          <cell r="A441" t="str">
            <v>Servicios Profesionales</v>
          </cell>
          <cell r="B441" t="str">
            <v>F</v>
          </cell>
          <cell r="C441" t="str">
            <v>6.40 a 44</v>
          </cell>
          <cell r="D441">
            <v>8977</v>
          </cell>
          <cell r="E441">
            <v>486703854.81</v>
          </cell>
        </row>
        <row r="442">
          <cell r="A442" t="str">
            <v>Servicios Profesionales</v>
          </cell>
          <cell r="B442" t="str">
            <v>F</v>
          </cell>
          <cell r="C442" t="str">
            <v>7.45 a 49</v>
          </cell>
          <cell r="D442">
            <v>6527</v>
          </cell>
          <cell r="E442">
            <v>347568018.87</v>
          </cell>
        </row>
        <row r="443">
          <cell r="A443" t="str">
            <v>Servicios Profesionales</v>
          </cell>
          <cell r="B443" t="str">
            <v>F</v>
          </cell>
          <cell r="C443" t="str">
            <v>8.50 a 54</v>
          </cell>
          <cell r="D443">
            <v>4479</v>
          </cell>
          <cell r="E443">
            <v>222878180.22</v>
          </cell>
        </row>
        <row r="444">
          <cell r="A444" t="str">
            <v>Servicios Profesionales</v>
          </cell>
          <cell r="B444" t="str">
            <v>F</v>
          </cell>
          <cell r="C444" t="str">
            <v>9.55 a 59</v>
          </cell>
          <cell r="D444">
            <v>3744</v>
          </cell>
          <cell r="E444">
            <v>180002886.93000001</v>
          </cell>
        </row>
        <row r="445">
          <cell r="A445" t="str">
            <v>Servicios Profesionales</v>
          </cell>
          <cell r="B445" t="str">
            <v>F</v>
          </cell>
          <cell r="C445" t="str">
            <v>A.60 a 64</v>
          </cell>
          <cell r="D445">
            <v>1527</v>
          </cell>
          <cell r="E445">
            <v>71349778.689999998</v>
          </cell>
        </row>
        <row r="446">
          <cell r="A446" t="str">
            <v>Servicios Profesionales</v>
          </cell>
          <cell r="B446" t="str">
            <v>F</v>
          </cell>
          <cell r="C446" t="str">
            <v>B.65 y más</v>
          </cell>
          <cell r="D446">
            <v>880</v>
          </cell>
          <cell r="E446">
            <v>32370330.690000001</v>
          </cell>
        </row>
        <row r="447">
          <cell r="A447" t="str">
            <v>Servicios Profesionales</v>
          </cell>
          <cell r="B447" t="str">
            <v>F</v>
          </cell>
          <cell r="C447" t="str">
            <v>X.No Informada</v>
          </cell>
          <cell r="D447">
            <v>258</v>
          </cell>
          <cell r="E447">
            <v>11178291.73</v>
          </cell>
        </row>
        <row r="448">
          <cell r="A448" t="str">
            <v>Servicios Profesionales</v>
          </cell>
          <cell r="B448" t="str">
            <v>M</v>
          </cell>
          <cell r="C448" t="str">
            <v>0. TOTAL</v>
          </cell>
          <cell r="D448">
            <v>88399</v>
          </cell>
          <cell r="E448">
            <v>4814260107</v>
          </cell>
        </row>
        <row r="449">
          <cell r="A449" t="str">
            <v>Servicios Profesionales</v>
          </cell>
          <cell r="B449" t="str">
            <v>M</v>
          </cell>
          <cell r="C449" t="str">
            <v>1.Hasta 24</v>
          </cell>
          <cell r="D449">
            <v>11486</v>
          </cell>
          <cell r="E449">
            <v>326571060.56</v>
          </cell>
        </row>
        <row r="450">
          <cell r="A450" t="str">
            <v>Servicios Profesionales</v>
          </cell>
          <cell r="B450" t="str">
            <v>M</v>
          </cell>
          <cell r="C450" t="str">
            <v>3.25 a 29</v>
          </cell>
          <cell r="D450">
            <v>17251</v>
          </cell>
          <cell r="E450">
            <v>712312747.12</v>
          </cell>
        </row>
        <row r="451">
          <cell r="A451" t="str">
            <v>Servicios Profesionales</v>
          </cell>
          <cell r="B451" t="str">
            <v>M</v>
          </cell>
          <cell r="C451" t="str">
            <v>4.30 a 34</v>
          </cell>
          <cell r="D451">
            <v>15627</v>
          </cell>
          <cell r="E451">
            <v>830750679.92999995</v>
          </cell>
        </row>
        <row r="452">
          <cell r="A452" t="str">
            <v>Servicios Profesionales</v>
          </cell>
          <cell r="B452" t="str">
            <v>M</v>
          </cell>
          <cell r="C452" t="str">
            <v>5.35 a 39</v>
          </cell>
          <cell r="D452">
            <v>13034</v>
          </cell>
          <cell r="E452">
            <v>806285828.76999998</v>
          </cell>
        </row>
        <row r="453">
          <cell r="A453" t="str">
            <v>Servicios Profesionales</v>
          </cell>
          <cell r="B453" t="str">
            <v>M</v>
          </cell>
          <cell r="C453" t="str">
            <v>6.40 a 44</v>
          </cell>
          <cell r="D453">
            <v>10548</v>
          </cell>
          <cell r="E453">
            <v>684790377.36000001</v>
          </cell>
        </row>
        <row r="454">
          <cell r="A454" t="str">
            <v>Servicios Profesionales</v>
          </cell>
          <cell r="B454" t="str">
            <v>M</v>
          </cell>
          <cell r="C454" t="str">
            <v>7.45 a 49</v>
          </cell>
          <cell r="D454">
            <v>7499</v>
          </cell>
          <cell r="E454">
            <v>519417033.63</v>
          </cell>
        </row>
        <row r="455">
          <cell r="A455" t="str">
            <v>Servicios Profesionales</v>
          </cell>
          <cell r="B455" t="str">
            <v>M</v>
          </cell>
          <cell r="C455" t="str">
            <v>8.50 a 54</v>
          </cell>
          <cell r="D455">
            <v>5040</v>
          </cell>
          <cell r="E455">
            <v>366401028.70999998</v>
          </cell>
        </row>
        <row r="456">
          <cell r="A456" t="str">
            <v>Servicios Profesionales</v>
          </cell>
          <cell r="B456" t="str">
            <v>M</v>
          </cell>
          <cell r="C456" t="str">
            <v>9.55 a 59</v>
          </cell>
          <cell r="D456">
            <v>3846</v>
          </cell>
          <cell r="E456">
            <v>263062214.74000001</v>
          </cell>
        </row>
        <row r="457">
          <cell r="A457" t="str">
            <v>Servicios Profesionales</v>
          </cell>
          <cell r="B457" t="str">
            <v>M</v>
          </cell>
          <cell r="C457" t="str">
            <v>A.60 a 64</v>
          </cell>
          <cell r="D457">
            <v>2621</v>
          </cell>
          <cell r="E457">
            <v>205996370.65000001</v>
          </cell>
        </row>
        <row r="458">
          <cell r="A458" t="str">
            <v>Servicios Profesionales</v>
          </cell>
          <cell r="B458" t="str">
            <v>M</v>
          </cell>
          <cell r="C458" t="str">
            <v>B.65 y más</v>
          </cell>
          <cell r="D458">
            <v>1412</v>
          </cell>
          <cell r="E458">
            <v>97212223.120000005</v>
          </cell>
        </row>
        <row r="459">
          <cell r="A459" t="str">
            <v>Servicios Profesionales</v>
          </cell>
          <cell r="B459" t="str">
            <v>M</v>
          </cell>
          <cell r="C459" t="str">
            <v>X.No Informada</v>
          </cell>
          <cell r="D459">
            <v>35</v>
          </cell>
          <cell r="E459">
            <v>1460542.41</v>
          </cell>
        </row>
        <row r="460">
          <cell r="A460" t="str">
            <v>Servicios Profesionales</v>
          </cell>
          <cell r="B460" t="str">
            <v>x</v>
          </cell>
          <cell r="C460" t="str">
            <v>0. TOTAL</v>
          </cell>
          <cell r="D460">
            <v>25</v>
          </cell>
          <cell r="E460">
            <v>533499.82999999996</v>
          </cell>
        </row>
        <row r="461">
          <cell r="A461" t="str">
            <v>Servicios Profesionales</v>
          </cell>
          <cell r="B461" t="str">
            <v>x</v>
          </cell>
          <cell r="C461" t="str">
            <v>5.35 a 39</v>
          </cell>
          <cell r="D461">
            <v>1</v>
          </cell>
          <cell r="E461">
            <v>13964.08</v>
          </cell>
        </row>
        <row r="462">
          <cell r="A462" t="str">
            <v>Servicios Profesionales</v>
          </cell>
          <cell r="B462" t="str">
            <v>x</v>
          </cell>
          <cell r="C462" t="str">
            <v>6.40 a 44</v>
          </cell>
          <cell r="D462">
            <v>2</v>
          </cell>
          <cell r="E462">
            <v>149501.16</v>
          </cell>
        </row>
        <row r="463">
          <cell r="A463" t="str">
            <v>Servicios Profesionales</v>
          </cell>
          <cell r="B463" t="str">
            <v>x</v>
          </cell>
          <cell r="C463" t="str">
            <v>X.No Informada</v>
          </cell>
          <cell r="D463">
            <v>22</v>
          </cell>
          <cell r="E463">
            <v>370034.59</v>
          </cell>
        </row>
        <row r="464">
          <cell r="A464" t="str">
            <v>Servicios Profesionales</v>
          </cell>
          <cell r="B464" t="str">
            <v>z</v>
          </cell>
          <cell r="C464" t="str">
            <v>0. TOTAL</v>
          </cell>
          <cell r="D464">
            <v>165078</v>
          </cell>
          <cell r="E464">
            <v>8350914047.71</v>
          </cell>
        </row>
        <row r="465">
          <cell r="A465" t="str">
            <v>Servicios Profesionales</v>
          </cell>
          <cell r="B465" t="str">
            <v>z</v>
          </cell>
          <cell r="C465" t="str">
            <v>1.Hasta 24</v>
          </cell>
          <cell r="D465">
            <v>20650</v>
          </cell>
          <cell r="E465">
            <v>568557055.91999996</v>
          </cell>
        </row>
        <row r="466">
          <cell r="A466" t="str">
            <v>Servicios Profesionales</v>
          </cell>
          <cell r="B466" t="str">
            <v>z</v>
          </cell>
          <cell r="C466" t="str">
            <v>3.25 a 29</v>
          </cell>
          <cell r="D466">
            <v>33346</v>
          </cell>
          <cell r="E466">
            <v>1338939824.6199999</v>
          </cell>
        </row>
        <row r="467">
          <cell r="A467" t="str">
            <v>Servicios Profesionales</v>
          </cell>
          <cell r="B467" t="str">
            <v>z</v>
          </cell>
          <cell r="C467" t="str">
            <v>4.30 a 34</v>
          </cell>
          <cell r="D467">
            <v>29750</v>
          </cell>
          <cell r="E467">
            <v>1531498333.78</v>
          </cell>
        </row>
        <row r="468">
          <cell r="A468" t="str">
            <v>Servicios Profesionales</v>
          </cell>
          <cell r="B468" t="str">
            <v>z</v>
          </cell>
          <cell r="C468" t="str">
            <v>5.35 a 39</v>
          </cell>
          <cell r="D468">
            <v>23915</v>
          </cell>
          <cell r="E468">
            <v>1421008165.0799999</v>
          </cell>
        </row>
        <row r="469">
          <cell r="A469" t="str">
            <v>Servicios Profesionales</v>
          </cell>
          <cell r="B469" t="str">
            <v>z</v>
          </cell>
          <cell r="C469" t="str">
            <v>6.40 a 44</v>
          </cell>
          <cell r="D469">
            <v>19527</v>
          </cell>
          <cell r="E469">
            <v>1171643733.3299999</v>
          </cell>
        </row>
        <row r="470">
          <cell r="A470" t="str">
            <v>Servicios Profesionales</v>
          </cell>
          <cell r="B470" t="str">
            <v>z</v>
          </cell>
          <cell r="C470" t="str">
            <v>7.45 a 49</v>
          </cell>
          <cell r="D470">
            <v>14026</v>
          </cell>
          <cell r="E470">
            <v>866985052.5</v>
          </cell>
        </row>
        <row r="471">
          <cell r="A471" t="str">
            <v>Servicios Profesionales</v>
          </cell>
          <cell r="B471" t="str">
            <v>z</v>
          </cell>
          <cell r="C471" t="str">
            <v>8.50 a 54</v>
          </cell>
          <cell r="D471">
            <v>9519</v>
          </cell>
          <cell r="E471">
            <v>589279208.92999995</v>
          </cell>
        </row>
        <row r="472">
          <cell r="A472" t="str">
            <v>Servicios Profesionales</v>
          </cell>
          <cell r="B472" t="str">
            <v>z</v>
          </cell>
          <cell r="C472" t="str">
            <v>9.55 a 59</v>
          </cell>
          <cell r="D472">
            <v>7590</v>
          </cell>
          <cell r="E472">
            <v>443065101.67000002</v>
          </cell>
        </row>
        <row r="473">
          <cell r="A473" t="str">
            <v>Servicios Profesionales</v>
          </cell>
          <cell r="B473" t="str">
            <v>z</v>
          </cell>
          <cell r="C473" t="str">
            <v>A.60 a 64</v>
          </cell>
          <cell r="D473">
            <v>4148</v>
          </cell>
          <cell r="E473">
            <v>277346149.33999997</v>
          </cell>
        </row>
        <row r="474">
          <cell r="A474" t="str">
            <v>Servicios Profesionales</v>
          </cell>
          <cell r="B474" t="str">
            <v>z</v>
          </cell>
          <cell r="C474" t="str">
            <v>B.65 y más</v>
          </cell>
          <cell r="D474">
            <v>2292</v>
          </cell>
          <cell r="E474">
            <v>129582553.81</v>
          </cell>
        </row>
        <row r="475">
          <cell r="A475" t="str">
            <v>Servicios Profesionales</v>
          </cell>
          <cell r="B475" t="str">
            <v>z</v>
          </cell>
          <cell r="C475" t="str">
            <v>X.No Informada</v>
          </cell>
          <cell r="D475">
            <v>315</v>
          </cell>
          <cell r="E475">
            <v>13008868.73</v>
          </cell>
        </row>
        <row r="476">
          <cell r="A476" t="str">
            <v>Act Administrativas</v>
          </cell>
          <cell r="B476" t="str">
            <v>F</v>
          </cell>
          <cell r="C476" t="str">
            <v>0. TOTAL</v>
          </cell>
          <cell r="D476">
            <v>172491</v>
          </cell>
          <cell r="E476">
            <v>4811487157.0100002</v>
          </cell>
        </row>
        <row r="477">
          <cell r="A477" t="str">
            <v>Act Administrativas</v>
          </cell>
          <cell r="B477" t="str">
            <v>F</v>
          </cell>
          <cell r="C477" t="str">
            <v>1.Hasta 24</v>
          </cell>
          <cell r="D477">
            <v>24843</v>
          </cell>
          <cell r="E477">
            <v>512023449.95999998</v>
          </cell>
        </row>
        <row r="478">
          <cell r="A478" t="str">
            <v>Act Administrativas</v>
          </cell>
          <cell r="B478" t="str">
            <v>F</v>
          </cell>
          <cell r="C478" t="str">
            <v>3.25 a 29</v>
          </cell>
          <cell r="D478">
            <v>35605</v>
          </cell>
          <cell r="E478">
            <v>931030592.27999997</v>
          </cell>
        </row>
        <row r="479">
          <cell r="A479" t="str">
            <v>Act Administrativas</v>
          </cell>
          <cell r="B479" t="str">
            <v>F</v>
          </cell>
          <cell r="C479" t="str">
            <v>4.30 a 34</v>
          </cell>
          <cell r="D479">
            <v>31341</v>
          </cell>
          <cell r="E479">
            <v>930138117.51999998</v>
          </cell>
        </row>
        <row r="480">
          <cell r="A480" t="str">
            <v>Act Administrativas</v>
          </cell>
          <cell r="B480" t="str">
            <v>F</v>
          </cell>
          <cell r="C480" t="str">
            <v>5.35 a 39</v>
          </cell>
          <cell r="D480">
            <v>25841</v>
          </cell>
          <cell r="E480">
            <v>782883165.04999995</v>
          </cell>
        </row>
        <row r="481">
          <cell r="A481" t="str">
            <v>Act Administrativas</v>
          </cell>
          <cell r="B481" t="str">
            <v>F</v>
          </cell>
          <cell r="C481" t="str">
            <v>6.40 a 44</v>
          </cell>
          <cell r="D481">
            <v>20878</v>
          </cell>
          <cell r="E481">
            <v>647217648.60000002</v>
          </cell>
        </row>
        <row r="482">
          <cell r="A482" t="str">
            <v>Act Administrativas</v>
          </cell>
          <cell r="B482" t="str">
            <v>F</v>
          </cell>
          <cell r="C482" t="str">
            <v>7.45 a 49</v>
          </cell>
          <cell r="D482">
            <v>14631</v>
          </cell>
          <cell r="E482">
            <v>440664217.44</v>
          </cell>
        </row>
        <row r="483">
          <cell r="A483" t="str">
            <v>Act Administrativas</v>
          </cell>
          <cell r="B483" t="str">
            <v>F</v>
          </cell>
          <cell r="C483" t="str">
            <v>8.50 a 54</v>
          </cell>
          <cell r="D483">
            <v>9341</v>
          </cell>
          <cell r="E483">
            <v>271195097.33999997</v>
          </cell>
        </row>
        <row r="484">
          <cell r="A484" t="str">
            <v>Act Administrativas</v>
          </cell>
          <cell r="B484" t="str">
            <v>F</v>
          </cell>
          <cell r="C484" t="str">
            <v>9.55 a 59</v>
          </cell>
          <cell r="D484">
            <v>6234</v>
          </cell>
          <cell r="E484">
            <v>179985893.75999999</v>
          </cell>
        </row>
        <row r="485">
          <cell r="A485" t="str">
            <v>Act Administrativas</v>
          </cell>
          <cell r="B485" t="str">
            <v>F</v>
          </cell>
          <cell r="C485" t="str">
            <v>A.60 a 64</v>
          </cell>
          <cell r="D485">
            <v>2149</v>
          </cell>
          <cell r="E485">
            <v>68244801.810000002</v>
          </cell>
        </row>
        <row r="486">
          <cell r="A486" t="str">
            <v>Act Administrativas</v>
          </cell>
          <cell r="B486" t="str">
            <v>F</v>
          </cell>
          <cell r="C486" t="str">
            <v>B.65 y más</v>
          </cell>
          <cell r="D486">
            <v>938</v>
          </cell>
          <cell r="E486">
            <v>29652544.219999999</v>
          </cell>
        </row>
        <row r="487">
          <cell r="A487" t="str">
            <v>Act Administrativas</v>
          </cell>
          <cell r="B487" t="str">
            <v>F</v>
          </cell>
          <cell r="C487" t="str">
            <v>X.No Informada</v>
          </cell>
          <cell r="D487">
            <v>690</v>
          </cell>
          <cell r="E487">
            <v>18451629.030000001</v>
          </cell>
        </row>
        <row r="488">
          <cell r="A488" t="str">
            <v>Act Administrativas</v>
          </cell>
          <cell r="B488" t="str">
            <v>M</v>
          </cell>
          <cell r="C488" t="str">
            <v>0. TOTAL</v>
          </cell>
          <cell r="D488">
            <v>296135</v>
          </cell>
          <cell r="E488">
            <v>10211957047.35</v>
          </cell>
        </row>
        <row r="489">
          <cell r="A489" t="str">
            <v>Act Administrativas</v>
          </cell>
          <cell r="B489" t="str">
            <v>M</v>
          </cell>
          <cell r="C489" t="str">
            <v>1.Hasta 24</v>
          </cell>
          <cell r="D489">
            <v>40340</v>
          </cell>
          <cell r="E489">
            <v>986733432.45000005</v>
          </cell>
        </row>
        <row r="490">
          <cell r="A490" t="str">
            <v>Act Administrativas</v>
          </cell>
          <cell r="B490" t="str">
            <v>M</v>
          </cell>
          <cell r="C490" t="str">
            <v>3.25 a 29</v>
          </cell>
          <cell r="D490">
            <v>54343</v>
          </cell>
          <cell r="E490">
            <v>1591288998.6199999</v>
          </cell>
        </row>
        <row r="491">
          <cell r="A491" t="str">
            <v>Act Administrativas</v>
          </cell>
          <cell r="B491" t="str">
            <v>M</v>
          </cell>
          <cell r="C491" t="str">
            <v>4.30 a 34</v>
          </cell>
          <cell r="D491">
            <v>48537</v>
          </cell>
          <cell r="E491">
            <v>1654187319.3699999</v>
          </cell>
        </row>
        <row r="492">
          <cell r="A492" t="str">
            <v>Act Administrativas</v>
          </cell>
          <cell r="B492" t="str">
            <v>M</v>
          </cell>
          <cell r="C492" t="str">
            <v>5.35 a 39</v>
          </cell>
          <cell r="D492">
            <v>41989</v>
          </cell>
          <cell r="E492">
            <v>1597200010.23</v>
          </cell>
        </row>
        <row r="493">
          <cell r="A493" t="str">
            <v>Act Administrativas</v>
          </cell>
          <cell r="B493" t="str">
            <v>M</v>
          </cell>
          <cell r="C493" t="str">
            <v>6.40 a 44</v>
          </cell>
          <cell r="D493">
            <v>36113</v>
          </cell>
          <cell r="E493">
            <v>1436966029.78</v>
          </cell>
        </row>
        <row r="494">
          <cell r="A494" t="str">
            <v>Act Administrativas</v>
          </cell>
          <cell r="B494" t="str">
            <v>M</v>
          </cell>
          <cell r="C494" t="str">
            <v>7.45 a 49</v>
          </cell>
          <cell r="D494">
            <v>27202</v>
          </cell>
          <cell r="E494">
            <v>1105355187.6800001</v>
          </cell>
        </row>
        <row r="495">
          <cell r="A495" t="str">
            <v>Act Administrativas</v>
          </cell>
          <cell r="B495" t="str">
            <v>M</v>
          </cell>
          <cell r="C495" t="str">
            <v>8.50 a 54</v>
          </cell>
          <cell r="D495">
            <v>19152</v>
          </cell>
          <cell r="E495">
            <v>756766152.77999997</v>
          </cell>
        </row>
        <row r="496">
          <cell r="A496" t="str">
            <v>Act Administrativas</v>
          </cell>
          <cell r="B496" t="str">
            <v>M</v>
          </cell>
          <cell r="C496" t="str">
            <v>9.55 a 59</v>
          </cell>
          <cell r="D496">
            <v>14471</v>
          </cell>
          <cell r="E496">
            <v>557390803.79999995</v>
          </cell>
        </row>
        <row r="497">
          <cell r="A497" t="str">
            <v>Act Administrativas</v>
          </cell>
          <cell r="B497" t="str">
            <v>M</v>
          </cell>
          <cell r="C497" t="str">
            <v>A.60 a 64</v>
          </cell>
          <cell r="D497">
            <v>9986</v>
          </cell>
          <cell r="E497">
            <v>377564768.98000002</v>
          </cell>
        </row>
        <row r="498">
          <cell r="A498" t="str">
            <v>Act Administrativas</v>
          </cell>
          <cell r="B498" t="str">
            <v>M</v>
          </cell>
          <cell r="C498" t="str">
            <v>B.65 y más</v>
          </cell>
          <cell r="D498">
            <v>3811</v>
          </cell>
          <cell r="E498">
            <v>142369568.31</v>
          </cell>
        </row>
        <row r="499">
          <cell r="A499" t="str">
            <v>Act Administrativas</v>
          </cell>
          <cell r="B499" t="str">
            <v>M</v>
          </cell>
          <cell r="C499" t="str">
            <v>X.No Informada</v>
          </cell>
          <cell r="D499">
            <v>191</v>
          </cell>
          <cell r="E499">
            <v>6134775.3499999996</v>
          </cell>
        </row>
        <row r="500">
          <cell r="A500" t="str">
            <v>Act Administrativas</v>
          </cell>
          <cell r="B500" t="str">
            <v>x</v>
          </cell>
          <cell r="C500" t="str">
            <v>0. TOTAL</v>
          </cell>
          <cell r="D500">
            <v>58</v>
          </cell>
          <cell r="E500">
            <v>940044.93</v>
          </cell>
        </row>
        <row r="501">
          <cell r="A501" t="str">
            <v>Act Administrativas</v>
          </cell>
          <cell r="B501" t="str">
            <v>x</v>
          </cell>
          <cell r="C501" t="str">
            <v>3.25 a 29</v>
          </cell>
          <cell r="D501">
            <v>2</v>
          </cell>
          <cell r="E501">
            <v>58059.47</v>
          </cell>
        </row>
        <row r="502">
          <cell r="A502" t="str">
            <v>Act Administrativas</v>
          </cell>
          <cell r="B502" t="str">
            <v>x</v>
          </cell>
          <cell r="C502" t="str">
            <v>4.30 a 34</v>
          </cell>
          <cell r="D502">
            <v>1</v>
          </cell>
          <cell r="E502">
            <v>18928.09</v>
          </cell>
        </row>
        <row r="503">
          <cell r="A503" t="str">
            <v>Act Administrativas</v>
          </cell>
          <cell r="B503" t="str">
            <v>x</v>
          </cell>
          <cell r="C503" t="str">
            <v>5.35 a 39</v>
          </cell>
          <cell r="D503">
            <v>3</v>
          </cell>
          <cell r="E503">
            <v>90789.07</v>
          </cell>
        </row>
        <row r="504">
          <cell r="A504" t="str">
            <v>Act Administrativas</v>
          </cell>
          <cell r="B504" t="str">
            <v>x</v>
          </cell>
          <cell r="C504" t="str">
            <v>6.40 a 44</v>
          </cell>
          <cell r="D504">
            <v>6</v>
          </cell>
          <cell r="E504">
            <v>146981.20000000001</v>
          </cell>
        </row>
        <row r="505">
          <cell r="A505" t="str">
            <v>Act Administrativas</v>
          </cell>
          <cell r="B505" t="str">
            <v>x</v>
          </cell>
          <cell r="C505" t="str">
            <v>A.60 a 64</v>
          </cell>
          <cell r="D505">
            <v>2</v>
          </cell>
          <cell r="E505">
            <v>59377.54</v>
          </cell>
        </row>
        <row r="506">
          <cell r="A506" t="str">
            <v>Act Administrativas</v>
          </cell>
          <cell r="B506" t="str">
            <v>x</v>
          </cell>
          <cell r="C506" t="str">
            <v>X.No Informada</v>
          </cell>
          <cell r="D506">
            <v>44</v>
          </cell>
          <cell r="E506">
            <v>565909.56000000006</v>
          </cell>
        </row>
        <row r="507">
          <cell r="A507" t="str">
            <v>Act Administrativas</v>
          </cell>
          <cell r="B507" t="str">
            <v>z</v>
          </cell>
          <cell r="C507" t="str">
            <v>0. TOTAL</v>
          </cell>
          <cell r="D507">
            <v>468684</v>
          </cell>
          <cell r="E507">
            <v>15024384249.290001</v>
          </cell>
        </row>
        <row r="508">
          <cell r="A508" t="str">
            <v>Act Administrativas</v>
          </cell>
          <cell r="B508" t="str">
            <v>z</v>
          </cell>
          <cell r="C508" t="str">
            <v>1.Hasta 24</v>
          </cell>
          <cell r="D508">
            <v>65183</v>
          </cell>
          <cell r="E508">
            <v>1498756882.4100001</v>
          </cell>
        </row>
        <row r="509">
          <cell r="A509" t="str">
            <v>Act Administrativas</v>
          </cell>
          <cell r="B509" t="str">
            <v>z</v>
          </cell>
          <cell r="C509" t="str">
            <v>3.25 a 29</v>
          </cell>
          <cell r="D509">
            <v>89950</v>
          </cell>
          <cell r="E509">
            <v>2522377650.3699999</v>
          </cell>
        </row>
        <row r="510">
          <cell r="A510" t="str">
            <v>Act Administrativas</v>
          </cell>
          <cell r="B510" t="str">
            <v>z</v>
          </cell>
          <cell r="C510" t="str">
            <v>4.30 a 34</v>
          </cell>
          <cell r="D510">
            <v>79879</v>
          </cell>
          <cell r="E510">
            <v>2584344364.98</v>
          </cell>
        </row>
        <row r="511">
          <cell r="A511" t="str">
            <v>Act Administrativas</v>
          </cell>
          <cell r="B511" t="str">
            <v>z</v>
          </cell>
          <cell r="C511" t="str">
            <v>5.35 a 39</v>
          </cell>
          <cell r="D511">
            <v>67833</v>
          </cell>
          <cell r="E511">
            <v>2380173964.3499999</v>
          </cell>
        </row>
        <row r="512">
          <cell r="A512" t="str">
            <v>Act Administrativas</v>
          </cell>
          <cell r="B512" t="str">
            <v>z</v>
          </cell>
          <cell r="C512" t="str">
            <v>6.40 a 44</v>
          </cell>
          <cell r="D512">
            <v>56997</v>
          </cell>
          <cell r="E512">
            <v>2084330659.5799999</v>
          </cell>
        </row>
        <row r="513">
          <cell r="A513" t="str">
            <v>Act Administrativas</v>
          </cell>
          <cell r="B513" t="str">
            <v>z</v>
          </cell>
          <cell r="C513" t="str">
            <v>7.45 a 49</v>
          </cell>
          <cell r="D513">
            <v>41833</v>
          </cell>
          <cell r="E513">
            <v>1546019405.1199999</v>
          </cell>
        </row>
        <row r="514">
          <cell r="A514" t="str">
            <v>Act Administrativas</v>
          </cell>
          <cell r="B514" t="str">
            <v>z</v>
          </cell>
          <cell r="C514" t="str">
            <v>8.50 a 54</v>
          </cell>
          <cell r="D514">
            <v>28493</v>
          </cell>
          <cell r="E514">
            <v>1027961250.12</v>
          </cell>
        </row>
        <row r="515">
          <cell r="A515" t="str">
            <v>Act Administrativas</v>
          </cell>
          <cell r="B515" t="str">
            <v>z</v>
          </cell>
          <cell r="C515" t="str">
            <v>9.55 a 59</v>
          </cell>
          <cell r="D515">
            <v>20705</v>
          </cell>
          <cell r="E515">
            <v>737376697.55999994</v>
          </cell>
        </row>
        <row r="516">
          <cell r="A516" t="str">
            <v>Act Administrativas</v>
          </cell>
          <cell r="B516" t="str">
            <v>z</v>
          </cell>
          <cell r="C516" t="str">
            <v>A.60 a 64</v>
          </cell>
          <cell r="D516">
            <v>12137</v>
          </cell>
          <cell r="E516">
            <v>445868948.32999998</v>
          </cell>
        </row>
        <row r="517">
          <cell r="A517" t="str">
            <v>Act Administrativas</v>
          </cell>
          <cell r="B517" t="str">
            <v>z</v>
          </cell>
          <cell r="C517" t="str">
            <v>B.65 y más</v>
          </cell>
          <cell r="D517">
            <v>4749</v>
          </cell>
          <cell r="E517">
            <v>172022112.53</v>
          </cell>
        </row>
        <row r="518">
          <cell r="A518" t="str">
            <v>Act Administrativas</v>
          </cell>
          <cell r="B518" t="str">
            <v>z</v>
          </cell>
          <cell r="C518" t="str">
            <v>X.No Informada</v>
          </cell>
          <cell r="D518">
            <v>925</v>
          </cell>
          <cell r="E518">
            <v>25152313.940000001</v>
          </cell>
        </row>
        <row r="519">
          <cell r="A519" t="str">
            <v>Enseñanza</v>
          </cell>
          <cell r="B519" t="str">
            <v>F</v>
          </cell>
          <cell r="C519" t="str">
            <v>0. TOTAL</v>
          </cell>
          <cell r="D519">
            <v>103126</v>
          </cell>
          <cell r="E519">
            <v>2539846289.73</v>
          </cell>
        </row>
        <row r="520">
          <cell r="A520" t="str">
            <v>Enseñanza</v>
          </cell>
          <cell r="B520" t="str">
            <v>F</v>
          </cell>
          <cell r="C520" t="str">
            <v>1.Hasta 24</v>
          </cell>
          <cell r="D520">
            <v>7062</v>
          </cell>
          <cell r="E520">
            <v>116516363.89</v>
          </cell>
        </row>
        <row r="521">
          <cell r="A521" t="str">
            <v>Enseñanza</v>
          </cell>
          <cell r="B521" t="str">
            <v>F</v>
          </cell>
          <cell r="C521" t="str">
            <v>3.25 a 29</v>
          </cell>
          <cell r="D521">
            <v>14218</v>
          </cell>
          <cell r="E521">
            <v>268695269.61000001</v>
          </cell>
        </row>
        <row r="522">
          <cell r="A522" t="str">
            <v>Enseñanza</v>
          </cell>
          <cell r="B522" t="str">
            <v>F</v>
          </cell>
          <cell r="C522" t="str">
            <v>4.30 a 34</v>
          </cell>
          <cell r="D522">
            <v>15431</v>
          </cell>
          <cell r="E522">
            <v>319708843.37</v>
          </cell>
        </row>
        <row r="523">
          <cell r="A523" t="str">
            <v>Enseñanza</v>
          </cell>
          <cell r="B523" t="str">
            <v>F</v>
          </cell>
          <cell r="C523" t="str">
            <v>5.35 a 39</v>
          </cell>
          <cell r="D523">
            <v>14292</v>
          </cell>
          <cell r="E523">
            <v>320746000.67000002</v>
          </cell>
        </row>
        <row r="524">
          <cell r="A524" t="str">
            <v>Enseñanza</v>
          </cell>
          <cell r="B524" t="str">
            <v>F</v>
          </cell>
          <cell r="C524" t="str">
            <v>6.40 a 44</v>
          </cell>
          <cell r="D524">
            <v>14321</v>
          </cell>
          <cell r="E524">
            <v>362333491.26999998</v>
          </cell>
        </row>
        <row r="525">
          <cell r="A525" t="str">
            <v>Enseñanza</v>
          </cell>
          <cell r="B525" t="str">
            <v>F</v>
          </cell>
          <cell r="C525" t="str">
            <v>7.45 a 49</v>
          </cell>
          <cell r="D525">
            <v>12302</v>
          </cell>
          <cell r="E525">
            <v>344323841.48000002</v>
          </cell>
        </row>
        <row r="526">
          <cell r="A526" t="str">
            <v>Enseñanza</v>
          </cell>
          <cell r="B526" t="str">
            <v>F</v>
          </cell>
          <cell r="C526" t="str">
            <v>8.50 a 54</v>
          </cell>
          <cell r="D526">
            <v>9771</v>
          </cell>
          <cell r="E526">
            <v>292318657.51999998</v>
          </cell>
        </row>
        <row r="527">
          <cell r="A527" t="str">
            <v>Enseñanza</v>
          </cell>
          <cell r="B527" t="str">
            <v>F</v>
          </cell>
          <cell r="C527" t="str">
            <v>9.55 a 59</v>
          </cell>
          <cell r="D527">
            <v>8005</v>
          </cell>
          <cell r="E527">
            <v>260624917.02000001</v>
          </cell>
        </row>
        <row r="528">
          <cell r="A528" t="str">
            <v>Enseñanza</v>
          </cell>
          <cell r="B528" t="str">
            <v>F</v>
          </cell>
          <cell r="C528" t="str">
            <v>A.60 a 64</v>
          </cell>
          <cell r="D528">
            <v>4208</v>
          </cell>
          <cell r="E528">
            <v>149835465.77000001</v>
          </cell>
        </row>
        <row r="529">
          <cell r="A529" t="str">
            <v>Enseñanza</v>
          </cell>
          <cell r="B529" t="str">
            <v>F</v>
          </cell>
          <cell r="C529" t="str">
            <v>B.65 y más</v>
          </cell>
          <cell r="D529">
            <v>2743</v>
          </cell>
          <cell r="E529">
            <v>86807512.370000005</v>
          </cell>
        </row>
        <row r="530">
          <cell r="A530" t="str">
            <v>Enseñanza</v>
          </cell>
          <cell r="B530" t="str">
            <v>F</v>
          </cell>
          <cell r="C530" t="str">
            <v>X.No Informada</v>
          </cell>
          <cell r="D530">
            <v>773</v>
          </cell>
          <cell r="E530">
            <v>17935926.760000002</v>
          </cell>
        </row>
        <row r="531">
          <cell r="A531" t="str">
            <v>Enseñanza</v>
          </cell>
          <cell r="B531" t="str">
            <v>M</v>
          </cell>
          <cell r="C531" t="str">
            <v>0. TOTAL</v>
          </cell>
          <cell r="D531">
            <v>50503</v>
          </cell>
          <cell r="E531">
            <v>1535481739.1199999</v>
          </cell>
        </row>
        <row r="532">
          <cell r="A532" t="str">
            <v>Enseñanza</v>
          </cell>
          <cell r="B532" t="str">
            <v>M</v>
          </cell>
          <cell r="C532" t="str">
            <v>1.Hasta 24</v>
          </cell>
          <cell r="D532">
            <v>2683</v>
          </cell>
          <cell r="E532">
            <v>53205874.460000001</v>
          </cell>
        </row>
        <row r="533">
          <cell r="A533" t="str">
            <v>Enseñanza</v>
          </cell>
          <cell r="B533" t="str">
            <v>M</v>
          </cell>
          <cell r="C533" t="str">
            <v>3.25 a 29</v>
          </cell>
          <cell r="D533">
            <v>5671</v>
          </cell>
          <cell r="E533">
            <v>123145460.09</v>
          </cell>
        </row>
        <row r="534">
          <cell r="A534" t="str">
            <v>Enseñanza</v>
          </cell>
          <cell r="B534" t="str">
            <v>M</v>
          </cell>
          <cell r="C534" t="str">
            <v>4.30 a 34</v>
          </cell>
          <cell r="D534">
            <v>6923</v>
          </cell>
          <cell r="E534">
            <v>169046134.88999999</v>
          </cell>
        </row>
        <row r="535">
          <cell r="A535" t="str">
            <v>Enseñanza</v>
          </cell>
          <cell r="B535" t="str">
            <v>M</v>
          </cell>
          <cell r="C535" t="str">
            <v>5.35 a 39</v>
          </cell>
          <cell r="D535">
            <v>6971</v>
          </cell>
          <cell r="E535">
            <v>187409170.80000001</v>
          </cell>
        </row>
        <row r="536">
          <cell r="A536" t="str">
            <v>Enseñanza</v>
          </cell>
          <cell r="B536" t="str">
            <v>M</v>
          </cell>
          <cell r="C536" t="str">
            <v>6.40 a 44</v>
          </cell>
          <cell r="D536">
            <v>6957</v>
          </cell>
          <cell r="E536">
            <v>210471278.49000001</v>
          </cell>
        </row>
        <row r="537">
          <cell r="A537" t="str">
            <v>Enseñanza</v>
          </cell>
          <cell r="B537" t="str">
            <v>M</v>
          </cell>
          <cell r="C537" t="str">
            <v>7.45 a 49</v>
          </cell>
          <cell r="D537">
            <v>5925</v>
          </cell>
          <cell r="E537">
            <v>199580522.31999999</v>
          </cell>
        </row>
        <row r="538">
          <cell r="A538" t="str">
            <v>Enseñanza</v>
          </cell>
          <cell r="B538" t="str">
            <v>M</v>
          </cell>
          <cell r="C538" t="str">
            <v>8.50 a 54</v>
          </cell>
          <cell r="D538">
            <v>5012</v>
          </cell>
          <cell r="E538">
            <v>180145817.72</v>
          </cell>
        </row>
        <row r="539">
          <cell r="A539" t="str">
            <v>Enseñanza</v>
          </cell>
          <cell r="B539" t="str">
            <v>M</v>
          </cell>
          <cell r="C539" t="str">
            <v>9.55 a 59</v>
          </cell>
          <cell r="D539">
            <v>4321</v>
          </cell>
          <cell r="E539">
            <v>168006024.02000001</v>
          </cell>
        </row>
        <row r="540">
          <cell r="A540" t="str">
            <v>Enseñanza</v>
          </cell>
          <cell r="B540" t="str">
            <v>M</v>
          </cell>
          <cell r="C540" t="str">
            <v>A.60 a 64</v>
          </cell>
          <cell r="D540">
            <v>3321</v>
          </cell>
          <cell r="E540">
            <v>138255108.68000001</v>
          </cell>
        </row>
        <row r="541">
          <cell r="A541" t="str">
            <v>Enseñanza</v>
          </cell>
          <cell r="B541" t="str">
            <v>M</v>
          </cell>
          <cell r="C541" t="str">
            <v>B.65 y más</v>
          </cell>
          <cell r="D541">
            <v>2674</v>
          </cell>
          <cell r="E541">
            <v>105186951.08</v>
          </cell>
        </row>
        <row r="542">
          <cell r="A542" t="str">
            <v>Enseñanza</v>
          </cell>
          <cell r="B542" t="str">
            <v>M</v>
          </cell>
          <cell r="C542" t="str">
            <v>X.No Informada</v>
          </cell>
          <cell r="D542">
            <v>45</v>
          </cell>
          <cell r="E542">
            <v>1029396.57</v>
          </cell>
        </row>
        <row r="543">
          <cell r="A543" t="str">
            <v>Enseñanza</v>
          </cell>
          <cell r="B543" t="str">
            <v>x</v>
          </cell>
          <cell r="C543" t="str">
            <v>0. TOTAL</v>
          </cell>
          <cell r="D543">
            <v>27</v>
          </cell>
          <cell r="E543">
            <v>474720.64</v>
          </cell>
        </row>
        <row r="544">
          <cell r="A544" t="str">
            <v>Enseñanza</v>
          </cell>
          <cell r="B544" t="str">
            <v>x</v>
          </cell>
          <cell r="C544" t="str">
            <v>4.30 a 34</v>
          </cell>
          <cell r="D544">
            <v>2</v>
          </cell>
          <cell r="E544">
            <v>13378.04</v>
          </cell>
        </row>
        <row r="545">
          <cell r="A545" t="str">
            <v>Enseñanza</v>
          </cell>
          <cell r="B545" t="str">
            <v>x</v>
          </cell>
          <cell r="C545" t="str">
            <v>6.40 a 44</v>
          </cell>
          <cell r="D545">
            <v>1</v>
          </cell>
          <cell r="E545">
            <v>17185.439999999999</v>
          </cell>
        </row>
        <row r="546">
          <cell r="A546" t="str">
            <v>Enseñanza</v>
          </cell>
          <cell r="B546" t="str">
            <v>x</v>
          </cell>
          <cell r="C546" t="str">
            <v>7.45 a 49</v>
          </cell>
          <cell r="D546">
            <v>2</v>
          </cell>
          <cell r="E546">
            <v>10445.4</v>
          </cell>
        </row>
        <row r="547">
          <cell r="A547" t="str">
            <v>Enseñanza</v>
          </cell>
          <cell r="B547" t="str">
            <v>x</v>
          </cell>
          <cell r="C547" t="str">
            <v>8.50 a 54</v>
          </cell>
          <cell r="D547">
            <v>6</v>
          </cell>
          <cell r="E547">
            <v>222287.81</v>
          </cell>
        </row>
        <row r="548">
          <cell r="A548" t="str">
            <v>Enseñanza</v>
          </cell>
          <cell r="B548" t="str">
            <v>x</v>
          </cell>
          <cell r="C548" t="str">
            <v>9.55 a 59</v>
          </cell>
          <cell r="D548">
            <v>1</v>
          </cell>
          <cell r="E548">
            <v>7551.84</v>
          </cell>
        </row>
        <row r="549">
          <cell r="A549" t="str">
            <v>Enseñanza</v>
          </cell>
          <cell r="B549" t="str">
            <v>x</v>
          </cell>
          <cell r="C549" t="str">
            <v>A.60 a 64</v>
          </cell>
          <cell r="D549">
            <v>1</v>
          </cell>
          <cell r="E549">
            <v>39202.99</v>
          </cell>
        </row>
        <row r="550">
          <cell r="A550" t="str">
            <v>Enseñanza</v>
          </cell>
          <cell r="B550" t="str">
            <v>x</v>
          </cell>
          <cell r="C550" t="str">
            <v>X.No Informada</v>
          </cell>
          <cell r="D550">
            <v>14</v>
          </cell>
          <cell r="E550">
            <v>164669.12</v>
          </cell>
        </row>
        <row r="551">
          <cell r="A551" t="str">
            <v>Enseñanza</v>
          </cell>
          <cell r="B551" t="str">
            <v>z</v>
          </cell>
          <cell r="C551" t="str">
            <v>0. TOTAL</v>
          </cell>
          <cell r="D551">
            <v>153656</v>
          </cell>
          <cell r="E551">
            <v>4075802749.4899998</v>
          </cell>
        </row>
        <row r="552">
          <cell r="A552" t="str">
            <v>Enseñanza</v>
          </cell>
          <cell r="B552" t="str">
            <v>z</v>
          </cell>
          <cell r="C552" t="str">
            <v>1.Hasta 24</v>
          </cell>
          <cell r="D552">
            <v>9745</v>
          </cell>
          <cell r="E552">
            <v>169722238.34999999</v>
          </cell>
        </row>
        <row r="553">
          <cell r="A553" t="str">
            <v>Enseñanza</v>
          </cell>
          <cell r="B553" t="str">
            <v>z</v>
          </cell>
          <cell r="C553" t="str">
            <v>3.25 a 29</v>
          </cell>
          <cell r="D553">
            <v>19889</v>
          </cell>
          <cell r="E553">
            <v>391840729.69999999</v>
          </cell>
        </row>
        <row r="554">
          <cell r="A554" t="str">
            <v>Enseñanza</v>
          </cell>
          <cell r="B554" t="str">
            <v>z</v>
          </cell>
          <cell r="C554" t="str">
            <v>4.30 a 34</v>
          </cell>
          <cell r="D554">
            <v>22356</v>
          </cell>
          <cell r="E554">
            <v>488768356.30000001</v>
          </cell>
        </row>
        <row r="555">
          <cell r="A555" t="str">
            <v>Enseñanza</v>
          </cell>
          <cell r="B555" t="str">
            <v>z</v>
          </cell>
          <cell r="C555" t="str">
            <v>5.35 a 39</v>
          </cell>
          <cell r="D555">
            <v>21263</v>
          </cell>
          <cell r="E555">
            <v>508155171.47000003</v>
          </cell>
        </row>
        <row r="556">
          <cell r="A556" t="str">
            <v>Enseñanza</v>
          </cell>
          <cell r="B556" t="str">
            <v>z</v>
          </cell>
          <cell r="C556" t="str">
            <v>6.40 a 44</v>
          </cell>
          <cell r="D556">
            <v>21279</v>
          </cell>
          <cell r="E556">
            <v>572821955.20000005</v>
          </cell>
        </row>
        <row r="557">
          <cell r="A557" t="str">
            <v>Enseñanza</v>
          </cell>
          <cell r="B557" t="str">
            <v>z</v>
          </cell>
          <cell r="C557" t="str">
            <v>7.45 a 49</v>
          </cell>
          <cell r="D557">
            <v>18229</v>
          </cell>
          <cell r="E557">
            <v>543914809.20000005</v>
          </cell>
        </row>
        <row r="558">
          <cell r="A558" t="str">
            <v>Enseñanza</v>
          </cell>
          <cell r="B558" t="str">
            <v>z</v>
          </cell>
          <cell r="C558" t="str">
            <v>8.50 a 54</v>
          </cell>
          <cell r="D558">
            <v>14789</v>
          </cell>
          <cell r="E558">
            <v>472686763.05000001</v>
          </cell>
        </row>
        <row r="559">
          <cell r="A559" t="str">
            <v>Enseñanza</v>
          </cell>
          <cell r="B559" t="str">
            <v>z</v>
          </cell>
          <cell r="C559" t="str">
            <v>9.55 a 59</v>
          </cell>
          <cell r="D559">
            <v>12327</v>
          </cell>
          <cell r="E559">
            <v>428638492.88</v>
          </cell>
        </row>
        <row r="560">
          <cell r="A560" t="str">
            <v>Enseñanza</v>
          </cell>
          <cell r="B560" t="str">
            <v>z</v>
          </cell>
          <cell r="C560" t="str">
            <v>A.60 a 64</v>
          </cell>
          <cell r="D560">
            <v>7530</v>
          </cell>
          <cell r="E560">
            <v>288129777.44</v>
          </cell>
        </row>
        <row r="561">
          <cell r="A561" t="str">
            <v>Enseñanza</v>
          </cell>
          <cell r="B561" t="str">
            <v>z</v>
          </cell>
          <cell r="C561" t="str">
            <v>B.65 y más</v>
          </cell>
          <cell r="D561">
            <v>5417</v>
          </cell>
          <cell r="E561">
            <v>191994463.44999999</v>
          </cell>
        </row>
        <row r="562">
          <cell r="A562" t="str">
            <v>Enseñanza</v>
          </cell>
          <cell r="B562" t="str">
            <v>z</v>
          </cell>
          <cell r="C562" t="str">
            <v>X.No Informada</v>
          </cell>
          <cell r="D562">
            <v>832</v>
          </cell>
          <cell r="E562">
            <v>19129992.449999999</v>
          </cell>
        </row>
        <row r="563">
          <cell r="A563" t="str">
            <v>Salud y Serv. Sociales</v>
          </cell>
          <cell r="B563" t="str">
            <v>F</v>
          </cell>
          <cell r="C563" t="str">
            <v>0. TOTAL</v>
          </cell>
          <cell r="D563">
            <v>211157</v>
          </cell>
          <cell r="E563">
            <v>8118152403.3299999</v>
          </cell>
        </row>
        <row r="564">
          <cell r="A564" t="str">
            <v>Salud y Serv. Sociales</v>
          </cell>
          <cell r="B564" t="str">
            <v>F</v>
          </cell>
          <cell r="C564" t="str">
            <v>1.Hasta 24</v>
          </cell>
          <cell r="D564">
            <v>8580</v>
          </cell>
          <cell r="E564">
            <v>231867018.16</v>
          </cell>
        </row>
        <row r="565">
          <cell r="A565" t="str">
            <v>Salud y Serv. Sociales</v>
          </cell>
          <cell r="B565" t="str">
            <v>F</v>
          </cell>
          <cell r="C565" t="str">
            <v>3.25 a 29</v>
          </cell>
          <cell r="D565">
            <v>27940</v>
          </cell>
          <cell r="E565">
            <v>897184697.77999997</v>
          </cell>
        </row>
        <row r="566">
          <cell r="A566" t="str">
            <v>Salud y Serv. Sociales</v>
          </cell>
          <cell r="B566" t="str">
            <v>F</v>
          </cell>
          <cell r="C566" t="str">
            <v>4.30 a 34</v>
          </cell>
          <cell r="D566">
            <v>35513</v>
          </cell>
          <cell r="E566">
            <v>1277498121.0699999</v>
          </cell>
        </row>
        <row r="567">
          <cell r="A567" t="str">
            <v>Salud y Serv. Sociales</v>
          </cell>
          <cell r="B567" t="str">
            <v>F</v>
          </cell>
          <cell r="C567" t="str">
            <v>5.35 a 39</v>
          </cell>
          <cell r="D567">
            <v>35195</v>
          </cell>
          <cell r="E567">
            <v>1337839630.9000001</v>
          </cell>
        </row>
        <row r="568">
          <cell r="A568" t="str">
            <v>Salud y Serv. Sociales</v>
          </cell>
          <cell r="B568" t="str">
            <v>F</v>
          </cell>
          <cell r="C568" t="str">
            <v>6.40 a 44</v>
          </cell>
          <cell r="D568">
            <v>31755</v>
          </cell>
          <cell r="E568">
            <v>1252271774.9100001</v>
          </cell>
        </row>
        <row r="569">
          <cell r="A569" t="str">
            <v>Salud y Serv. Sociales</v>
          </cell>
          <cell r="B569" t="str">
            <v>F</v>
          </cell>
          <cell r="C569" t="str">
            <v>7.45 a 49</v>
          </cell>
          <cell r="D569">
            <v>25075</v>
          </cell>
          <cell r="E569">
            <v>1036605729.91</v>
          </cell>
        </row>
        <row r="570">
          <cell r="A570" t="str">
            <v>Salud y Serv. Sociales</v>
          </cell>
          <cell r="B570" t="str">
            <v>F</v>
          </cell>
          <cell r="C570" t="str">
            <v>8.50 a 54</v>
          </cell>
          <cell r="D570">
            <v>20290</v>
          </cell>
          <cell r="E570">
            <v>888797205.89999998</v>
          </cell>
        </row>
        <row r="571">
          <cell r="A571" t="str">
            <v>Salud y Serv. Sociales</v>
          </cell>
          <cell r="B571" t="str">
            <v>F</v>
          </cell>
          <cell r="C571" t="str">
            <v>9.55 a 59</v>
          </cell>
          <cell r="D571">
            <v>16116</v>
          </cell>
          <cell r="E571">
            <v>724967671.52999997</v>
          </cell>
        </row>
        <row r="572">
          <cell r="A572" t="str">
            <v>Salud y Serv. Sociales</v>
          </cell>
          <cell r="B572" t="str">
            <v>F</v>
          </cell>
          <cell r="C572" t="str">
            <v>A.60 a 64</v>
          </cell>
          <cell r="D572">
            <v>6843</v>
          </cell>
          <cell r="E572">
            <v>320999788.06999999</v>
          </cell>
        </row>
        <row r="573">
          <cell r="A573" t="str">
            <v>Salud y Serv. Sociales</v>
          </cell>
          <cell r="B573" t="str">
            <v>F</v>
          </cell>
          <cell r="C573" t="str">
            <v>B.65 y más</v>
          </cell>
          <cell r="D573">
            <v>2854</v>
          </cell>
          <cell r="E573">
            <v>115779729.92</v>
          </cell>
        </row>
        <row r="574">
          <cell r="A574" t="str">
            <v>Salud y Serv. Sociales</v>
          </cell>
          <cell r="B574" t="str">
            <v>F</v>
          </cell>
          <cell r="C574" t="str">
            <v>X.No Informada</v>
          </cell>
          <cell r="D574">
            <v>996</v>
          </cell>
          <cell r="E574">
            <v>34341035.18</v>
          </cell>
        </row>
        <row r="575">
          <cell r="A575" t="str">
            <v>Salud y Serv. Sociales</v>
          </cell>
          <cell r="B575" t="str">
            <v>M</v>
          </cell>
          <cell r="C575" t="str">
            <v>0. TOTAL</v>
          </cell>
          <cell r="D575">
            <v>77779</v>
          </cell>
          <cell r="E575">
            <v>3768112700.8699999</v>
          </cell>
        </row>
        <row r="576">
          <cell r="A576" t="str">
            <v>Salud y Serv. Sociales</v>
          </cell>
          <cell r="B576" t="str">
            <v>M</v>
          </cell>
          <cell r="C576" t="str">
            <v>1.Hasta 24</v>
          </cell>
          <cell r="D576">
            <v>4138</v>
          </cell>
          <cell r="E576">
            <v>119337025.11</v>
          </cell>
        </row>
        <row r="577">
          <cell r="A577" t="str">
            <v>Salud y Serv. Sociales</v>
          </cell>
          <cell r="B577" t="str">
            <v>M</v>
          </cell>
          <cell r="C577" t="str">
            <v>3.25 a 29</v>
          </cell>
          <cell r="D577">
            <v>11143</v>
          </cell>
          <cell r="E577">
            <v>389624459.23000002</v>
          </cell>
        </row>
        <row r="578">
          <cell r="A578" t="str">
            <v>Salud y Serv. Sociales</v>
          </cell>
          <cell r="B578" t="str">
            <v>M</v>
          </cell>
          <cell r="C578" t="str">
            <v>4.30 a 34</v>
          </cell>
          <cell r="D578">
            <v>13438</v>
          </cell>
          <cell r="E578">
            <v>560111579.75999999</v>
          </cell>
        </row>
        <row r="579">
          <cell r="A579" t="str">
            <v>Salud y Serv. Sociales</v>
          </cell>
          <cell r="B579" t="str">
            <v>M</v>
          </cell>
          <cell r="C579" t="str">
            <v>5.35 a 39</v>
          </cell>
          <cell r="D579">
            <v>12957</v>
          </cell>
          <cell r="E579">
            <v>619503756.05999994</v>
          </cell>
        </row>
        <row r="580">
          <cell r="A580" t="str">
            <v>Salud y Serv. Sociales</v>
          </cell>
          <cell r="B580" t="str">
            <v>M</v>
          </cell>
          <cell r="C580" t="str">
            <v>6.40 a 44</v>
          </cell>
          <cell r="D580">
            <v>10954</v>
          </cell>
          <cell r="E580">
            <v>564901749.00999999</v>
          </cell>
        </row>
        <row r="581">
          <cell r="A581" t="str">
            <v>Salud y Serv. Sociales</v>
          </cell>
          <cell r="B581" t="str">
            <v>M</v>
          </cell>
          <cell r="C581" t="str">
            <v>7.45 a 49</v>
          </cell>
          <cell r="D581">
            <v>8322</v>
          </cell>
          <cell r="E581">
            <v>456648864.13999999</v>
          </cell>
        </row>
        <row r="582">
          <cell r="A582" t="str">
            <v>Salud y Serv. Sociales</v>
          </cell>
          <cell r="B582" t="str">
            <v>M</v>
          </cell>
          <cell r="C582" t="str">
            <v>8.50 a 54</v>
          </cell>
          <cell r="D582">
            <v>6656</v>
          </cell>
          <cell r="E582">
            <v>407787553.13999999</v>
          </cell>
        </row>
        <row r="583">
          <cell r="A583" t="str">
            <v>Salud y Serv. Sociales</v>
          </cell>
          <cell r="B583" t="str">
            <v>M</v>
          </cell>
          <cell r="C583" t="str">
            <v>9.55 a 59</v>
          </cell>
          <cell r="D583">
            <v>4832</v>
          </cell>
          <cell r="E583">
            <v>301464497.87</v>
          </cell>
        </row>
        <row r="584">
          <cell r="A584" t="str">
            <v>Salud y Serv. Sociales</v>
          </cell>
          <cell r="B584" t="str">
            <v>M</v>
          </cell>
          <cell r="C584" t="str">
            <v>A.60 a 64</v>
          </cell>
          <cell r="D584">
            <v>3605</v>
          </cell>
          <cell r="E584">
            <v>237358356.06999999</v>
          </cell>
        </row>
        <row r="585">
          <cell r="A585" t="str">
            <v>Salud y Serv. Sociales</v>
          </cell>
          <cell r="B585" t="str">
            <v>M</v>
          </cell>
          <cell r="C585" t="str">
            <v>B.65 y más</v>
          </cell>
          <cell r="D585">
            <v>1700</v>
          </cell>
          <cell r="E585">
            <v>109900762.64</v>
          </cell>
        </row>
        <row r="586">
          <cell r="A586" t="str">
            <v>Salud y Serv. Sociales</v>
          </cell>
          <cell r="B586" t="str">
            <v>M</v>
          </cell>
          <cell r="C586" t="str">
            <v>X.No Informada</v>
          </cell>
          <cell r="D586">
            <v>34</v>
          </cell>
          <cell r="E586">
            <v>1474097.84</v>
          </cell>
        </row>
        <row r="587">
          <cell r="A587" t="str">
            <v>Salud y Serv. Sociales</v>
          </cell>
          <cell r="B587" t="str">
            <v>x</v>
          </cell>
          <cell r="C587" t="str">
            <v>0. TOTAL</v>
          </cell>
          <cell r="D587">
            <v>32</v>
          </cell>
          <cell r="E587">
            <v>830444.62</v>
          </cell>
        </row>
        <row r="588">
          <cell r="A588" t="str">
            <v>Salud y Serv. Sociales</v>
          </cell>
          <cell r="B588" t="str">
            <v>x</v>
          </cell>
          <cell r="C588" t="str">
            <v>1.Hasta 24</v>
          </cell>
          <cell r="D588">
            <v>1</v>
          </cell>
          <cell r="E588">
            <v>18745.02</v>
          </cell>
        </row>
        <row r="589">
          <cell r="A589" t="str">
            <v>Salud y Serv. Sociales</v>
          </cell>
          <cell r="B589" t="str">
            <v>x</v>
          </cell>
          <cell r="C589" t="str">
            <v>3.25 a 29</v>
          </cell>
          <cell r="D589">
            <v>1</v>
          </cell>
          <cell r="E589">
            <v>25516.33</v>
          </cell>
        </row>
        <row r="590">
          <cell r="A590" t="str">
            <v>Salud y Serv. Sociales</v>
          </cell>
          <cell r="B590" t="str">
            <v>x</v>
          </cell>
          <cell r="C590" t="str">
            <v>5.35 a 39</v>
          </cell>
          <cell r="D590">
            <v>2</v>
          </cell>
          <cell r="E590">
            <v>78911.11</v>
          </cell>
        </row>
        <row r="591">
          <cell r="A591" t="str">
            <v>Salud y Serv. Sociales</v>
          </cell>
          <cell r="B591" t="str">
            <v>x</v>
          </cell>
          <cell r="C591" t="str">
            <v>6.40 a 44</v>
          </cell>
          <cell r="D591">
            <v>2</v>
          </cell>
          <cell r="E591">
            <v>45941.9</v>
          </cell>
        </row>
        <row r="592">
          <cell r="A592" t="str">
            <v>Salud y Serv. Sociales</v>
          </cell>
          <cell r="B592" t="str">
            <v>x</v>
          </cell>
          <cell r="C592" t="str">
            <v>7.45 a 49</v>
          </cell>
          <cell r="D592">
            <v>2</v>
          </cell>
          <cell r="E592">
            <v>121880.02</v>
          </cell>
        </row>
        <row r="593">
          <cell r="A593" t="str">
            <v>Salud y Serv. Sociales</v>
          </cell>
          <cell r="B593" t="str">
            <v>x</v>
          </cell>
          <cell r="C593" t="str">
            <v>8.50 a 54</v>
          </cell>
          <cell r="D593">
            <v>1</v>
          </cell>
          <cell r="E593">
            <v>74287</v>
          </cell>
        </row>
        <row r="594">
          <cell r="A594" t="str">
            <v>Salud y Serv. Sociales</v>
          </cell>
          <cell r="B594" t="str">
            <v>x</v>
          </cell>
          <cell r="C594" t="str">
            <v>9.55 a 59</v>
          </cell>
          <cell r="D594">
            <v>1</v>
          </cell>
          <cell r="E594">
            <v>42792.4</v>
          </cell>
        </row>
        <row r="595">
          <cell r="A595" t="str">
            <v>Salud y Serv. Sociales</v>
          </cell>
          <cell r="B595" t="str">
            <v>x</v>
          </cell>
          <cell r="C595" t="str">
            <v>A.60 a 64</v>
          </cell>
          <cell r="D595">
            <v>1</v>
          </cell>
          <cell r="E595">
            <v>2760</v>
          </cell>
        </row>
        <row r="596">
          <cell r="A596" t="str">
            <v>Salud y Serv. Sociales</v>
          </cell>
          <cell r="B596" t="str">
            <v>x</v>
          </cell>
          <cell r="C596" t="str">
            <v>B.65 y más</v>
          </cell>
          <cell r="D596">
            <v>1</v>
          </cell>
          <cell r="E596">
            <v>11374.81</v>
          </cell>
        </row>
        <row r="597">
          <cell r="A597" t="str">
            <v>Salud y Serv. Sociales</v>
          </cell>
          <cell r="B597" t="str">
            <v>x</v>
          </cell>
          <cell r="C597" t="str">
            <v>X.No Informada</v>
          </cell>
          <cell r="D597">
            <v>20</v>
          </cell>
          <cell r="E597">
            <v>408236.03</v>
          </cell>
        </row>
        <row r="598">
          <cell r="A598" t="str">
            <v>Salud y Serv. Sociales</v>
          </cell>
          <cell r="B598" t="str">
            <v>z</v>
          </cell>
          <cell r="C598" t="str">
            <v>0. TOTAL</v>
          </cell>
          <cell r="D598">
            <v>288968</v>
          </cell>
          <cell r="E598">
            <v>11887095548.82</v>
          </cell>
        </row>
        <row r="599">
          <cell r="A599" t="str">
            <v>Salud y Serv. Sociales</v>
          </cell>
          <cell r="B599" t="str">
            <v>z</v>
          </cell>
          <cell r="C599" t="str">
            <v>1.Hasta 24</v>
          </cell>
          <cell r="D599">
            <v>12719</v>
          </cell>
          <cell r="E599">
            <v>351222788.29000002</v>
          </cell>
        </row>
        <row r="600">
          <cell r="A600" t="str">
            <v>Salud y Serv. Sociales</v>
          </cell>
          <cell r="B600" t="str">
            <v>z</v>
          </cell>
          <cell r="C600" t="str">
            <v>3.25 a 29</v>
          </cell>
          <cell r="D600">
            <v>39084</v>
          </cell>
          <cell r="E600">
            <v>1286834673.3399999</v>
          </cell>
        </row>
        <row r="601">
          <cell r="A601" t="str">
            <v>Salud y Serv. Sociales</v>
          </cell>
          <cell r="B601" t="str">
            <v>z</v>
          </cell>
          <cell r="C601" t="str">
            <v>4.30 a 34</v>
          </cell>
          <cell r="D601">
            <v>48951</v>
          </cell>
          <cell r="E601">
            <v>1837609700.8299999</v>
          </cell>
        </row>
        <row r="602">
          <cell r="A602" t="str">
            <v>Salud y Serv. Sociales</v>
          </cell>
          <cell r="B602" t="str">
            <v>z</v>
          </cell>
          <cell r="C602" t="str">
            <v>5.35 a 39</v>
          </cell>
          <cell r="D602">
            <v>48154</v>
          </cell>
          <cell r="E602">
            <v>1957422298.0699999</v>
          </cell>
        </row>
        <row r="603">
          <cell r="A603" t="str">
            <v>Salud y Serv. Sociales</v>
          </cell>
          <cell r="B603" t="str">
            <v>z</v>
          </cell>
          <cell r="C603" t="str">
            <v>6.40 a 44</v>
          </cell>
          <cell r="D603">
            <v>42711</v>
          </cell>
          <cell r="E603">
            <v>1817219465.8199999</v>
          </cell>
        </row>
        <row r="604">
          <cell r="A604" t="str">
            <v>Salud y Serv. Sociales</v>
          </cell>
          <cell r="B604" t="str">
            <v>z</v>
          </cell>
          <cell r="C604" t="str">
            <v>7.45 a 49</v>
          </cell>
          <cell r="D604">
            <v>33399</v>
          </cell>
          <cell r="E604">
            <v>1493376474.0699999</v>
          </cell>
        </row>
        <row r="605">
          <cell r="A605" t="str">
            <v>Salud y Serv. Sociales</v>
          </cell>
          <cell r="B605" t="str">
            <v>z</v>
          </cell>
          <cell r="C605" t="str">
            <v>8.50 a 54</v>
          </cell>
          <cell r="D605">
            <v>26947</v>
          </cell>
          <cell r="E605">
            <v>1296659046.04</v>
          </cell>
        </row>
        <row r="606">
          <cell r="A606" t="str">
            <v>Salud y Serv. Sociales</v>
          </cell>
          <cell r="B606" t="str">
            <v>z</v>
          </cell>
          <cell r="C606" t="str">
            <v>9.55 a 59</v>
          </cell>
          <cell r="D606">
            <v>20949</v>
          </cell>
          <cell r="E606">
            <v>1026474961.8</v>
          </cell>
        </row>
        <row r="607">
          <cell r="A607" t="str">
            <v>Salud y Serv. Sociales</v>
          </cell>
          <cell r="B607" t="str">
            <v>z</v>
          </cell>
          <cell r="C607" t="str">
            <v>A.60 a 64</v>
          </cell>
          <cell r="D607">
            <v>10449</v>
          </cell>
          <cell r="E607">
            <v>558360904.13999999</v>
          </cell>
        </row>
        <row r="608">
          <cell r="A608" t="str">
            <v>Salud y Serv. Sociales</v>
          </cell>
          <cell r="B608" t="str">
            <v>z</v>
          </cell>
          <cell r="C608" t="str">
            <v>B.65 y más</v>
          </cell>
          <cell r="D608">
            <v>4555</v>
          </cell>
          <cell r="E608">
            <v>225691867.37</v>
          </cell>
        </row>
        <row r="609">
          <cell r="A609" t="str">
            <v>Salud y Serv. Sociales</v>
          </cell>
          <cell r="B609" t="str">
            <v>z</v>
          </cell>
          <cell r="C609" t="str">
            <v>X.No Informada</v>
          </cell>
          <cell r="D609">
            <v>1050</v>
          </cell>
          <cell r="E609">
            <v>36223369.049999997</v>
          </cell>
        </row>
        <row r="610">
          <cell r="A610" t="str">
            <v>Serv. Cult y Deportivos</v>
          </cell>
          <cell r="B610" t="str">
            <v>F</v>
          </cell>
          <cell r="C610" t="str">
            <v>0. TOTAL</v>
          </cell>
          <cell r="D610">
            <v>32050</v>
          </cell>
          <cell r="E610">
            <v>1030394982.0700001</v>
          </cell>
        </row>
        <row r="611">
          <cell r="A611" t="str">
            <v>Serv. Cult y Deportivos</v>
          </cell>
          <cell r="B611" t="str">
            <v>F</v>
          </cell>
          <cell r="C611" t="str">
            <v>1.Hasta 24</v>
          </cell>
          <cell r="D611">
            <v>4126</v>
          </cell>
          <cell r="E611">
            <v>69633603.299999997</v>
          </cell>
        </row>
        <row r="612">
          <cell r="A612" t="str">
            <v>Serv. Cult y Deportivos</v>
          </cell>
          <cell r="B612" t="str">
            <v>F</v>
          </cell>
          <cell r="C612" t="str">
            <v>3.25 a 29</v>
          </cell>
          <cell r="D612">
            <v>5636</v>
          </cell>
          <cell r="E612">
            <v>139340967.25</v>
          </cell>
        </row>
        <row r="613">
          <cell r="A613" t="str">
            <v>Serv. Cult y Deportivos</v>
          </cell>
          <cell r="B613" t="str">
            <v>F</v>
          </cell>
          <cell r="C613" t="str">
            <v>4.30 a 34</v>
          </cell>
          <cell r="D613">
            <v>5680</v>
          </cell>
          <cell r="E613">
            <v>184684313.37</v>
          </cell>
        </row>
        <row r="614">
          <cell r="A614" t="str">
            <v>Serv. Cult y Deportivos</v>
          </cell>
          <cell r="B614" t="str">
            <v>F</v>
          </cell>
          <cell r="C614" t="str">
            <v>5.35 a 39</v>
          </cell>
          <cell r="D614">
            <v>5377</v>
          </cell>
          <cell r="E614">
            <v>202079832.56</v>
          </cell>
        </row>
        <row r="615">
          <cell r="A615" t="str">
            <v>Serv. Cult y Deportivos</v>
          </cell>
          <cell r="B615" t="str">
            <v>F</v>
          </cell>
          <cell r="C615" t="str">
            <v>6.40 a 44</v>
          </cell>
          <cell r="D615">
            <v>4414</v>
          </cell>
          <cell r="E615">
            <v>173911277.33000001</v>
          </cell>
        </row>
        <row r="616">
          <cell r="A616" t="str">
            <v>Serv. Cult y Deportivos</v>
          </cell>
          <cell r="B616" t="str">
            <v>F</v>
          </cell>
          <cell r="C616" t="str">
            <v>7.45 a 49</v>
          </cell>
          <cell r="D616">
            <v>2669</v>
          </cell>
          <cell r="E616">
            <v>101604910.87</v>
          </cell>
        </row>
        <row r="617">
          <cell r="A617" t="str">
            <v>Serv. Cult y Deportivos</v>
          </cell>
          <cell r="B617" t="str">
            <v>F</v>
          </cell>
          <cell r="C617" t="str">
            <v>8.50 a 54</v>
          </cell>
          <cell r="D617">
            <v>1782</v>
          </cell>
          <cell r="E617">
            <v>68525314.599999994</v>
          </cell>
        </row>
        <row r="618">
          <cell r="A618" t="str">
            <v>Serv. Cult y Deportivos</v>
          </cell>
          <cell r="B618" t="str">
            <v>F</v>
          </cell>
          <cell r="C618" t="str">
            <v>9.55 a 59</v>
          </cell>
          <cell r="D618">
            <v>1282</v>
          </cell>
          <cell r="E618">
            <v>49429847.240000002</v>
          </cell>
        </row>
        <row r="619">
          <cell r="A619" t="str">
            <v>Serv. Cult y Deportivos</v>
          </cell>
          <cell r="B619" t="str">
            <v>F</v>
          </cell>
          <cell r="C619" t="str">
            <v>A.60 a 64</v>
          </cell>
          <cell r="D619">
            <v>625</v>
          </cell>
          <cell r="E619">
            <v>25541119.350000001</v>
          </cell>
        </row>
        <row r="620">
          <cell r="A620" t="str">
            <v>Serv. Cult y Deportivos</v>
          </cell>
          <cell r="B620" t="str">
            <v>F</v>
          </cell>
          <cell r="C620" t="str">
            <v>B.65 y más</v>
          </cell>
          <cell r="D620">
            <v>319</v>
          </cell>
          <cell r="E620">
            <v>11163636.710000001</v>
          </cell>
        </row>
        <row r="621">
          <cell r="A621" t="str">
            <v>Serv. Cult y Deportivos</v>
          </cell>
          <cell r="B621" t="str">
            <v>F</v>
          </cell>
          <cell r="C621" t="str">
            <v>X.No Informada</v>
          </cell>
          <cell r="D621">
            <v>140</v>
          </cell>
          <cell r="E621">
            <v>4480159.49</v>
          </cell>
        </row>
        <row r="622">
          <cell r="A622" t="str">
            <v>Serv. Cult y Deportivos</v>
          </cell>
          <cell r="B622" t="str">
            <v>M</v>
          </cell>
          <cell r="C622" t="str">
            <v>0. TOTAL</v>
          </cell>
          <cell r="D622">
            <v>49961</v>
          </cell>
          <cell r="E622">
            <v>1996460623.1800001</v>
          </cell>
        </row>
        <row r="623">
          <cell r="A623" t="str">
            <v>Serv. Cult y Deportivos</v>
          </cell>
          <cell r="B623" t="str">
            <v>M</v>
          </cell>
          <cell r="C623" t="str">
            <v>1.Hasta 24</v>
          </cell>
          <cell r="D623">
            <v>5950</v>
          </cell>
          <cell r="E623">
            <v>109292363.7</v>
          </cell>
        </row>
        <row r="624">
          <cell r="A624" t="str">
            <v>Serv. Cult y Deportivos</v>
          </cell>
          <cell r="B624" t="str">
            <v>M</v>
          </cell>
          <cell r="C624" t="str">
            <v>3.25 a 29</v>
          </cell>
          <cell r="D624">
            <v>7704</v>
          </cell>
          <cell r="E624">
            <v>214451877.53999999</v>
          </cell>
        </row>
        <row r="625">
          <cell r="A625" t="str">
            <v>Serv. Cult y Deportivos</v>
          </cell>
          <cell r="B625" t="str">
            <v>M</v>
          </cell>
          <cell r="C625" t="str">
            <v>4.30 a 34</v>
          </cell>
          <cell r="D625">
            <v>7799</v>
          </cell>
          <cell r="E625">
            <v>276037243.38999999</v>
          </cell>
        </row>
        <row r="626">
          <cell r="A626" t="str">
            <v>Serv. Cult y Deportivos</v>
          </cell>
          <cell r="B626" t="str">
            <v>M</v>
          </cell>
          <cell r="C626" t="str">
            <v>5.35 a 39</v>
          </cell>
          <cell r="D626">
            <v>7742</v>
          </cell>
          <cell r="E626">
            <v>333278031.61000001</v>
          </cell>
        </row>
        <row r="627">
          <cell r="A627" t="str">
            <v>Serv. Cult y Deportivos</v>
          </cell>
          <cell r="B627" t="str">
            <v>M</v>
          </cell>
          <cell r="C627" t="str">
            <v>6.40 a 44</v>
          </cell>
          <cell r="D627">
            <v>6695</v>
          </cell>
          <cell r="E627">
            <v>324672078.75</v>
          </cell>
        </row>
        <row r="628">
          <cell r="A628" t="str">
            <v>Serv. Cult y Deportivos</v>
          </cell>
          <cell r="B628" t="str">
            <v>M</v>
          </cell>
          <cell r="C628" t="str">
            <v>7.45 a 49</v>
          </cell>
          <cell r="D628">
            <v>4666</v>
          </cell>
          <cell r="E628">
            <v>227961467.71000001</v>
          </cell>
        </row>
        <row r="629">
          <cell r="A629" t="str">
            <v>Serv. Cult y Deportivos</v>
          </cell>
          <cell r="B629" t="str">
            <v>M</v>
          </cell>
          <cell r="C629" t="str">
            <v>8.50 a 54</v>
          </cell>
          <cell r="D629">
            <v>3503</v>
          </cell>
          <cell r="E629">
            <v>185519309.56999999</v>
          </cell>
        </row>
        <row r="630">
          <cell r="A630" t="str">
            <v>Serv. Cult y Deportivos</v>
          </cell>
          <cell r="B630" t="str">
            <v>M</v>
          </cell>
          <cell r="C630" t="str">
            <v>9.55 a 59</v>
          </cell>
          <cell r="D630">
            <v>2744</v>
          </cell>
          <cell r="E630">
            <v>151432548.75999999</v>
          </cell>
        </row>
        <row r="631">
          <cell r="A631" t="str">
            <v>Serv. Cult y Deportivos</v>
          </cell>
          <cell r="B631" t="str">
            <v>M</v>
          </cell>
          <cell r="C631" t="str">
            <v>A.60 a 64</v>
          </cell>
          <cell r="D631">
            <v>2026</v>
          </cell>
          <cell r="E631">
            <v>120145212.23</v>
          </cell>
        </row>
        <row r="632">
          <cell r="A632" t="str">
            <v>Serv. Cult y Deportivos</v>
          </cell>
          <cell r="B632" t="str">
            <v>M</v>
          </cell>
          <cell r="C632" t="str">
            <v>B.65 y más</v>
          </cell>
          <cell r="D632">
            <v>1102</v>
          </cell>
          <cell r="E632">
            <v>52715035.109999999</v>
          </cell>
        </row>
        <row r="633">
          <cell r="A633" t="str">
            <v>Serv. Cult y Deportivos</v>
          </cell>
          <cell r="B633" t="str">
            <v>M</v>
          </cell>
          <cell r="C633" t="str">
            <v>X.No Informada</v>
          </cell>
          <cell r="D633">
            <v>30</v>
          </cell>
          <cell r="E633">
            <v>955454.81</v>
          </cell>
        </row>
        <row r="634">
          <cell r="A634" t="str">
            <v>Serv. Cult y Deportivos</v>
          </cell>
          <cell r="B634" t="str">
            <v>x</v>
          </cell>
          <cell r="C634" t="str">
            <v>0. TOTAL</v>
          </cell>
          <cell r="D634">
            <v>19</v>
          </cell>
          <cell r="E634">
            <v>299606.8</v>
          </cell>
        </row>
        <row r="635">
          <cell r="A635" t="str">
            <v>Serv. Cult y Deportivos</v>
          </cell>
          <cell r="B635" t="str">
            <v>x</v>
          </cell>
          <cell r="C635" t="str">
            <v>X.No Informada</v>
          </cell>
          <cell r="D635">
            <v>19</v>
          </cell>
          <cell r="E635">
            <v>299606.8</v>
          </cell>
        </row>
        <row r="636">
          <cell r="A636" t="str">
            <v>Serv. Cult y Deportivos</v>
          </cell>
          <cell r="B636" t="str">
            <v>z</v>
          </cell>
          <cell r="C636" t="str">
            <v>0. TOTAL</v>
          </cell>
          <cell r="D636">
            <v>82030</v>
          </cell>
          <cell r="E636">
            <v>3027155212.0500002</v>
          </cell>
        </row>
        <row r="637">
          <cell r="A637" t="str">
            <v>Serv. Cult y Deportivos</v>
          </cell>
          <cell r="B637" t="str">
            <v>z</v>
          </cell>
          <cell r="C637" t="str">
            <v>1.Hasta 24</v>
          </cell>
          <cell r="D637">
            <v>10076</v>
          </cell>
          <cell r="E637">
            <v>178925967</v>
          </cell>
        </row>
        <row r="638">
          <cell r="A638" t="str">
            <v>Serv. Cult y Deportivos</v>
          </cell>
          <cell r="B638" t="str">
            <v>z</v>
          </cell>
          <cell r="C638" t="str">
            <v>3.25 a 29</v>
          </cell>
          <cell r="D638">
            <v>13340</v>
          </cell>
          <cell r="E638">
            <v>353792844.79000002</v>
          </cell>
        </row>
        <row r="639">
          <cell r="A639" t="str">
            <v>Serv. Cult y Deportivos</v>
          </cell>
          <cell r="B639" t="str">
            <v>z</v>
          </cell>
          <cell r="C639" t="str">
            <v>4.30 a 34</v>
          </cell>
          <cell r="D639">
            <v>13479</v>
          </cell>
          <cell r="E639">
            <v>460721556.75999999</v>
          </cell>
        </row>
        <row r="640">
          <cell r="A640" t="str">
            <v>Serv. Cult y Deportivos</v>
          </cell>
          <cell r="B640" t="str">
            <v>z</v>
          </cell>
          <cell r="C640" t="str">
            <v>5.35 a 39</v>
          </cell>
          <cell r="D640">
            <v>13119</v>
          </cell>
          <cell r="E640">
            <v>535357864.17000002</v>
          </cell>
        </row>
        <row r="641">
          <cell r="A641" t="str">
            <v>Serv. Cult y Deportivos</v>
          </cell>
          <cell r="B641" t="str">
            <v>z</v>
          </cell>
          <cell r="C641" t="str">
            <v>6.40 a 44</v>
          </cell>
          <cell r="D641">
            <v>11109</v>
          </cell>
          <cell r="E641">
            <v>498583356.07999998</v>
          </cell>
        </row>
        <row r="642">
          <cell r="A642" t="str">
            <v>Serv. Cult y Deportivos</v>
          </cell>
          <cell r="B642" t="str">
            <v>z</v>
          </cell>
          <cell r="C642" t="str">
            <v>7.45 a 49</v>
          </cell>
          <cell r="D642">
            <v>7335</v>
          </cell>
          <cell r="E642">
            <v>329566378.57999998</v>
          </cell>
        </row>
        <row r="643">
          <cell r="A643" t="str">
            <v>Serv. Cult y Deportivos</v>
          </cell>
          <cell r="B643" t="str">
            <v>z</v>
          </cell>
          <cell r="C643" t="str">
            <v>8.50 a 54</v>
          </cell>
          <cell r="D643">
            <v>5285</v>
          </cell>
          <cell r="E643">
            <v>254044624.16999999</v>
          </cell>
        </row>
        <row r="644">
          <cell r="A644" t="str">
            <v>Serv. Cult y Deportivos</v>
          </cell>
          <cell r="B644" t="str">
            <v>z</v>
          </cell>
          <cell r="C644" t="str">
            <v>9.55 a 59</v>
          </cell>
          <cell r="D644">
            <v>4026</v>
          </cell>
          <cell r="E644">
            <v>200862396</v>
          </cell>
        </row>
        <row r="645">
          <cell r="A645" t="str">
            <v>Serv. Cult y Deportivos</v>
          </cell>
          <cell r="B645" t="str">
            <v>z</v>
          </cell>
          <cell r="C645" t="str">
            <v>A.60 a 64</v>
          </cell>
          <cell r="D645">
            <v>2651</v>
          </cell>
          <cell r="E645">
            <v>145686331.58000001</v>
          </cell>
        </row>
        <row r="646">
          <cell r="A646" t="str">
            <v>Serv. Cult y Deportivos</v>
          </cell>
          <cell r="B646" t="str">
            <v>z</v>
          </cell>
          <cell r="C646" t="str">
            <v>B.65 y más</v>
          </cell>
          <cell r="D646">
            <v>1421</v>
          </cell>
          <cell r="E646">
            <v>63878671.82</v>
          </cell>
        </row>
        <row r="647">
          <cell r="A647" t="str">
            <v>Serv. Cult y Deportivos</v>
          </cell>
          <cell r="B647" t="str">
            <v>z</v>
          </cell>
          <cell r="C647" t="str">
            <v>X.No Informada</v>
          </cell>
          <cell r="D647">
            <v>189</v>
          </cell>
          <cell r="E647">
            <v>5735221.0999999996</v>
          </cell>
        </row>
        <row r="648">
          <cell r="A648" t="str">
            <v>Asoc y Serv. Personales</v>
          </cell>
          <cell r="B648" t="str">
            <v>F</v>
          </cell>
          <cell r="C648" t="str">
            <v>0. TOTAL</v>
          </cell>
          <cell r="D648">
            <v>114443</v>
          </cell>
          <cell r="E648">
            <v>4686676572.3999996</v>
          </cell>
        </row>
        <row r="649">
          <cell r="A649" t="str">
            <v>Asoc y Serv. Personales</v>
          </cell>
          <cell r="B649" t="str">
            <v>F</v>
          </cell>
          <cell r="C649" t="str">
            <v>1.Hasta 24</v>
          </cell>
          <cell r="D649">
            <v>5926</v>
          </cell>
          <cell r="E649">
            <v>138911792.61000001</v>
          </cell>
        </row>
        <row r="650">
          <cell r="A650" t="str">
            <v>Asoc y Serv. Personales</v>
          </cell>
          <cell r="B650" t="str">
            <v>F</v>
          </cell>
          <cell r="C650" t="str">
            <v>3.25 a 29</v>
          </cell>
          <cell r="D650">
            <v>12548</v>
          </cell>
          <cell r="E650">
            <v>384675364.73000002</v>
          </cell>
        </row>
        <row r="651">
          <cell r="A651" t="str">
            <v>Asoc y Serv. Personales</v>
          </cell>
          <cell r="B651" t="str">
            <v>F</v>
          </cell>
          <cell r="C651" t="str">
            <v>4.30 a 34</v>
          </cell>
          <cell r="D651">
            <v>15472</v>
          </cell>
          <cell r="E651">
            <v>571768827.47000003</v>
          </cell>
        </row>
        <row r="652">
          <cell r="A652" t="str">
            <v>Asoc y Serv. Personales</v>
          </cell>
          <cell r="B652" t="str">
            <v>F</v>
          </cell>
          <cell r="C652" t="str">
            <v>5.35 a 39</v>
          </cell>
          <cell r="D652">
            <v>16058</v>
          </cell>
          <cell r="E652">
            <v>641959443.27999997</v>
          </cell>
        </row>
        <row r="653">
          <cell r="A653" t="str">
            <v>Asoc y Serv. Personales</v>
          </cell>
          <cell r="B653" t="str">
            <v>F</v>
          </cell>
          <cell r="C653" t="str">
            <v>6.40 a 44</v>
          </cell>
          <cell r="D653">
            <v>16251</v>
          </cell>
          <cell r="E653">
            <v>687113616.54999995</v>
          </cell>
        </row>
        <row r="654">
          <cell r="A654" t="str">
            <v>Asoc y Serv. Personales</v>
          </cell>
          <cell r="B654" t="str">
            <v>F</v>
          </cell>
          <cell r="C654" t="str">
            <v>7.45 a 49</v>
          </cell>
          <cell r="D654">
            <v>14478</v>
          </cell>
          <cell r="E654">
            <v>647134856.75999999</v>
          </cell>
        </row>
        <row r="655">
          <cell r="A655" t="str">
            <v>Asoc y Serv. Personales</v>
          </cell>
          <cell r="B655" t="str">
            <v>F</v>
          </cell>
          <cell r="C655" t="str">
            <v>8.50 a 54</v>
          </cell>
          <cell r="D655">
            <v>12237</v>
          </cell>
          <cell r="E655">
            <v>564985780.10000002</v>
          </cell>
        </row>
        <row r="656">
          <cell r="A656" t="str">
            <v>Asoc y Serv. Personales</v>
          </cell>
          <cell r="B656" t="str">
            <v>F</v>
          </cell>
          <cell r="C656" t="str">
            <v>9.55 a 59</v>
          </cell>
          <cell r="D656">
            <v>11069</v>
          </cell>
          <cell r="E656">
            <v>543920126.45000005</v>
          </cell>
        </row>
        <row r="657">
          <cell r="A657" t="str">
            <v>Asoc y Serv. Personales</v>
          </cell>
          <cell r="B657" t="str">
            <v>F</v>
          </cell>
          <cell r="C657" t="str">
            <v>A.60 a 64</v>
          </cell>
          <cell r="D657">
            <v>5850</v>
          </cell>
          <cell r="E657">
            <v>305747208.91000003</v>
          </cell>
        </row>
        <row r="658">
          <cell r="A658" t="str">
            <v>Asoc y Serv. Personales</v>
          </cell>
          <cell r="B658" t="str">
            <v>F</v>
          </cell>
          <cell r="C658" t="str">
            <v>B.65 y más</v>
          </cell>
          <cell r="D658">
            <v>3813</v>
          </cell>
          <cell r="E658">
            <v>174710060.05000001</v>
          </cell>
        </row>
        <row r="659">
          <cell r="A659" t="str">
            <v>Asoc y Serv. Personales</v>
          </cell>
          <cell r="B659" t="str">
            <v>F</v>
          </cell>
          <cell r="C659" t="str">
            <v>X.No Informada</v>
          </cell>
          <cell r="D659">
            <v>741</v>
          </cell>
          <cell r="E659">
            <v>25749495.489999998</v>
          </cell>
        </row>
        <row r="660">
          <cell r="A660" t="str">
            <v>Asoc y Serv. Personales</v>
          </cell>
          <cell r="B660" t="str">
            <v>M</v>
          </cell>
          <cell r="C660" t="str">
            <v>0. TOTAL</v>
          </cell>
          <cell r="D660">
            <v>134804</v>
          </cell>
          <cell r="E660">
            <v>7303029339.6199999</v>
          </cell>
        </row>
        <row r="661">
          <cell r="A661" t="str">
            <v>Asoc y Serv. Personales</v>
          </cell>
          <cell r="B661" t="str">
            <v>M</v>
          </cell>
          <cell r="C661" t="str">
            <v>1.Hasta 24</v>
          </cell>
          <cell r="D661">
            <v>6866</v>
          </cell>
          <cell r="E661">
            <v>194059002.88</v>
          </cell>
        </row>
        <row r="662">
          <cell r="A662" t="str">
            <v>Asoc y Serv. Personales</v>
          </cell>
          <cell r="B662" t="str">
            <v>M</v>
          </cell>
          <cell r="C662" t="str">
            <v>3.25 a 29</v>
          </cell>
          <cell r="D662">
            <v>12369</v>
          </cell>
          <cell r="E662">
            <v>453094910.41000003</v>
          </cell>
        </row>
        <row r="663">
          <cell r="A663" t="str">
            <v>Asoc y Serv. Personales</v>
          </cell>
          <cell r="B663" t="str">
            <v>M</v>
          </cell>
          <cell r="C663" t="str">
            <v>4.30 a 34</v>
          </cell>
          <cell r="D663">
            <v>15270</v>
          </cell>
          <cell r="E663">
            <v>658535088.41999996</v>
          </cell>
        </row>
        <row r="664">
          <cell r="A664" t="str">
            <v>Asoc y Serv. Personales</v>
          </cell>
          <cell r="B664" t="str">
            <v>M</v>
          </cell>
          <cell r="C664" t="str">
            <v>5.35 a 39</v>
          </cell>
          <cell r="D664">
            <v>16589</v>
          </cell>
          <cell r="E664">
            <v>815970948.25999999</v>
          </cell>
        </row>
        <row r="665">
          <cell r="A665" t="str">
            <v>Asoc y Serv. Personales</v>
          </cell>
          <cell r="B665" t="str">
            <v>M</v>
          </cell>
          <cell r="C665" t="str">
            <v>6.40 a 44</v>
          </cell>
          <cell r="D665">
            <v>17941</v>
          </cell>
          <cell r="E665">
            <v>983652684.35000002</v>
          </cell>
        </row>
        <row r="666">
          <cell r="A666" t="str">
            <v>Asoc y Serv. Personales</v>
          </cell>
          <cell r="B666" t="str">
            <v>M</v>
          </cell>
          <cell r="C666" t="str">
            <v>7.45 a 49</v>
          </cell>
          <cell r="D666">
            <v>16453</v>
          </cell>
          <cell r="E666">
            <v>967085375.38</v>
          </cell>
        </row>
        <row r="667">
          <cell r="A667" t="str">
            <v>Asoc y Serv. Personales</v>
          </cell>
          <cell r="B667" t="str">
            <v>M</v>
          </cell>
          <cell r="C667" t="str">
            <v>8.50 a 54</v>
          </cell>
          <cell r="D667">
            <v>14934</v>
          </cell>
          <cell r="E667">
            <v>923881326.64999998</v>
          </cell>
        </row>
        <row r="668">
          <cell r="A668" t="str">
            <v>Asoc y Serv. Personales</v>
          </cell>
          <cell r="B668" t="str">
            <v>M</v>
          </cell>
          <cell r="C668" t="str">
            <v>9.55 a 59</v>
          </cell>
          <cell r="D668">
            <v>14210</v>
          </cell>
          <cell r="E668">
            <v>928923889.51999998</v>
          </cell>
        </row>
        <row r="669">
          <cell r="A669" t="str">
            <v>Asoc y Serv. Personales</v>
          </cell>
          <cell r="B669" t="str">
            <v>M</v>
          </cell>
          <cell r="C669" t="str">
            <v>A.60 a 64</v>
          </cell>
          <cell r="D669">
            <v>12149</v>
          </cell>
          <cell r="E669">
            <v>845058279.63999999</v>
          </cell>
        </row>
        <row r="670">
          <cell r="A670" t="str">
            <v>Asoc y Serv. Personales</v>
          </cell>
          <cell r="B670" t="str">
            <v>M</v>
          </cell>
          <cell r="C670" t="str">
            <v>B.65 y más</v>
          </cell>
          <cell r="D670">
            <v>7959</v>
          </cell>
          <cell r="E670">
            <v>529838594.68000001</v>
          </cell>
        </row>
        <row r="671">
          <cell r="A671" t="str">
            <v>Asoc y Serv. Personales</v>
          </cell>
          <cell r="B671" t="str">
            <v>M</v>
          </cell>
          <cell r="C671" t="str">
            <v>X.No Informada</v>
          </cell>
          <cell r="D671">
            <v>64</v>
          </cell>
          <cell r="E671">
            <v>2929239.43</v>
          </cell>
        </row>
        <row r="672">
          <cell r="A672" t="str">
            <v>Asoc y Serv. Personales</v>
          </cell>
          <cell r="B672" t="str">
            <v>x</v>
          </cell>
          <cell r="C672" t="str">
            <v>0. TOTAL</v>
          </cell>
          <cell r="D672">
            <v>33</v>
          </cell>
          <cell r="E672">
            <v>1259941.05</v>
          </cell>
        </row>
        <row r="673">
          <cell r="A673" t="str">
            <v>Asoc y Serv. Personales</v>
          </cell>
          <cell r="B673" t="str">
            <v>x</v>
          </cell>
          <cell r="C673" t="str">
            <v>5.35 a 39</v>
          </cell>
          <cell r="D673">
            <v>1</v>
          </cell>
          <cell r="E673">
            <v>42426</v>
          </cell>
        </row>
        <row r="674">
          <cell r="A674" t="str">
            <v>Asoc y Serv. Personales</v>
          </cell>
          <cell r="B674" t="str">
            <v>x</v>
          </cell>
          <cell r="C674" t="str">
            <v>6.40 a 44</v>
          </cell>
          <cell r="D674">
            <v>2</v>
          </cell>
          <cell r="E674">
            <v>202043</v>
          </cell>
        </row>
        <row r="675">
          <cell r="A675" t="str">
            <v>Asoc y Serv. Personales</v>
          </cell>
          <cell r="B675" t="str">
            <v>x</v>
          </cell>
          <cell r="C675" t="str">
            <v>7.45 a 49</v>
          </cell>
          <cell r="D675">
            <v>3</v>
          </cell>
          <cell r="E675">
            <v>117453.73</v>
          </cell>
        </row>
        <row r="676">
          <cell r="A676" t="str">
            <v>Asoc y Serv. Personales</v>
          </cell>
          <cell r="B676" t="str">
            <v>x</v>
          </cell>
          <cell r="C676" t="str">
            <v>8.50 a 54</v>
          </cell>
          <cell r="D676">
            <v>1</v>
          </cell>
          <cell r="E676">
            <v>64341.22</v>
          </cell>
        </row>
        <row r="677">
          <cell r="A677" t="str">
            <v>Asoc y Serv. Personales</v>
          </cell>
          <cell r="B677" t="str">
            <v>x</v>
          </cell>
          <cell r="C677" t="str">
            <v>A.60 a 64</v>
          </cell>
          <cell r="D677">
            <v>3</v>
          </cell>
          <cell r="E677">
            <v>334397.71000000002</v>
          </cell>
        </row>
        <row r="678">
          <cell r="A678" t="str">
            <v>Asoc y Serv. Personales</v>
          </cell>
          <cell r="B678" t="str">
            <v>x</v>
          </cell>
          <cell r="C678" t="str">
            <v>X.No Informada</v>
          </cell>
          <cell r="D678">
            <v>23</v>
          </cell>
          <cell r="E678">
            <v>499279.39</v>
          </cell>
        </row>
        <row r="679">
          <cell r="A679" t="str">
            <v>Asoc y Serv. Personales</v>
          </cell>
          <cell r="B679" t="str">
            <v>z</v>
          </cell>
          <cell r="C679" t="str">
            <v>0. TOTAL</v>
          </cell>
          <cell r="D679">
            <v>249280</v>
          </cell>
          <cell r="E679">
            <v>11990965853.07</v>
          </cell>
        </row>
        <row r="680">
          <cell r="A680" t="str">
            <v>Asoc y Serv. Personales</v>
          </cell>
          <cell r="B680" t="str">
            <v>z</v>
          </cell>
          <cell r="C680" t="str">
            <v>1.Hasta 24</v>
          </cell>
          <cell r="D680">
            <v>12792</v>
          </cell>
          <cell r="E680">
            <v>332970795.49000001</v>
          </cell>
        </row>
        <row r="681">
          <cell r="A681" t="str">
            <v>Asoc y Serv. Personales</v>
          </cell>
          <cell r="B681" t="str">
            <v>z</v>
          </cell>
          <cell r="C681" t="str">
            <v>3.25 a 29</v>
          </cell>
          <cell r="D681">
            <v>24917</v>
          </cell>
          <cell r="E681">
            <v>837770275.13999999</v>
          </cell>
        </row>
        <row r="682">
          <cell r="A682" t="str">
            <v>Asoc y Serv. Personales</v>
          </cell>
          <cell r="B682" t="str">
            <v>z</v>
          </cell>
          <cell r="C682" t="str">
            <v>4.30 a 34</v>
          </cell>
          <cell r="D682">
            <v>30742</v>
          </cell>
          <cell r="E682">
            <v>1230303915.8900001</v>
          </cell>
        </row>
        <row r="683">
          <cell r="A683" t="str">
            <v>Asoc y Serv. Personales</v>
          </cell>
          <cell r="B683" t="str">
            <v>z</v>
          </cell>
          <cell r="C683" t="str">
            <v>5.35 a 39</v>
          </cell>
          <cell r="D683">
            <v>32648</v>
          </cell>
          <cell r="E683">
            <v>1457972817.54</v>
          </cell>
        </row>
        <row r="684">
          <cell r="A684" t="str">
            <v>Asoc y Serv. Personales</v>
          </cell>
          <cell r="B684" t="str">
            <v>z</v>
          </cell>
          <cell r="C684" t="str">
            <v>6.40 a 44</v>
          </cell>
          <cell r="D684">
            <v>34194</v>
          </cell>
          <cell r="E684">
            <v>1670968343.9000001</v>
          </cell>
        </row>
        <row r="685">
          <cell r="A685" t="str">
            <v>Asoc y Serv. Personales</v>
          </cell>
          <cell r="B685" t="str">
            <v>z</v>
          </cell>
          <cell r="C685" t="str">
            <v>7.45 a 49</v>
          </cell>
          <cell r="D685">
            <v>30934</v>
          </cell>
          <cell r="E685">
            <v>1614337685.8699999</v>
          </cell>
        </row>
        <row r="686">
          <cell r="A686" t="str">
            <v>Asoc y Serv. Personales</v>
          </cell>
          <cell r="B686" t="str">
            <v>z</v>
          </cell>
          <cell r="C686" t="str">
            <v>8.50 a 54</v>
          </cell>
          <cell r="D686">
            <v>27172</v>
          </cell>
          <cell r="E686">
            <v>1488931447.97</v>
          </cell>
        </row>
        <row r="687">
          <cell r="A687" t="str">
            <v>Asoc y Serv. Personales</v>
          </cell>
          <cell r="B687" t="str">
            <v>z</v>
          </cell>
          <cell r="C687" t="str">
            <v>9.55 a 59</v>
          </cell>
          <cell r="D687">
            <v>25279</v>
          </cell>
          <cell r="E687">
            <v>1472844015.97</v>
          </cell>
        </row>
        <row r="688">
          <cell r="A688" t="str">
            <v>Asoc y Serv. Personales</v>
          </cell>
          <cell r="B688" t="str">
            <v>z</v>
          </cell>
          <cell r="C688" t="str">
            <v>A.60 a 64</v>
          </cell>
          <cell r="D688">
            <v>18002</v>
          </cell>
          <cell r="E688">
            <v>1151139886.26</v>
          </cell>
        </row>
        <row r="689">
          <cell r="A689" t="str">
            <v>Asoc y Serv. Personales</v>
          </cell>
          <cell r="B689" t="str">
            <v>z</v>
          </cell>
          <cell r="C689" t="str">
            <v>B.65 y más</v>
          </cell>
          <cell r="D689">
            <v>11772</v>
          </cell>
          <cell r="E689">
            <v>704548654.73000002</v>
          </cell>
        </row>
        <row r="690">
          <cell r="A690" t="str">
            <v>Asoc y Serv. Personales</v>
          </cell>
          <cell r="B690" t="str">
            <v>z</v>
          </cell>
          <cell r="C690" t="str">
            <v>X.No Informada</v>
          </cell>
          <cell r="D690">
            <v>828</v>
          </cell>
          <cell r="E690">
            <v>29178014.309999999</v>
          </cell>
        </row>
        <row r="691">
          <cell r="A691" t="str">
            <v>Otros</v>
          </cell>
          <cell r="B691" t="str">
            <v>F</v>
          </cell>
          <cell r="C691" t="str">
            <v>0. TOTAL</v>
          </cell>
          <cell r="D691">
            <v>24712</v>
          </cell>
          <cell r="E691">
            <v>940931767.45000005</v>
          </cell>
        </row>
        <row r="692">
          <cell r="A692" t="str">
            <v>Otros</v>
          </cell>
          <cell r="B692" t="str">
            <v>F</v>
          </cell>
          <cell r="C692" t="str">
            <v>1.Hasta 24</v>
          </cell>
          <cell r="D692">
            <v>1474</v>
          </cell>
          <cell r="E692">
            <v>35395357.079999998</v>
          </cell>
        </row>
        <row r="693">
          <cell r="A693" t="str">
            <v>Otros</v>
          </cell>
          <cell r="B693" t="str">
            <v>F</v>
          </cell>
          <cell r="C693" t="str">
            <v>3.25 a 29</v>
          </cell>
          <cell r="D693">
            <v>2955</v>
          </cell>
          <cell r="E693">
            <v>96121774.590000004</v>
          </cell>
        </row>
        <row r="694">
          <cell r="A694" t="str">
            <v>Otros</v>
          </cell>
          <cell r="B694" t="str">
            <v>F</v>
          </cell>
          <cell r="C694" t="str">
            <v>4.30 a 34</v>
          </cell>
          <cell r="D694">
            <v>3426</v>
          </cell>
          <cell r="E694">
            <v>124684693.42</v>
          </cell>
        </row>
        <row r="695">
          <cell r="A695" t="str">
            <v>Otros</v>
          </cell>
          <cell r="B695" t="str">
            <v>F</v>
          </cell>
          <cell r="C695" t="str">
            <v>5.35 a 39</v>
          </cell>
          <cell r="D695">
            <v>3435</v>
          </cell>
          <cell r="E695">
            <v>132060405.56999999</v>
          </cell>
        </row>
        <row r="696">
          <cell r="A696" t="str">
            <v>Otros</v>
          </cell>
          <cell r="B696" t="str">
            <v>F</v>
          </cell>
          <cell r="C696" t="str">
            <v>6.40 a 44</v>
          </cell>
          <cell r="D696">
            <v>3368</v>
          </cell>
          <cell r="E696">
            <v>139418019.78999999</v>
          </cell>
        </row>
        <row r="697">
          <cell r="A697" t="str">
            <v>Otros</v>
          </cell>
          <cell r="B697" t="str">
            <v>F</v>
          </cell>
          <cell r="C697" t="str">
            <v>7.45 a 49</v>
          </cell>
          <cell r="D697">
            <v>3013</v>
          </cell>
          <cell r="E697">
            <v>121365915.68000001</v>
          </cell>
        </row>
        <row r="698">
          <cell r="A698" t="str">
            <v>Otros</v>
          </cell>
          <cell r="B698" t="str">
            <v>F</v>
          </cell>
          <cell r="C698" t="str">
            <v>8.50 a 54</v>
          </cell>
          <cell r="D698">
            <v>2513</v>
          </cell>
          <cell r="E698">
            <v>103259888.66</v>
          </cell>
        </row>
        <row r="699">
          <cell r="A699" t="str">
            <v>Otros</v>
          </cell>
          <cell r="B699" t="str">
            <v>F</v>
          </cell>
          <cell r="C699" t="str">
            <v>9.55 a 59</v>
          </cell>
          <cell r="D699">
            <v>2198</v>
          </cell>
          <cell r="E699">
            <v>95888846.599999994</v>
          </cell>
        </row>
        <row r="700">
          <cell r="A700" t="str">
            <v>Otros</v>
          </cell>
          <cell r="B700" t="str">
            <v>F</v>
          </cell>
          <cell r="C700" t="str">
            <v>A.60 a 64</v>
          </cell>
          <cell r="D700">
            <v>1266</v>
          </cell>
          <cell r="E700">
            <v>52980908.920000002</v>
          </cell>
        </row>
        <row r="701">
          <cell r="A701" t="str">
            <v>Otros</v>
          </cell>
          <cell r="B701" t="str">
            <v>F</v>
          </cell>
          <cell r="C701" t="str">
            <v>B.65 y más</v>
          </cell>
          <cell r="D701">
            <v>940</v>
          </cell>
          <cell r="E701">
            <v>35090245.630000003</v>
          </cell>
        </row>
        <row r="702">
          <cell r="A702" t="str">
            <v>Otros</v>
          </cell>
          <cell r="B702" t="str">
            <v>F</v>
          </cell>
          <cell r="C702" t="str">
            <v>X.No Informada</v>
          </cell>
          <cell r="D702">
            <v>124</v>
          </cell>
          <cell r="E702">
            <v>4665711.51</v>
          </cell>
        </row>
        <row r="703">
          <cell r="A703" t="str">
            <v>Otros</v>
          </cell>
          <cell r="B703" t="str">
            <v>M</v>
          </cell>
          <cell r="C703" t="str">
            <v>0. TOTAL</v>
          </cell>
          <cell r="D703">
            <v>33946</v>
          </cell>
          <cell r="E703">
            <v>1569455984.0799999</v>
          </cell>
        </row>
        <row r="704">
          <cell r="A704" t="str">
            <v>Otros</v>
          </cell>
          <cell r="B704" t="str">
            <v>M</v>
          </cell>
          <cell r="C704" t="str">
            <v>1.Hasta 24</v>
          </cell>
          <cell r="D704">
            <v>2108</v>
          </cell>
          <cell r="E704">
            <v>53337153.420000002</v>
          </cell>
        </row>
        <row r="705">
          <cell r="A705" t="str">
            <v>Otros</v>
          </cell>
          <cell r="B705" t="str">
            <v>M</v>
          </cell>
          <cell r="C705" t="str">
            <v>3.25 a 29</v>
          </cell>
          <cell r="D705">
            <v>3637</v>
          </cell>
          <cell r="E705">
            <v>117277942.87</v>
          </cell>
        </row>
        <row r="706">
          <cell r="A706" t="str">
            <v>Otros</v>
          </cell>
          <cell r="B706" t="str">
            <v>M</v>
          </cell>
          <cell r="C706" t="str">
            <v>4.30 a 34</v>
          </cell>
          <cell r="D706">
            <v>4039</v>
          </cell>
          <cell r="E706">
            <v>162902561.13999999</v>
          </cell>
        </row>
        <row r="707">
          <cell r="A707" t="str">
            <v>Otros</v>
          </cell>
          <cell r="B707" t="str">
            <v>M</v>
          </cell>
          <cell r="C707" t="str">
            <v>5.35 a 39</v>
          </cell>
          <cell r="D707">
            <v>4352</v>
          </cell>
          <cell r="E707">
            <v>198148942.71000001</v>
          </cell>
        </row>
        <row r="708">
          <cell r="A708" t="str">
            <v>Otros</v>
          </cell>
          <cell r="B708" t="str">
            <v>M</v>
          </cell>
          <cell r="C708" t="str">
            <v>6.40 a 44</v>
          </cell>
          <cell r="D708">
            <v>4426</v>
          </cell>
          <cell r="E708">
            <v>209225263.69</v>
          </cell>
        </row>
        <row r="709">
          <cell r="A709" t="str">
            <v>Otros</v>
          </cell>
          <cell r="B709" t="str">
            <v>M</v>
          </cell>
          <cell r="C709" t="str">
            <v>7.45 a 49</v>
          </cell>
          <cell r="D709">
            <v>4014</v>
          </cell>
          <cell r="E709">
            <v>204317774.77000001</v>
          </cell>
        </row>
        <row r="710">
          <cell r="A710" t="str">
            <v>Otros</v>
          </cell>
          <cell r="B710" t="str">
            <v>M</v>
          </cell>
          <cell r="C710" t="str">
            <v>8.50 a 54</v>
          </cell>
          <cell r="D710">
            <v>3684</v>
          </cell>
          <cell r="E710">
            <v>196808601.40000001</v>
          </cell>
        </row>
        <row r="711">
          <cell r="A711" t="str">
            <v>Otros</v>
          </cell>
          <cell r="B711" t="str">
            <v>M</v>
          </cell>
          <cell r="C711" t="str">
            <v>9.55 a 59</v>
          </cell>
          <cell r="D711">
            <v>3218</v>
          </cell>
          <cell r="E711">
            <v>187216522.34999999</v>
          </cell>
        </row>
        <row r="712">
          <cell r="A712" t="str">
            <v>Otros</v>
          </cell>
          <cell r="B712" t="str">
            <v>M</v>
          </cell>
          <cell r="C712" t="str">
            <v>A.60 a 64</v>
          </cell>
          <cell r="D712">
            <v>2660</v>
          </cell>
          <cell r="E712">
            <v>149912835.28</v>
          </cell>
        </row>
        <row r="713">
          <cell r="A713" t="str">
            <v>Otros</v>
          </cell>
          <cell r="B713" t="str">
            <v>M</v>
          </cell>
          <cell r="C713" t="str">
            <v>B.65 y más</v>
          </cell>
          <cell r="D713">
            <v>1792</v>
          </cell>
          <cell r="E713">
            <v>89587265.430000007</v>
          </cell>
        </row>
        <row r="714">
          <cell r="A714" t="str">
            <v>Otros</v>
          </cell>
          <cell r="B714" t="str">
            <v>z</v>
          </cell>
          <cell r="C714" t="str">
            <v>0. TOTAL</v>
          </cell>
          <cell r="D714">
            <v>58663</v>
          </cell>
          <cell r="E714">
            <v>2510454531.3000002</v>
          </cell>
        </row>
        <row r="715">
          <cell r="A715" t="str">
            <v>Otros</v>
          </cell>
          <cell r="B715" t="str">
            <v>z</v>
          </cell>
          <cell r="C715" t="str">
            <v>1.Hasta 24</v>
          </cell>
          <cell r="D715">
            <v>3582</v>
          </cell>
          <cell r="E715">
            <v>88732510.5</v>
          </cell>
        </row>
        <row r="716">
          <cell r="A716" t="str">
            <v>Otros</v>
          </cell>
          <cell r="B716" t="str">
            <v>z</v>
          </cell>
          <cell r="C716" t="str">
            <v>3.25 a 29</v>
          </cell>
          <cell r="D716">
            <v>6592</v>
          </cell>
          <cell r="E716">
            <v>213399717.46000001</v>
          </cell>
        </row>
        <row r="717">
          <cell r="A717" t="str">
            <v>Otros</v>
          </cell>
          <cell r="B717" t="str">
            <v>z</v>
          </cell>
          <cell r="C717" t="str">
            <v>4.30 a 34</v>
          </cell>
          <cell r="D717">
            <v>7465</v>
          </cell>
          <cell r="E717">
            <v>287587254.56</v>
          </cell>
        </row>
        <row r="718">
          <cell r="A718" t="str">
            <v>Otros</v>
          </cell>
          <cell r="B718" t="str">
            <v>z</v>
          </cell>
          <cell r="C718" t="str">
            <v>5.35 a 39</v>
          </cell>
          <cell r="D718">
            <v>7787</v>
          </cell>
          <cell r="E718">
            <v>330209348.27999997</v>
          </cell>
        </row>
        <row r="719">
          <cell r="A719" t="str">
            <v>Otros</v>
          </cell>
          <cell r="B719" t="str">
            <v>z</v>
          </cell>
          <cell r="C719" t="str">
            <v>6.40 a 44</v>
          </cell>
          <cell r="D719">
            <v>7794</v>
          </cell>
          <cell r="E719">
            <v>348643283.48000002</v>
          </cell>
        </row>
        <row r="720">
          <cell r="A720" t="str">
            <v>Otros</v>
          </cell>
          <cell r="B720" t="str">
            <v>z</v>
          </cell>
          <cell r="C720" t="str">
            <v>7.45 a 49</v>
          </cell>
          <cell r="D720">
            <v>7027</v>
          </cell>
          <cell r="E720">
            <v>325683690.44999999</v>
          </cell>
        </row>
        <row r="721">
          <cell r="A721" t="str">
            <v>Otros</v>
          </cell>
          <cell r="B721" t="str">
            <v>z</v>
          </cell>
          <cell r="C721" t="str">
            <v>8.50 a 54</v>
          </cell>
          <cell r="D721">
            <v>6198</v>
          </cell>
          <cell r="E721">
            <v>300113594.38</v>
          </cell>
        </row>
        <row r="722">
          <cell r="A722" t="str">
            <v>Otros</v>
          </cell>
          <cell r="B722" t="str">
            <v>z</v>
          </cell>
          <cell r="C722" t="str">
            <v>9.55 a 59</v>
          </cell>
          <cell r="D722">
            <v>5416</v>
          </cell>
          <cell r="E722">
            <v>283105368.94999999</v>
          </cell>
        </row>
        <row r="723">
          <cell r="A723" t="str">
            <v>Otros</v>
          </cell>
          <cell r="B723" t="str">
            <v>z</v>
          </cell>
          <cell r="C723" t="str">
            <v>A.60 a 64</v>
          </cell>
          <cell r="D723">
            <v>3926</v>
          </cell>
          <cell r="E723">
            <v>202893744.19999999</v>
          </cell>
        </row>
        <row r="724">
          <cell r="A724" t="str">
            <v>Otros</v>
          </cell>
          <cell r="B724" t="str">
            <v>z</v>
          </cell>
          <cell r="C724" t="str">
            <v>B.65 y más</v>
          </cell>
          <cell r="D724">
            <v>2732</v>
          </cell>
          <cell r="E724">
            <v>124677511.06</v>
          </cell>
        </row>
        <row r="725">
          <cell r="A725" t="str">
            <v>Otros</v>
          </cell>
          <cell r="B725" t="str">
            <v>z</v>
          </cell>
          <cell r="C725" t="str">
            <v>X.No Informada</v>
          </cell>
          <cell r="D725">
            <v>144</v>
          </cell>
          <cell r="E725">
            <v>5408507.9800000004</v>
          </cell>
        </row>
        <row r="726">
          <cell r="A726" t="str">
            <v>zzz</v>
          </cell>
          <cell r="B726" t="str">
            <v>F</v>
          </cell>
          <cell r="C726" t="str">
            <v>0. TOTAL</v>
          </cell>
          <cell r="D726">
            <v>1678262</v>
          </cell>
          <cell r="E726">
            <v>68556424575.349998</v>
          </cell>
        </row>
        <row r="727">
          <cell r="A727" t="str">
            <v>zzz</v>
          </cell>
          <cell r="B727" t="str">
            <v>F</v>
          </cell>
          <cell r="C727" t="str">
            <v>1.Hasta 24</v>
          </cell>
          <cell r="D727">
            <v>165026</v>
          </cell>
          <cell r="E727">
            <v>3938339843.3299999</v>
          </cell>
        </row>
        <row r="728">
          <cell r="A728" t="str">
            <v>zzz</v>
          </cell>
          <cell r="B728" t="str">
            <v>F</v>
          </cell>
          <cell r="C728" t="str">
            <v>3.25 a 29</v>
          </cell>
          <cell r="D728">
            <v>276750</v>
          </cell>
          <cell r="E728">
            <v>9188831101.3700008</v>
          </cell>
        </row>
        <row r="729">
          <cell r="A729" t="str">
            <v>zzz</v>
          </cell>
          <cell r="B729" t="str">
            <v>F</v>
          </cell>
          <cell r="C729" t="str">
            <v>4.30 a 34</v>
          </cell>
          <cell r="D729">
            <v>290814</v>
          </cell>
          <cell r="E729">
            <v>11647038208.959999</v>
          </cell>
        </row>
        <row r="730">
          <cell r="A730" t="str">
            <v>zzz</v>
          </cell>
          <cell r="B730" t="str">
            <v>F</v>
          </cell>
          <cell r="C730" t="str">
            <v>5.35 a 39</v>
          </cell>
          <cell r="D730">
            <v>263131</v>
          </cell>
          <cell r="E730">
            <v>11545423615.290001</v>
          </cell>
        </row>
        <row r="731">
          <cell r="A731" t="str">
            <v>zzz</v>
          </cell>
          <cell r="B731" t="str">
            <v>F</v>
          </cell>
          <cell r="C731" t="str">
            <v>6.40 a 44</v>
          </cell>
          <cell r="D731">
            <v>231448</v>
          </cell>
          <cell r="E731">
            <v>10765048726.469999</v>
          </cell>
        </row>
        <row r="732">
          <cell r="A732" t="str">
            <v>zzz</v>
          </cell>
          <cell r="B732" t="str">
            <v>F</v>
          </cell>
          <cell r="C732" t="str">
            <v>7.45 a 49</v>
          </cell>
          <cell r="D732">
            <v>170362</v>
          </cell>
          <cell r="E732">
            <v>8224782338.3500004</v>
          </cell>
        </row>
        <row r="733">
          <cell r="A733" t="str">
            <v>zzz</v>
          </cell>
          <cell r="B733" t="str">
            <v>F</v>
          </cell>
          <cell r="C733" t="str">
            <v>8.50 a 54</v>
          </cell>
          <cell r="D733">
            <v>119646</v>
          </cell>
          <cell r="E733">
            <v>5716504858.0699997</v>
          </cell>
        </row>
        <row r="734">
          <cell r="A734" t="str">
            <v>zzz</v>
          </cell>
          <cell r="B734" t="str">
            <v>F</v>
          </cell>
          <cell r="C734" t="str">
            <v>9.55 a 59</v>
          </cell>
          <cell r="D734">
            <v>93156</v>
          </cell>
          <cell r="E734">
            <v>4452828729.6899996</v>
          </cell>
        </row>
        <row r="735">
          <cell r="A735" t="str">
            <v>zzz</v>
          </cell>
          <cell r="B735" t="str">
            <v>F</v>
          </cell>
          <cell r="C735" t="str">
            <v>A.60 a 64</v>
          </cell>
          <cell r="D735">
            <v>39497</v>
          </cell>
          <cell r="E735">
            <v>1948988993.6199999</v>
          </cell>
        </row>
        <row r="736">
          <cell r="A736" t="str">
            <v>zzz</v>
          </cell>
          <cell r="B736" t="str">
            <v>F</v>
          </cell>
          <cell r="C736" t="str">
            <v>B.65 y más</v>
          </cell>
          <cell r="D736">
            <v>21221</v>
          </cell>
          <cell r="E736">
            <v>877901350.71000004</v>
          </cell>
        </row>
        <row r="737">
          <cell r="A737" t="str">
            <v>zzz</v>
          </cell>
          <cell r="B737" t="str">
            <v>F</v>
          </cell>
          <cell r="C737" t="str">
            <v>X.No Informada</v>
          </cell>
          <cell r="D737">
            <v>7211</v>
          </cell>
          <cell r="E737">
            <v>250736809.49000001</v>
          </cell>
        </row>
        <row r="738">
          <cell r="A738" t="str">
            <v>zzz</v>
          </cell>
          <cell r="B738" t="str">
            <v>M</v>
          </cell>
          <cell r="C738" t="str">
            <v>0. TOTAL</v>
          </cell>
          <cell r="D738">
            <v>3758896</v>
          </cell>
          <cell r="E738">
            <v>189533991093.70999</v>
          </cell>
        </row>
        <row r="739">
          <cell r="A739" t="str">
            <v>zzz</v>
          </cell>
          <cell r="B739" t="str">
            <v>M</v>
          </cell>
          <cell r="C739" t="str">
            <v>1.Hasta 24</v>
          </cell>
          <cell r="D739">
            <v>360469</v>
          </cell>
          <cell r="E739">
            <v>10095213905.379999</v>
          </cell>
        </row>
        <row r="740">
          <cell r="A740" t="str">
            <v>zzz</v>
          </cell>
          <cell r="B740" t="str">
            <v>M</v>
          </cell>
          <cell r="C740" t="str">
            <v>3.25 a 29</v>
          </cell>
          <cell r="D740">
            <v>555078</v>
          </cell>
          <cell r="E740">
            <v>20919496324.970001</v>
          </cell>
        </row>
        <row r="741">
          <cell r="A741" t="str">
            <v>zzz</v>
          </cell>
          <cell r="B741" t="str">
            <v>M</v>
          </cell>
          <cell r="C741" t="str">
            <v>4.30 a 34</v>
          </cell>
          <cell r="D741">
            <v>600462</v>
          </cell>
          <cell r="E741">
            <v>27842762311.68</v>
          </cell>
        </row>
        <row r="742">
          <cell r="A742" t="str">
            <v>zzz</v>
          </cell>
          <cell r="B742" t="str">
            <v>M</v>
          </cell>
          <cell r="C742" t="str">
            <v>5.35 a 39</v>
          </cell>
          <cell r="D742">
            <v>585699</v>
          </cell>
          <cell r="E742">
            <v>30943115525.439999</v>
          </cell>
        </row>
        <row r="743">
          <cell r="A743" t="str">
            <v>zzz</v>
          </cell>
          <cell r="B743" t="str">
            <v>M</v>
          </cell>
          <cell r="C743" t="str">
            <v>6.40 a 44</v>
          </cell>
          <cell r="D743">
            <v>522646</v>
          </cell>
          <cell r="E743">
            <v>29876578181.540001</v>
          </cell>
        </row>
        <row r="744">
          <cell r="A744" t="str">
            <v>zzz</v>
          </cell>
          <cell r="B744" t="str">
            <v>M</v>
          </cell>
          <cell r="C744" t="str">
            <v>7.45 a 49</v>
          </cell>
          <cell r="D744">
            <v>398810</v>
          </cell>
          <cell r="E744">
            <v>24204044465.099998</v>
          </cell>
        </row>
        <row r="745">
          <cell r="A745" t="str">
            <v>zzz</v>
          </cell>
          <cell r="B745" t="str">
            <v>M</v>
          </cell>
          <cell r="C745" t="str">
            <v>8.50 a 54</v>
          </cell>
          <cell r="D745">
            <v>297786</v>
          </cell>
          <cell r="E745">
            <v>18294086997.450001</v>
          </cell>
        </row>
        <row r="746">
          <cell r="A746" t="str">
            <v>zzz</v>
          </cell>
          <cell r="B746" t="str">
            <v>M</v>
          </cell>
          <cell r="C746" t="str">
            <v>9.55 a 59</v>
          </cell>
          <cell r="D746">
            <v>222841</v>
          </cell>
          <cell r="E746">
            <v>14060067423.76</v>
          </cell>
        </row>
        <row r="747">
          <cell r="A747" t="str">
            <v>zzz</v>
          </cell>
          <cell r="B747" t="str">
            <v>M</v>
          </cell>
          <cell r="C747" t="str">
            <v>A.60 a 64</v>
          </cell>
          <cell r="D747">
            <v>148040</v>
          </cell>
          <cell r="E747">
            <v>9464715253.4599991</v>
          </cell>
        </row>
        <row r="748">
          <cell r="A748" t="str">
            <v>zzz</v>
          </cell>
          <cell r="B748" t="str">
            <v>M</v>
          </cell>
          <cell r="C748" t="str">
            <v>B.65 y más</v>
          </cell>
          <cell r="D748">
            <v>65671</v>
          </cell>
          <cell r="E748">
            <v>3767986268.8200002</v>
          </cell>
        </row>
        <row r="749">
          <cell r="A749" t="str">
            <v>zzz</v>
          </cell>
          <cell r="B749" t="str">
            <v>M</v>
          </cell>
          <cell r="C749" t="str">
            <v>X.No Informada</v>
          </cell>
          <cell r="D749">
            <v>1394</v>
          </cell>
          <cell r="E749">
            <v>65924436.109999999</v>
          </cell>
        </row>
        <row r="750">
          <cell r="A750" t="str">
            <v>zzz</v>
          </cell>
          <cell r="B750" t="str">
            <v>x</v>
          </cell>
          <cell r="C750" t="str">
            <v>0. TOTAL</v>
          </cell>
          <cell r="D750">
            <v>698</v>
          </cell>
          <cell r="E750">
            <v>20676889.649999999</v>
          </cell>
        </row>
        <row r="751">
          <cell r="A751" t="str">
            <v>zzz</v>
          </cell>
          <cell r="B751" t="str">
            <v>x</v>
          </cell>
          <cell r="C751" t="str">
            <v>1.Hasta 24</v>
          </cell>
          <cell r="D751">
            <v>4</v>
          </cell>
          <cell r="E751">
            <v>120263.47</v>
          </cell>
        </row>
        <row r="752">
          <cell r="A752" t="str">
            <v>zzz</v>
          </cell>
          <cell r="B752" t="str">
            <v>x</v>
          </cell>
          <cell r="C752" t="str">
            <v>3.25 a 29</v>
          </cell>
          <cell r="D752">
            <v>10</v>
          </cell>
          <cell r="E752">
            <v>283225.83</v>
          </cell>
        </row>
        <row r="753">
          <cell r="A753" t="str">
            <v>zzz</v>
          </cell>
          <cell r="B753" t="str">
            <v>x</v>
          </cell>
          <cell r="C753" t="str">
            <v>4.30 a 34</v>
          </cell>
          <cell r="D753">
            <v>17</v>
          </cell>
          <cell r="E753">
            <v>657939.69999999995</v>
          </cell>
        </row>
        <row r="754">
          <cell r="A754" t="str">
            <v>zzz</v>
          </cell>
          <cell r="B754" t="str">
            <v>x</v>
          </cell>
          <cell r="C754" t="str">
            <v>5.35 a 39</v>
          </cell>
          <cell r="D754">
            <v>27</v>
          </cell>
          <cell r="E754">
            <v>1411243.81</v>
          </cell>
        </row>
        <row r="755">
          <cell r="A755" t="str">
            <v>zzz</v>
          </cell>
          <cell r="B755" t="str">
            <v>x</v>
          </cell>
          <cell r="C755" t="str">
            <v>6.40 a 44</v>
          </cell>
          <cell r="D755">
            <v>36</v>
          </cell>
          <cell r="E755">
            <v>1614520.73</v>
          </cell>
        </row>
        <row r="756">
          <cell r="A756" t="str">
            <v>zzz</v>
          </cell>
          <cell r="B756" t="str">
            <v>x</v>
          </cell>
          <cell r="C756" t="str">
            <v>7.45 a 49</v>
          </cell>
          <cell r="D756">
            <v>19</v>
          </cell>
          <cell r="E756">
            <v>1297192.73</v>
          </cell>
        </row>
        <row r="757">
          <cell r="A757" t="str">
            <v>zzz</v>
          </cell>
          <cell r="B757" t="str">
            <v>x</v>
          </cell>
          <cell r="C757" t="str">
            <v>8.50 a 54</v>
          </cell>
          <cell r="D757">
            <v>25</v>
          </cell>
          <cell r="E757">
            <v>1487045.56</v>
          </cell>
        </row>
        <row r="758">
          <cell r="A758" t="str">
            <v>zzz</v>
          </cell>
          <cell r="B758" t="str">
            <v>x</v>
          </cell>
          <cell r="C758" t="str">
            <v>9.55 a 59</v>
          </cell>
          <cell r="D758">
            <v>18</v>
          </cell>
          <cell r="E758">
            <v>1159362.04</v>
          </cell>
        </row>
        <row r="759">
          <cell r="A759" t="str">
            <v>zzz</v>
          </cell>
          <cell r="B759" t="str">
            <v>x</v>
          </cell>
          <cell r="C759" t="str">
            <v>A.60 a 64</v>
          </cell>
          <cell r="D759">
            <v>14</v>
          </cell>
          <cell r="E759">
            <v>3118311.83</v>
          </cell>
        </row>
        <row r="760">
          <cell r="A760" t="str">
            <v>zzz</v>
          </cell>
          <cell r="B760" t="str">
            <v>x</v>
          </cell>
          <cell r="C760" t="str">
            <v>B.65 y más</v>
          </cell>
          <cell r="D760">
            <v>4</v>
          </cell>
          <cell r="E760">
            <v>86788.73</v>
          </cell>
        </row>
        <row r="761">
          <cell r="A761" t="str">
            <v>zzz</v>
          </cell>
          <cell r="B761" t="str">
            <v>x</v>
          </cell>
          <cell r="C761" t="str">
            <v>X.No Informada</v>
          </cell>
          <cell r="D761">
            <v>524</v>
          </cell>
          <cell r="E761">
            <v>9440995.2200000007</v>
          </cell>
        </row>
        <row r="762">
          <cell r="A762" t="str">
            <v>zzz</v>
          </cell>
          <cell r="B762" t="str">
            <v>z</v>
          </cell>
          <cell r="C762" t="str">
            <v>0. TOTAL</v>
          </cell>
          <cell r="D762">
            <v>5437856</v>
          </cell>
          <cell r="E762">
            <v>258111092558.70999</v>
          </cell>
        </row>
        <row r="763">
          <cell r="A763" t="str">
            <v>zzz</v>
          </cell>
          <cell r="B763" t="str">
            <v>z</v>
          </cell>
          <cell r="C763" t="str">
            <v>1.Hasta 24</v>
          </cell>
          <cell r="D763">
            <v>525499</v>
          </cell>
          <cell r="E763">
            <v>14033674012.18</v>
          </cell>
        </row>
        <row r="764">
          <cell r="A764" t="str">
            <v>zzz</v>
          </cell>
          <cell r="B764" t="str">
            <v>z</v>
          </cell>
          <cell r="C764" t="str">
            <v>3.25 a 29</v>
          </cell>
          <cell r="D764">
            <v>831838</v>
          </cell>
          <cell r="E764">
            <v>30108610652.169998</v>
          </cell>
        </row>
        <row r="765">
          <cell r="A765" t="str">
            <v>zzz</v>
          </cell>
          <cell r="B765" t="str">
            <v>z</v>
          </cell>
          <cell r="C765" t="str">
            <v>4.30 a 34</v>
          </cell>
          <cell r="D765">
            <v>891293</v>
          </cell>
          <cell r="E765">
            <v>39490458460.339996</v>
          </cell>
        </row>
        <row r="766">
          <cell r="A766" t="str">
            <v>zzz</v>
          </cell>
          <cell r="B766" t="str">
            <v>z</v>
          </cell>
          <cell r="C766" t="str">
            <v>5.35 a 39</v>
          </cell>
          <cell r="D766">
            <v>848857</v>
          </cell>
          <cell r="E766">
            <v>42489950384.540001</v>
          </cell>
        </row>
        <row r="767">
          <cell r="A767" t="str">
            <v>zzz</v>
          </cell>
          <cell r="B767" t="str">
            <v>z</v>
          </cell>
          <cell r="C767" t="str">
            <v>6.40 a 44</v>
          </cell>
          <cell r="D767">
            <v>754130</v>
          </cell>
          <cell r="E767">
            <v>40643241428.739998</v>
          </cell>
        </row>
        <row r="768">
          <cell r="A768" t="str">
            <v>zzz</v>
          </cell>
          <cell r="B768" t="str">
            <v>z</v>
          </cell>
          <cell r="C768" t="str">
            <v>7.45 a 49</v>
          </cell>
          <cell r="D768">
            <v>569191</v>
          </cell>
          <cell r="E768">
            <v>32430123996.18</v>
          </cell>
        </row>
        <row r="769">
          <cell r="A769" t="str">
            <v>zzz</v>
          </cell>
          <cell r="B769" t="str">
            <v>z</v>
          </cell>
          <cell r="C769" t="str">
            <v>8.50 a 54</v>
          </cell>
          <cell r="D769">
            <v>417457</v>
          </cell>
          <cell r="E769">
            <v>24012078901.080002</v>
          </cell>
        </row>
        <row r="770">
          <cell r="A770" t="str">
            <v>zzz</v>
          </cell>
          <cell r="B770" t="str">
            <v>z</v>
          </cell>
          <cell r="C770" t="str">
            <v>9.55 a 59</v>
          </cell>
          <cell r="D770">
            <v>316015</v>
          </cell>
          <cell r="E770">
            <v>18514055515.490002</v>
          </cell>
        </row>
        <row r="771">
          <cell r="A771" t="str">
            <v>zzz</v>
          </cell>
          <cell r="B771" t="str">
            <v>z</v>
          </cell>
          <cell r="C771" t="str">
            <v>A.60 a 64</v>
          </cell>
          <cell r="D771">
            <v>187551</v>
          </cell>
          <cell r="E771">
            <v>11416822558.91</v>
          </cell>
        </row>
        <row r="772">
          <cell r="A772" t="str">
            <v>zzz</v>
          </cell>
          <cell r="B772" t="str">
            <v>z</v>
          </cell>
          <cell r="C772" t="str">
            <v>B.65 y más</v>
          </cell>
          <cell r="D772">
            <v>86896</v>
          </cell>
          <cell r="E772">
            <v>4645974408.2600002</v>
          </cell>
        </row>
        <row r="773">
          <cell r="A773" t="str">
            <v>zzz</v>
          </cell>
          <cell r="B773" t="str">
            <v>z</v>
          </cell>
          <cell r="C773" t="str">
            <v>X.No Informada</v>
          </cell>
          <cell r="D773">
            <v>9129</v>
          </cell>
          <cell r="E773">
            <v>326102240.81999999</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as 1"/>
      <sheetName val="altas 2"/>
      <sheetName val="altas 3"/>
      <sheetName val="altas 4"/>
      <sheetName val="altas 4 (especiales)"/>
      <sheetName val="Altas 5"/>
      <sheetName val="altaliq-inipago doble entrada"/>
      <sheetName val="Notas"/>
    </sheetNames>
    <sheetDataSet>
      <sheetData sheetId="0"/>
      <sheetData sheetId="1"/>
      <sheetData sheetId="2"/>
      <sheetData sheetId="3"/>
      <sheetData sheetId="4">
        <row r="6">
          <cell r="B6">
            <v>10377</v>
          </cell>
        </row>
        <row r="67">
          <cell r="B67">
            <v>13990</v>
          </cell>
        </row>
        <row r="129">
          <cell r="B129">
            <v>14515</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Documento_de_Microsoft_Word3.doc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package" Target="../embeddings/Documento_de_Microsoft_Word2.docx"/><Relationship Id="rId5" Type="http://schemas.openxmlformats.org/officeDocument/2006/relationships/image" Target="../media/image1.emf"/><Relationship Id="rId4" Type="http://schemas.openxmlformats.org/officeDocument/2006/relationships/package" Target="../embeddings/Documento_de_Microsoft_Word1.docx"/><Relationship Id="rId9" Type="http://schemas.openxmlformats.org/officeDocument/2006/relationships/image" Target="../media/image3.emf"/></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workbookViewId="0">
      <pane ySplit="4" topLeftCell="A5" activePane="bottomLeft" state="frozen"/>
      <selection pane="bottomLeft" activeCell="D16" sqref="D16"/>
    </sheetView>
  </sheetViews>
  <sheetFormatPr baseColWidth="10" defaultRowHeight="15" x14ac:dyDescent="0.25"/>
  <cols>
    <col min="1" max="1" width="8" customWidth="1"/>
    <col min="2" max="2" width="17.7109375" bestFit="1" customWidth="1"/>
    <col min="3" max="4" width="17.7109375" customWidth="1"/>
    <col min="5" max="5" width="4.5703125" customWidth="1"/>
    <col min="6" max="6" width="8.28515625" customWidth="1"/>
    <col min="7" max="7" width="7.28515625" customWidth="1"/>
    <col min="8" max="8" width="10.28515625" customWidth="1"/>
    <col min="9" max="9" width="10" customWidth="1"/>
  </cols>
  <sheetData>
    <row r="1" spans="1:9" ht="21" x14ac:dyDescent="0.35">
      <c r="A1" s="45" t="s">
        <v>67</v>
      </c>
      <c r="D1" s="46" t="s">
        <v>68</v>
      </c>
    </row>
    <row r="2" spans="1:9" x14ac:dyDescent="0.25">
      <c r="A2" s="44" t="s">
        <v>66</v>
      </c>
      <c r="B2" s="44"/>
      <c r="C2" s="44"/>
      <c r="D2" s="44"/>
    </row>
    <row r="3" spans="1:9" s="48" customFormat="1" x14ac:dyDescent="0.25">
      <c r="A3" s="47"/>
      <c r="B3" s="47"/>
      <c r="C3" s="47"/>
      <c r="D3" s="47"/>
    </row>
    <row r="4" spans="1:9" x14ac:dyDescent="0.25">
      <c r="A4" s="41" t="s">
        <v>27</v>
      </c>
      <c r="B4" s="41" t="s">
        <v>28</v>
      </c>
      <c r="C4" s="41" t="s">
        <v>32</v>
      </c>
      <c r="D4" s="41" t="s">
        <v>33</v>
      </c>
      <c r="E4" s="41" t="s">
        <v>69</v>
      </c>
      <c r="F4" s="41" t="s">
        <v>30</v>
      </c>
      <c r="G4" s="41" t="s">
        <v>42</v>
      </c>
      <c r="H4" s="41" t="s">
        <v>31</v>
      </c>
      <c r="I4" s="41" t="s">
        <v>70</v>
      </c>
    </row>
    <row r="5" spans="1:9" x14ac:dyDescent="0.25">
      <c r="A5">
        <v>201906</v>
      </c>
      <c r="B5" t="s">
        <v>36</v>
      </c>
      <c r="C5">
        <v>0</v>
      </c>
      <c r="D5">
        <v>0</v>
      </c>
      <c r="E5" t="s">
        <v>71</v>
      </c>
      <c r="F5" t="s">
        <v>37</v>
      </c>
      <c r="G5">
        <v>65</v>
      </c>
      <c r="H5" s="39">
        <v>647</v>
      </c>
      <c r="I5" s="43">
        <v>9656.09</v>
      </c>
    </row>
    <row r="6" spans="1:9" x14ac:dyDescent="0.25">
      <c r="A6">
        <v>201906</v>
      </c>
      <c r="B6" t="s">
        <v>36</v>
      </c>
      <c r="C6">
        <v>0</v>
      </c>
      <c r="D6">
        <v>0</v>
      </c>
      <c r="E6" t="s">
        <v>71</v>
      </c>
      <c r="F6" t="s">
        <v>37</v>
      </c>
      <c r="G6">
        <v>66</v>
      </c>
      <c r="H6" s="39">
        <v>1760</v>
      </c>
      <c r="I6" s="43">
        <v>9625.2000000000007</v>
      </c>
    </row>
    <row r="7" spans="1:9" x14ac:dyDescent="0.25">
      <c r="A7">
        <v>201906</v>
      </c>
      <c r="B7" t="s">
        <v>36</v>
      </c>
      <c r="C7">
        <v>0</v>
      </c>
      <c r="D7">
        <v>0</v>
      </c>
      <c r="E7" t="s">
        <v>71</v>
      </c>
      <c r="F7" t="s">
        <v>37</v>
      </c>
      <c r="G7">
        <v>67</v>
      </c>
      <c r="H7" s="39">
        <v>3023</v>
      </c>
      <c r="I7" s="43">
        <v>9538.82</v>
      </c>
    </row>
    <row r="8" spans="1:9" x14ac:dyDescent="0.25">
      <c r="A8">
        <v>201906</v>
      </c>
      <c r="B8" t="s">
        <v>36</v>
      </c>
      <c r="C8">
        <v>0</v>
      </c>
      <c r="D8">
        <v>0</v>
      </c>
      <c r="E8" t="s">
        <v>71</v>
      </c>
      <c r="F8" t="s">
        <v>37</v>
      </c>
      <c r="G8">
        <v>68</v>
      </c>
      <c r="H8" s="39">
        <v>2657</v>
      </c>
      <c r="I8" s="43">
        <v>9564.31</v>
      </c>
    </row>
    <row r="9" spans="1:9" x14ac:dyDescent="0.25">
      <c r="A9">
        <v>201906</v>
      </c>
      <c r="B9" t="s">
        <v>36</v>
      </c>
      <c r="C9">
        <v>0</v>
      </c>
      <c r="D9">
        <v>0</v>
      </c>
      <c r="E9" t="s">
        <v>71</v>
      </c>
      <c r="F9" t="s">
        <v>37</v>
      </c>
      <c r="G9">
        <v>69</v>
      </c>
      <c r="H9" s="39">
        <v>1903</v>
      </c>
      <c r="I9" s="43">
        <v>9554.25</v>
      </c>
    </row>
    <row r="10" spans="1:9" x14ac:dyDescent="0.25">
      <c r="A10">
        <v>201906</v>
      </c>
      <c r="B10" t="s">
        <v>36</v>
      </c>
      <c r="C10">
        <v>0</v>
      </c>
      <c r="D10">
        <v>0</v>
      </c>
      <c r="E10" t="s">
        <v>71</v>
      </c>
      <c r="F10" t="s">
        <v>37</v>
      </c>
      <c r="G10">
        <v>70</v>
      </c>
      <c r="H10" s="39">
        <v>1316</v>
      </c>
      <c r="I10" s="43">
        <v>9640.44</v>
      </c>
    </row>
    <row r="11" spans="1:9" x14ac:dyDescent="0.25">
      <c r="A11">
        <v>201906</v>
      </c>
      <c r="B11" t="s">
        <v>36</v>
      </c>
      <c r="C11">
        <v>0</v>
      </c>
      <c r="D11">
        <v>0</v>
      </c>
      <c r="E11" t="s">
        <v>71</v>
      </c>
      <c r="F11" t="s">
        <v>37</v>
      </c>
      <c r="G11">
        <v>71</v>
      </c>
      <c r="H11" s="39">
        <v>1020</v>
      </c>
      <c r="I11" s="43">
        <v>9631.44</v>
      </c>
    </row>
    <row r="12" spans="1:9" x14ac:dyDescent="0.25">
      <c r="A12">
        <v>201906</v>
      </c>
      <c r="B12" t="s">
        <v>36</v>
      </c>
      <c r="C12">
        <v>0</v>
      </c>
      <c r="D12">
        <v>0</v>
      </c>
      <c r="E12" t="s">
        <v>71</v>
      </c>
      <c r="F12" t="s">
        <v>37</v>
      </c>
      <c r="G12">
        <v>72</v>
      </c>
      <c r="H12" s="39">
        <v>759</v>
      </c>
      <c r="I12" s="43">
        <v>9597.01</v>
      </c>
    </row>
    <row r="13" spans="1:9" x14ac:dyDescent="0.25">
      <c r="A13">
        <v>201906</v>
      </c>
      <c r="B13" t="s">
        <v>36</v>
      </c>
      <c r="C13">
        <v>0</v>
      </c>
      <c r="D13">
        <v>0</v>
      </c>
      <c r="E13" t="s">
        <v>71</v>
      </c>
      <c r="F13" t="s">
        <v>37</v>
      </c>
      <c r="G13">
        <v>73</v>
      </c>
      <c r="H13" s="39">
        <v>543</v>
      </c>
      <c r="I13" s="43">
        <v>9630.39</v>
      </c>
    </row>
    <row r="14" spans="1:9" x14ac:dyDescent="0.25">
      <c r="A14">
        <v>201906</v>
      </c>
      <c r="B14" t="s">
        <v>36</v>
      </c>
      <c r="C14">
        <v>0</v>
      </c>
      <c r="D14">
        <v>0</v>
      </c>
      <c r="E14" t="s">
        <v>71</v>
      </c>
      <c r="F14" t="s">
        <v>37</v>
      </c>
      <c r="G14">
        <v>74</v>
      </c>
      <c r="H14" s="39">
        <v>453</v>
      </c>
      <c r="I14" s="43">
        <v>9540.35</v>
      </c>
    </row>
    <row r="15" spans="1:9" x14ac:dyDescent="0.25">
      <c r="A15">
        <v>201906</v>
      </c>
      <c r="B15" t="s">
        <v>36</v>
      </c>
      <c r="C15">
        <v>0</v>
      </c>
      <c r="D15">
        <v>0</v>
      </c>
      <c r="E15" t="s">
        <v>71</v>
      </c>
      <c r="F15" t="s">
        <v>37</v>
      </c>
      <c r="G15">
        <v>75</v>
      </c>
      <c r="H15" s="39">
        <v>434</v>
      </c>
      <c r="I15" s="43">
        <v>9698.76</v>
      </c>
    </row>
    <row r="16" spans="1:9" x14ac:dyDescent="0.25">
      <c r="A16">
        <v>201906</v>
      </c>
      <c r="B16" t="s">
        <v>36</v>
      </c>
      <c r="C16">
        <v>0</v>
      </c>
      <c r="D16">
        <v>0</v>
      </c>
      <c r="E16" t="s">
        <v>71</v>
      </c>
      <c r="F16" t="s">
        <v>37</v>
      </c>
      <c r="G16">
        <v>76</v>
      </c>
      <c r="H16" s="39">
        <v>370</v>
      </c>
      <c r="I16" s="43">
        <v>9681.39</v>
      </c>
    </row>
    <row r="17" spans="1:9" x14ac:dyDescent="0.25">
      <c r="A17">
        <v>201906</v>
      </c>
      <c r="B17" t="s">
        <v>36</v>
      </c>
      <c r="C17">
        <v>0</v>
      </c>
      <c r="D17">
        <v>0</v>
      </c>
      <c r="E17" t="s">
        <v>71</v>
      </c>
      <c r="F17" t="s">
        <v>37</v>
      </c>
      <c r="G17">
        <v>77</v>
      </c>
      <c r="H17" s="39">
        <v>295</v>
      </c>
      <c r="I17" s="43">
        <v>9635.43</v>
      </c>
    </row>
    <row r="18" spans="1:9" x14ac:dyDescent="0.25">
      <c r="A18">
        <v>201906</v>
      </c>
      <c r="B18" t="s">
        <v>36</v>
      </c>
      <c r="C18">
        <v>0</v>
      </c>
      <c r="D18">
        <v>0</v>
      </c>
      <c r="E18" t="s">
        <v>71</v>
      </c>
      <c r="F18" t="s">
        <v>37</v>
      </c>
      <c r="G18">
        <v>78</v>
      </c>
      <c r="H18" s="39">
        <v>285</v>
      </c>
      <c r="I18" s="43">
        <v>9572.24</v>
      </c>
    </row>
    <row r="19" spans="1:9" x14ac:dyDescent="0.25">
      <c r="A19">
        <v>201906</v>
      </c>
      <c r="B19" t="s">
        <v>36</v>
      </c>
      <c r="C19">
        <v>0</v>
      </c>
      <c r="D19">
        <v>0</v>
      </c>
      <c r="E19" t="s">
        <v>71</v>
      </c>
      <c r="F19" t="s">
        <v>37</v>
      </c>
      <c r="G19">
        <v>79</v>
      </c>
      <c r="H19" s="39">
        <v>273</v>
      </c>
      <c r="I19" s="43">
        <v>9587.61</v>
      </c>
    </row>
    <row r="20" spans="1:9" x14ac:dyDescent="0.25">
      <c r="A20">
        <v>201906</v>
      </c>
      <c r="B20" t="s">
        <v>36</v>
      </c>
      <c r="C20">
        <v>0</v>
      </c>
      <c r="D20">
        <v>0</v>
      </c>
      <c r="E20" t="s">
        <v>71</v>
      </c>
      <c r="F20" t="s">
        <v>37</v>
      </c>
      <c r="G20">
        <v>80</v>
      </c>
      <c r="H20" s="39">
        <v>230</v>
      </c>
      <c r="I20" s="43">
        <v>9719.98</v>
      </c>
    </row>
    <row r="21" spans="1:9" x14ac:dyDescent="0.25">
      <c r="A21">
        <v>201906</v>
      </c>
      <c r="B21" t="s">
        <v>36</v>
      </c>
      <c r="C21">
        <v>0</v>
      </c>
      <c r="D21">
        <v>0</v>
      </c>
      <c r="E21" t="s">
        <v>71</v>
      </c>
      <c r="F21" t="s">
        <v>37</v>
      </c>
      <c r="G21">
        <v>81</v>
      </c>
      <c r="H21" s="39">
        <v>215</v>
      </c>
      <c r="I21" s="43">
        <v>9497.2900000000009</v>
      </c>
    </row>
    <row r="22" spans="1:9" x14ac:dyDescent="0.25">
      <c r="A22">
        <v>201906</v>
      </c>
      <c r="B22" t="s">
        <v>36</v>
      </c>
      <c r="C22">
        <v>0</v>
      </c>
      <c r="D22">
        <v>0</v>
      </c>
      <c r="E22" t="s">
        <v>71</v>
      </c>
      <c r="F22" t="s">
        <v>37</v>
      </c>
      <c r="G22">
        <v>82</v>
      </c>
      <c r="H22" s="39">
        <v>216</v>
      </c>
      <c r="I22" s="43">
        <v>9581.41</v>
      </c>
    </row>
    <row r="23" spans="1:9" x14ac:dyDescent="0.25">
      <c r="A23">
        <v>201906</v>
      </c>
      <c r="B23" t="s">
        <v>36</v>
      </c>
      <c r="C23">
        <v>0</v>
      </c>
      <c r="D23">
        <v>0</v>
      </c>
      <c r="E23" t="s">
        <v>71</v>
      </c>
      <c r="F23" t="s">
        <v>37</v>
      </c>
      <c r="G23">
        <v>83</v>
      </c>
      <c r="H23" s="39">
        <v>258</v>
      </c>
      <c r="I23" s="43">
        <v>9551.6200000000008</v>
      </c>
    </row>
    <row r="24" spans="1:9" x14ac:dyDescent="0.25">
      <c r="A24">
        <v>201906</v>
      </c>
      <c r="B24" t="s">
        <v>36</v>
      </c>
      <c r="C24">
        <v>0</v>
      </c>
      <c r="D24">
        <v>0</v>
      </c>
      <c r="E24" t="s">
        <v>71</v>
      </c>
      <c r="F24" t="s">
        <v>37</v>
      </c>
      <c r="G24">
        <v>84</v>
      </c>
      <c r="H24" s="39">
        <v>373</v>
      </c>
      <c r="I24" s="43">
        <v>9578.7999999999993</v>
      </c>
    </row>
    <row r="25" spans="1:9" x14ac:dyDescent="0.25">
      <c r="A25">
        <v>201906</v>
      </c>
      <c r="B25" t="s">
        <v>36</v>
      </c>
      <c r="C25">
        <v>0</v>
      </c>
      <c r="D25">
        <v>0</v>
      </c>
      <c r="E25" t="s">
        <v>71</v>
      </c>
      <c r="F25" t="s">
        <v>37</v>
      </c>
      <c r="G25">
        <v>85</v>
      </c>
      <c r="H25" s="39">
        <v>360</v>
      </c>
      <c r="I25" s="43">
        <v>9407.2099999999991</v>
      </c>
    </row>
    <row r="26" spans="1:9" x14ac:dyDescent="0.25">
      <c r="A26">
        <v>201906</v>
      </c>
      <c r="B26" t="s">
        <v>36</v>
      </c>
      <c r="C26">
        <v>0</v>
      </c>
      <c r="D26">
        <v>0</v>
      </c>
      <c r="E26" t="s">
        <v>71</v>
      </c>
      <c r="F26" t="s">
        <v>37</v>
      </c>
      <c r="G26">
        <v>86</v>
      </c>
      <c r="H26" s="39">
        <v>356</v>
      </c>
      <c r="I26" s="43">
        <v>9419.64</v>
      </c>
    </row>
    <row r="27" spans="1:9" x14ac:dyDescent="0.25">
      <c r="A27">
        <v>201906</v>
      </c>
      <c r="B27" t="s">
        <v>36</v>
      </c>
      <c r="C27">
        <v>0</v>
      </c>
      <c r="D27">
        <v>0</v>
      </c>
      <c r="E27" t="s">
        <v>71</v>
      </c>
      <c r="F27" t="s">
        <v>37</v>
      </c>
      <c r="G27">
        <v>87</v>
      </c>
      <c r="H27" s="39">
        <v>297</v>
      </c>
      <c r="I27" s="43">
        <v>9421.49</v>
      </c>
    </row>
    <row r="28" spans="1:9" x14ac:dyDescent="0.25">
      <c r="A28">
        <v>201906</v>
      </c>
      <c r="B28" t="s">
        <v>36</v>
      </c>
      <c r="C28">
        <v>0</v>
      </c>
      <c r="D28">
        <v>0</v>
      </c>
      <c r="E28" t="s">
        <v>71</v>
      </c>
      <c r="F28" t="s">
        <v>37</v>
      </c>
      <c r="G28">
        <v>88</v>
      </c>
      <c r="H28" s="39">
        <v>298</v>
      </c>
      <c r="I28" s="43">
        <v>9495.1</v>
      </c>
    </row>
    <row r="29" spans="1:9" x14ac:dyDescent="0.25">
      <c r="A29">
        <v>201906</v>
      </c>
      <c r="B29" t="s">
        <v>36</v>
      </c>
      <c r="C29">
        <v>0</v>
      </c>
      <c r="D29">
        <v>0</v>
      </c>
      <c r="E29" t="s">
        <v>71</v>
      </c>
      <c r="F29" t="s">
        <v>37</v>
      </c>
      <c r="G29">
        <v>89</v>
      </c>
      <c r="H29" s="39">
        <v>225</v>
      </c>
      <c r="I29" s="43">
        <v>9403.11</v>
      </c>
    </row>
    <row r="30" spans="1:9" x14ac:dyDescent="0.25">
      <c r="A30">
        <v>201906</v>
      </c>
      <c r="B30" t="s">
        <v>36</v>
      </c>
      <c r="C30">
        <v>0</v>
      </c>
      <c r="D30">
        <v>0</v>
      </c>
      <c r="E30" t="s">
        <v>71</v>
      </c>
      <c r="F30" t="s">
        <v>37</v>
      </c>
      <c r="G30">
        <v>90</v>
      </c>
      <c r="H30" s="39">
        <v>184</v>
      </c>
      <c r="I30" s="43">
        <v>9483.39</v>
      </c>
    </row>
    <row r="31" spans="1:9" x14ac:dyDescent="0.25">
      <c r="A31">
        <v>201906</v>
      </c>
      <c r="B31" t="s">
        <v>36</v>
      </c>
      <c r="C31">
        <v>0</v>
      </c>
      <c r="D31">
        <v>0</v>
      </c>
      <c r="E31" t="s">
        <v>71</v>
      </c>
      <c r="F31" t="s">
        <v>37</v>
      </c>
      <c r="G31">
        <v>91</v>
      </c>
      <c r="H31" s="39">
        <v>150</v>
      </c>
      <c r="I31" s="43">
        <v>9468.69</v>
      </c>
    </row>
    <row r="32" spans="1:9" x14ac:dyDescent="0.25">
      <c r="A32">
        <v>201906</v>
      </c>
      <c r="B32" t="s">
        <v>36</v>
      </c>
      <c r="C32">
        <v>0</v>
      </c>
      <c r="D32">
        <v>0</v>
      </c>
      <c r="E32" t="s">
        <v>71</v>
      </c>
      <c r="F32" t="s">
        <v>37</v>
      </c>
      <c r="G32">
        <v>92</v>
      </c>
      <c r="H32" s="39">
        <v>124</v>
      </c>
      <c r="I32" s="43">
        <v>9520.26</v>
      </c>
    </row>
    <row r="33" spans="1:9" x14ac:dyDescent="0.25">
      <c r="A33">
        <v>201906</v>
      </c>
      <c r="B33" t="s">
        <v>36</v>
      </c>
      <c r="C33">
        <v>0</v>
      </c>
      <c r="D33">
        <v>0</v>
      </c>
      <c r="E33" t="s">
        <v>71</v>
      </c>
      <c r="F33" t="s">
        <v>37</v>
      </c>
      <c r="G33">
        <v>93</v>
      </c>
      <c r="H33" s="39">
        <v>104</v>
      </c>
      <c r="I33" s="43">
        <v>9542</v>
      </c>
    </row>
    <row r="34" spans="1:9" x14ac:dyDescent="0.25">
      <c r="A34">
        <v>201906</v>
      </c>
      <c r="B34" t="s">
        <v>36</v>
      </c>
      <c r="C34">
        <v>0</v>
      </c>
      <c r="D34">
        <v>0</v>
      </c>
      <c r="E34" t="s">
        <v>71</v>
      </c>
      <c r="F34" t="s">
        <v>37</v>
      </c>
      <c r="G34">
        <v>94</v>
      </c>
      <c r="H34" s="39">
        <v>74</v>
      </c>
      <c r="I34" s="43">
        <v>9322.4599999999991</v>
      </c>
    </row>
    <row r="35" spans="1:9" x14ac:dyDescent="0.25">
      <c r="A35">
        <v>201906</v>
      </c>
      <c r="B35" t="s">
        <v>36</v>
      </c>
      <c r="C35">
        <v>0</v>
      </c>
      <c r="D35">
        <v>0</v>
      </c>
      <c r="E35" t="s">
        <v>71</v>
      </c>
      <c r="F35" t="s">
        <v>37</v>
      </c>
      <c r="G35">
        <v>95</v>
      </c>
      <c r="H35" s="39">
        <v>58</v>
      </c>
      <c r="I35" s="43">
        <v>9604.3799999999992</v>
      </c>
    </row>
    <row r="36" spans="1:9" x14ac:dyDescent="0.25">
      <c r="A36">
        <v>201906</v>
      </c>
      <c r="B36" t="s">
        <v>36</v>
      </c>
      <c r="C36">
        <v>0</v>
      </c>
      <c r="D36">
        <v>0</v>
      </c>
      <c r="E36" t="s">
        <v>71</v>
      </c>
      <c r="F36" t="s">
        <v>37</v>
      </c>
      <c r="G36">
        <v>96</v>
      </c>
      <c r="H36" s="39">
        <v>50</v>
      </c>
      <c r="I36" s="43">
        <v>9370.31</v>
      </c>
    </row>
    <row r="37" spans="1:9" x14ac:dyDescent="0.25">
      <c r="A37">
        <v>201906</v>
      </c>
      <c r="B37" t="s">
        <v>36</v>
      </c>
      <c r="C37">
        <v>0</v>
      </c>
      <c r="D37">
        <v>0</v>
      </c>
      <c r="E37" t="s">
        <v>71</v>
      </c>
      <c r="F37" t="s">
        <v>37</v>
      </c>
      <c r="G37">
        <v>97</v>
      </c>
      <c r="H37" s="39">
        <v>29</v>
      </c>
      <c r="I37" s="43">
        <v>9222.75</v>
      </c>
    </row>
    <row r="38" spans="1:9" x14ac:dyDescent="0.25">
      <c r="A38">
        <v>201906</v>
      </c>
      <c r="B38" t="s">
        <v>36</v>
      </c>
      <c r="C38">
        <v>0</v>
      </c>
      <c r="D38">
        <v>0</v>
      </c>
      <c r="E38" t="s">
        <v>71</v>
      </c>
      <c r="F38" t="s">
        <v>37</v>
      </c>
      <c r="G38">
        <v>98</v>
      </c>
      <c r="H38" s="39">
        <v>27</v>
      </c>
      <c r="I38" s="43">
        <v>9496.02</v>
      </c>
    </row>
    <row r="39" spans="1:9" x14ac:dyDescent="0.25">
      <c r="A39">
        <v>201906</v>
      </c>
      <c r="B39" t="s">
        <v>36</v>
      </c>
      <c r="C39">
        <v>0</v>
      </c>
      <c r="D39">
        <v>0</v>
      </c>
      <c r="E39" t="s">
        <v>71</v>
      </c>
      <c r="F39" t="s">
        <v>37</v>
      </c>
      <c r="G39">
        <v>99</v>
      </c>
      <c r="H39" s="39">
        <v>11</v>
      </c>
      <c r="I39" s="43">
        <v>10228.870000000001</v>
      </c>
    </row>
    <row r="40" spans="1:9" x14ac:dyDescent="0.25">
      <c r="A40">
        <v>201906</v>
      </c>
      <c r="B40" t="s">
        <v>36</v>
      </c>
      <c r="C40">
        <v>0</v>
      </c>
      <c r="D40">
        <v>0</v>
      </c>
      <c r="E40" t="s">
        <v>71</v>
      </c>
      <c r="F40" t="s">
        <v>37</v>
      </c>
      <c r="G40">
        <v>100</v>
      </c>
      <c r="H40" s="39">
        <v>14</v>
      </c>
      <c r="I40" s="43">
        <v>10013.27</v>
      </c>
    </row>
    <row r="41" spans="1:9" x14ac:dyDescent="0.25">
      <c r="A41">
        <v>201906</v>
      </c>
      <c r="B41" t="s">
        <v>36</v>
      </c>
      <c r="C41">
        <v>0</v>
      </c>
      <c r="D41">
        <v>0</v>
      </c>
      <c r="E41" t="s">
        <v>71</v>
      </c>
      <c r="F41" t="s">
        <v>37</v>
      </c>
      <c r="G41">
        <v>101</v>
      </c>
      <c r="H41" s="39">
        <v>8</v>
      </c>
      <c r="I41" s="43">
        <v>10145.030000000001</v>
      </c>
    </row>
    <row r="42" spans="1:9" x14ac:dyDescent="0.25">
      <c r="A42">
        <v>201906</v>
      </c>
      <c r="B42" t="s">
        <v>36</v>
      </c>
      <c r="C42">
        <v>0</v>
      </c>
      <c r="D42">
        <v>0</v>
      </c>
      <c r="E42" t="s">
        <v>71</v>
      </c>
      <c r="F42" t="s">
        <v>37</v>
      </c>
      <c r="G42">
        <v>102</v>
      </c>
      <c r="H42" s="39">
        <v>3</v>
      </c>
      <c r="I42" s="43">
        <v>9222.75</v>
      </c>
    </row>
    <row r="43" spans="1:9" x14ac:dyDescent="0.25">
      <c r="A43">
        <v>201906</v>
      </c>
      <c r="B43" t="s">
        <v>36</v>
      </c>
      <c r="C43">
        <v>0</v>
      </c>
      <c r="D43">
        <v>0</v>
      </c>
      <c r="E43" t="s">
        <v>71</v>
      </c>
      <c r="F43" t="s">
        <v>37</v>
      </c>
      <c r="G43">
        <v>103</v>
      </c>
      <c r="H43" s="39">
        <v>3</v>
      </c>
      <c r="I43" s="43">
        <v>9222.75</v>
      </c>
    </row>
    <row r="44" spans="1:9" x14ac:dyDescent="0.25">
      <c r="A44">
        <v>201906</v>
      </c>
      <c r="B44" t="s">
        <v>36</v>
      </c>
      <c r="C44">
        <v>0</v>
      </c>
      <c r="D44">
        <v>0</v>
      </c>
      <c r="E44" t="s">
        <v>71</v>
      </c>
      <c r="F44" t="s">
        <v>37</v>
      </c>
      <c r="G44">
        <v>104</v>
      </c>
      <c r="H44" s="39">
        <v>2</v>
      </c>
      <c r="I44" s="43">
        <v>9222.75</v>
      </c>
    </row>
    <row r="45" spans="1:9" x14ac:dyDescent="0.25">
      <c r="A45">
        <v>201906</v>
      </c>
      <c r="B45" t="s">
        <v>36</v>
      </c>
      <c r="C45">
        <v>0</v>
      </c>
      <c r="D45">
        <v>0</v>
      </c>
      <c r="E45" t="s">
        <v>71</v>
      </c>
      <c r="F45" t="s">
        <v>37</v>
      </c>
      <c r="G45">
        <v>105</v>
      </c>
      <c r="H45" s="39">
        <v>1</v>
      </c>
      <c r="I45" s="43">
        <v>9222.75</v>
      </c>
    </row>
    <row r="46" spans="1:9" x14ac:dyDescent="0.25">
      <c r="A46">
        <v>201906</v>
      </c>
      <c r="B46" t="s">
        <v>36</v>
      </c>
      <c r="C46">
        <v>0</v>
      </c>
      <c r="D46">
        <v>0</v>
      </c>
      <c r="E46" t="s">
        <v>71</v>
      </c>
      <c r="F46" t="s">
        <v>37</v>
      </c>
      <c r="G46">
        <v>110</v>
      </c>
      <c r="H46" s="39">
        <v>1</v>
      </c>
      <c r="I46" s="43">
        <v>9222.75</v>
      </c>
    </row>
    <row r="47" spans="1:9" x14ac:dyDescent="0.25">
      <c r="A47">
        <v>201906</v>
      </c>
      <c r="B47" t="s">
        <v>36</v>
      </c>
      <c r="C47">
        <v>0</v>
      </c>
      <c r="D47">
        <v>0</v>
      </c>
      <c r="E47" t="s">
        <v>71</v>
      </c>
      <c r="F47" t="s">
        <v>38</v>
      </c>
      <c r="G47">
        <v>65</v>
      </c>
      <c r="H47" s="39">
        <v>23107</v>
      </c>
      <c r="I47" s="43">
        <v>9357.66</v>
      </c>
    </row>
    <row r="48" spans="1:9" x14ac:dyDescent="0.25">
      <c r="A48">
        <v>201906</v>
      </c>
      <c r="B48" t="s">
        <v>36</v>
      </c>
      <c r="C48">
        <v>0</v>
      </c>
      <c r="D48">
        <v>0</v>
      </c>
      <c r="E48" t="s">
        <v>71</v>
      </c>
      <c r="F48" t="s">
        <v>38</v>
      </c>
      <c r="G48">
        <v>66</v>
      </c>
      <c r="H48" s="39">
        <v>40221</v>
      </c>
      <c r="I48" s="43">
        <v>9379.7800000000007</v>
      </c>
    </row>
    <row r="49" spans="1:9" x14ac:dyDescent="0.25">
      <c r="A49">
        <v>201906</v>
      </c>
      <c r="B49" t="s">
        <v>36</v>
      </c>
      <c r="C49">
        <v>0</v>
      </c>
      <c r="D49">
        <v>0</v>
      </c>
      <c r="E49" t="s">
        <v>71</v>
      </c>
      <c r="F49" t="s">
        <v>38</v>
      </c>
      <c r="G49">
        <v>67</v>
      </c>
      <c r="H49" s="39">
        <v>33141</v>
      </c>
      <c r="I49" s="43">
        <v>9382.3799999999992</v>
      </c>
    </row>
    <row r="50" spans="1:9" x14ac:dyDescent="0.25">
      <c r="A50">
        <v>201906</v>
      </c>
      <c r="B50" t="s">
        <v>36</v>
      </c>
      <c r="C50">
        <v>0</v>
      </c>
      <c r="D50">
        <v>0</v>
      </c>
      <c r="E50" t="s">
        <v>71</v>
      </c>
      <c r="F50" t="s">
        <v>38</v>
      </c>
      <c r="G50">
        <v>68</v>
      </c>
      <c r="H50" s="39">
        <v>4488</v>
      </c>
      <c r="I50" s="43">
        <v>9488.25</v>
      </c>
    </row>
    <row r="51" spans="1:9" x14ac:dyDescent="0.25">
      <c r="A51">
        <v>201906</v>
      </c>
      <c r="B51" t="s">
        <v>36</v>
      </c>
      <c r="C51">
        <v>0</v>
      </c>
      <c r="D51">
        <v>0</v>
      </c>
      <c r="E51" t="s">
        <v>71</v>
      </c>
      <c r="F51" t="s">
        <v>38</v>
      </c>
      <c r="G51">
        <v>69</v>
      </c>
      <c r="H51" s="39">
        <v>2417</v>
      </c>
      <c r="I51" s="43">
        <v>9502.07</v>
      </c>
    </row>
    <row r="52" spans="1:9" x14ac:dyDescent="0.25">
      <c r="A52">
        <v>201906</v>
      </c>
      <c r="B52" t="s">
        <v>36</v>
      </c>
      <c r="C52">
        <v>0</v>
      </c>
      <c r="D52">
        <v>0</v>
      </c>
      <c r="E52" t="s">
        <v>71</v>
      </c>
      <c r="F52" t="s">
        <v>38</v>
      </c>
      <c r="G52">
        <v>70</v>
      </c>
      <c r="H52" s="39">
        <v>1813</v>
      </c>
      <c r="I52" s="43">
        <v>9536.11</v>
      </c>
    </row>
    <row r="53" spans="1:9" x14ac:dyDescent="0.25">
      <c r="A53">
        <v>201906</v>
      </c>
      <c r="B53" t="s">
        <v>36</v>
      </c>
      <c r="C53">
        <v>0</v>
      </c>
      <c r="D53">
        <v>0</v>
      </c>
      <c r="E53" t="s">
        <v>71</v>
      </c>
      <c r="F53" t="s">
        <v>38</v>
      </c>
      <c r="G53">
        <v>71</v>
      </c>
      <c r="H53" s="39">
        <v>1352</v>
      </c>
      <c r="I53" s="43">
        <v>9585.66</v>
      </c>
    </row>
    <row r="54" spans="1:9" x14ac:dyDescent="0.25">
      <c r="A54">
        <v>201906</v>
      </c>
      <c r="B54" t="s">
        <v>36</v>
      </c>
      <c r="C54">
        <v>0</v>
      </c>
      <c r="D54">
        <v>0</v>
      </c>
      <c r="E54" t="s">
        <v>71</v>
      </c>
      <c r="F54" t="s">
        <v>38</v>
      </c>
      <c r="G54">
        <v>72</v>
      </c>
      <c r="H54" s="39">
        <v>939</v>
      </c>
      <c r="I54" s="43">
        <v>9603.84</v>
      </c>
    </row>
    <row r="55" spans="1:9" x14ac:dyDescent="0.25">
      <c r="A55">
        <v>201906</v>
      </c>
      <c r="B55" t="s">
        <v>36</v>
      </c>
      <c r="C55">
        <v>0</v>
      </c>
      <c r="D55">
        <v>0</v>
      </c>
      <c r="E55" t="s">
        <v>71</v>
      </c>
      <c r="F55" t="s">
        <v>38</v>
      </c>
      <c r="G55">
        <v>73</v>
      </c>
      <c r="H55" s="39">
        <v>652</v>
      </c>
      <c r="I55" s="43">
        <v>9505.66</v>
      </c>
    </row>
    <row r="56" spans="1:9" x14ac:dyDescent="0.25">
      <c r="A56">
        <v>201906</v>
      </c>
      <c r="B56" t="s">
        <v>36</v>
      </c>
      <c r="C56">
        <v>0</v>
      </c>
      <c r="D56">
        <v>0</v>
      </c>
      <c r="E56" t="s">
        <v>71</v>
      </c>
      <c r="F56" t="s">
        <v>38</v>
      </c>
      <c r="G56">
        <v>74</v>
      </c>
      <c r="H56" s="39">
        <v>516</v>
      </c>
      <c r="I56" s="43">
        <v>9637.42</v>
      </c>
    </row>
    <row r="57" spans="1:9" x14ac:dyDescent="0.25">
      <c r="A57">
        <v>201906</v>
      </c>
      <c r="B57" t="s">
        <v>36</v>
      </c>
      <c r="C57">
        <v>0</v>
      </c>
      <c r="D57">
        <v>0</v>
      </c>
      <c r="E57" t="s">
        <v>71</v>
      </c>
      <c r="F57" t="s">
        <v>38</v>
      </c>
      <c r="G57">
        <v>75</v>
      </c>
      <c r="H57" s="39">
        <v>406</v>
      </c>
      <c r="I57" s="43">
        <v>9586.2099999999991</v>
      </c>
    </row>
    <row r="58" spans="1:9" x14ac:dyDescent="0.25">
      <c r="A58">
        <v>201906</v>
      </c>
      <c r="B58" t="s">
        <v>36</v>
      </c>
      <c r="C58">
        <v>0</v>
      </c>
      <c r="D58">
        <v>0</v>
      </c>
      <c r="E58" t="s">
        <v>71</v>
      </c>
      <c r="F58" t="s">
        <v>38</v>
      </c>
      <c r="G58">
        <v>76</v>
      </c>
      <c r="H58" s="39">
        <v>346</v>
      </c>
      <c r="I58" s="43">
        <v>9713.2099999999991</v>
      </c>
    </row>
    <row r="59" spans="1:9" x14ac:dyDescent="0.25">
      <c r="A59">
        <v>201906</v>
      </c>
      <c r="B59" t="s">
        <v>36</v>
      </c>
      <c r="C59">
        <v>0</v>
      </c>
      <c r="D59">
        <v>0</v>
      </c>
      <c r="E59" t="s">
        <v>71</v>
      </c>
      <c r="F59" t="s">
        <v>38</v>
      </c>
      <c r="G59">
        <v>77</v>
      </c>
      <c r="H59" s="39">
        <v>246</v>
      </c>
      <c r="I59" s="43">
        <v>9702.6299999999992</v>
      </c>
    </row>
    <row r="60" spans="1:9" x14ac:dyDescent="0.25">
      <c r="A60">
        <v>201906</v>
      </c>
      <c r="B60" t="s">
        <v>36</v>
      </c>
      <c r="C60">
        <v>0</v>
      </c>
      <c r="D60">
        <v>0</v>
      </c>
      <c r="E60" t="s">
        <v>71</v>
      </c>
      <c r="F60" t="s">
        <v>38</v>
      </c>
      <c r="G60">
        <v>78</v>
      </c>
      <c r="H60" s="39">
        <v>211</v>
      </c>
      <c r="I60" s="43">
        <v>9677.33</v>
      </c>
    </row>
    <row r="61" spans="1:9" x14ac:dyDescent="0.25">
      <c r="A61">
        <v>201906</v>
      </c>
      <c r="B61" t="s">
        <v>36</v>
      </c>
      <c r="C61">
        <v>0</v>
      </c>
      <c r="D61">
        <v>0</v>
      </c>
      <c r="E61" t="s">
        <v>71</v>
      </c>
      <c r="F61" t="s">
        <v>38</v>
      </c>
      <c r="G61">
        <v>79</v>
      </c>
      <c r="H61" s="39">
        <v>167</v>
      </c>
      <c r="I61" s="43">
        <v>9708.74</v>
      </c>
    </row>
    <row r="62" spans="1:9" x14ac:dyDescent="0.25">
      <c r="A62">
        <v>201906</v>
      </c>
      <c r="B62" t="s">
        <v>36</v>
      </c>
      <c r="C62">
        <v>0</v>
      </c>
      <c r="D62">
        <v>0</v>
      </c>
      <c r="E62" t="s">
        <v>71</v>
      </c>
      <c r="F62" t="s">
        <v>38</v>
      </c>
      <c r="G62">
        <v>80</v>
      </c>
      <c r="H62" s="39">
        <v>167</v>
      </c>
      <c r="I62" s="43">
        <v>9620.3799999999992</v>
      </c>
    </row>
    <row r="63" spans="1:9" x14ac:dyDescent="0.25">
      <c r="A63">
        <v>201906</v>
      </c>
      <c r="B63" t="s">
        <v>36</v>
      </c>
      <c r="C63">
        <v>0</v>
      </c>
      <c r="D63">
        <v>0</v>
      </c>
      <c r="E63" t="s">
        <v>71</v>
      </c>
      <c r="F63" t="s">
        <v>38</v>
      </c>
      <c r="G63">
        <v>81</v>
      </c>
      <c r="H63" s="39">
        <v>128</v>
      </c>
      <c r="I63" s="43">
        <v>9626.25</v>
      </c>
    </row>
    <row r="64" spans="1:9" x14ac:dyDescent="0.25">
      <c r="A64">
        <v>201906</v>
      </c>
      <c r="B64" t="s">
        <v>36</v>
      </c>
      <c r="C64">
        <v>0</v>
      </c>
      <c r="D64">
        <v>0</v>
      </c>
      <c r="E64" t="s">
        <v>71</v>
      </c>
      <c r="F64" t="s">
        <v>38</v>
      </c>
      <c r="G64">
        <v>82</v>
      </c>
      <c r="H64" s="39">
        <v>107</v>
      </c>
      <c r="I64" s="43">
        <v>9636.48</v>
      </c>
    </row>
    <row r="65" spans="1:9" x14ac:dyDescent="0.25">
      <c r="A65">
        <v>201906</v>
      </c>
      <c r="B65" t="s">
        <v>36</v>
      </c>
      <c r="C65">
        <v>0</v>
      </c>
      <c r="D65">
        <v>0</v>
      </c>
      <c r="E65" t="s">
        <v>71</v>
      </c>
      <c r="F65" t="s">
        <v>38</v>
      </c>
      <c r="G65">
        <v>83</v>
      </c>
      <c r="H65" s="39">
        <v>147</v>
      </c>
      <c r="I65" s="43">
        <v>9674.48</v>
      </c>
    </row>
    <row r="66" spans="1:9" x14ac:dyDescent="0.25">
      <c r="A66">
        <v>201906</v>
      </c>
      <c r="B66" t="s">
        <v>36</v>
      </c>
      <c r="C66">
        <v>0</v>
      </c>
      <c r="D66">
        <v>0</v>
      </c>
      <c r="E66" t="s">
        <v>71</v>
      </c>
      <c r="F66" t="s">
        <v>38</v>
      </c>
      <c r="G66">
        <v>84</v>
      </c>
      <c r="H66" s="39">
        <v>167</v>
      </c>
      <c r="I66" s="43">
        <v>9465.74</v>
      </c>
    </row>
    <row r="67" spans="1:9" x14ac:dyDescent="0.25">
      <c r="A67">
        <v>201906</v>
      </c>
      <c r="B67" t="s">
        <v>36</v>
      </c>
      <c r="C67">
        <v>0</v>
      </c>
      <c r="D67">
        <v>0</v>
      </c>
      <c r="E67" t="s">
        <v>71</v>
      </c>
      <c r="F67" t="s">
        <v>38</v>
      </c>
      <c r="G67">
        <v>85</v>
      </c>
      <c r="H67" s="39">
        <v>191</v>
      </c>
      <c r="I67" s="43">
        <v>9647.67</v>
      </c>
    </row>
    <row r="68" spans="1:9" x14ac:dyDescent="0.25">
      <c r="A68">
        <v>201906</v>
      </c>
      <c r="B68" t="s">
        <v>36</v>
      </c>
      <c r="C68">
        <v>0</v>
      </c>
      <c r="D68">
        <v>0</v>
      </c>
      <c r="E68" t="s">
        <v>71</v>
      </c>
      <c r="F68" t="s">
        <v>38</v>
      </c>
      <c r="G68">
        <v>86</v>
      </c>
      <c r="H68" s="39">
        <v>148</v>
      </c>
      <c r="I68" s="43">
        <v>9496.94</v>
      </c>
    </row>
    <row r="69" spans="1:9" x14ac:dyDescent="0.25">
      <c r="A69">
        <v>201906</v>
      </c>
      <c r="B69" t="s">
        <v>36</v>
      </c>
      <c r="C69">
        <v>0</v>
      </c>
      <c r="D69">
        <v>0</v>
      </c>
      <c r="E69" t="s">
        <v>71</v>
      </c>
      <c r="F69" t="s">
        <v>38</v>
      </c>
      <c r="G69">
        <v>87</v>
      </c>
      <c r="H69" s="39">
        <v>118</v>
      </c>
      <c r="I69" s="43">
        <v>9660.44</v>
      </c>
    </row>
    <row r="70" spans="1:9" x14ac:dyDescent="0.25">
      <c r="A70">
        <v>201906</v>
      </c>
      <c r="B70" t="s">
        <v>36</v>
      </c>
      <c r="C70">
        <v>0</v>
      </c>
      <c r="D70">
        <v>0</v>
      </c>
      <c r="E70" t="s">
        <v>71</v>
      </c>
      <c r="F70" t="s">
        <v>38</v>
      </c>
      <c r="G70">
        <v>88</v>
      </c>
      <c r="H70" s="39">
        <v>116</v>
      </c>
      <c r="I70" s="43">
        <v>9445.3700000000008</v>
      </c>
    </row>
    <row r="71" spans="1:9" x14ac:dyDescent="0.25">
      <c r="A71">
        <v>201906</v>
      </c>
      <c r="B71" t="s">
        <v>36</v>
      </c>
      <c r="C71">
        <v>0</v>
      </c>
      <c r="D71">
        <v>0</v>
      </c>
      <c r="E71" t="s">
        <v>71</v>
      </c>
      <c r="F71" t="s">
        <v>38</v>
      </c>
      <c r="G71">
        <v>89</v>
      </c>
      <c r="H71" s="39">
        <v>82</v>
      </c>
      <c r="I71" s="43">
        <v>9807.61</v>
      </c>
    </row>
    <row r="72" spans="1:9" x14ac:dyDescent="0.25">
      <c r="A72">
        <v>201906</v>
      </c>
      <c r="B72" t="s">
        <v>36</v>
      </c>
      <c r="C72">
        <v>0</v>
      </c>
      <c r="D72">
        <v>0</v>
      </c>
      <c r="E72" t="s">
        <v>71</v>
      </c>
      <c r="F72" t="s">
        <v>38</v>
      </c>
      <c r="G72">
        <v>90</v>
      </c>
      <c r="H72" s="39">
        <v>77</v>
      </c>
      <c r="I72" s="43">
        <v>9606.0300000000007</v>
      </c>
    </row>
    <row r="73" spans="1:9" x14ac:dyDescent="0.25">
      <c r="A73">
        <v>201906</v>
      </c>
      <c r="B73" t="s">
        <v>36</v>
      </c>
      <c r="C73">
        <v>0</v>
      </c>
      <c r="D73">
        <v>0</v>
      </c>
      <c r="E73" t="s">
        <v>71</v>
      </c>
      <c r="F73" t="s">
        <v>38</v>
      </c>
      <c r="G73">
        <v>91</v>
      </c>
      <c r="H73" s="39">
        <v>72</v>
      </c>
      <c r="I73" s="43">
        <v>9683.89</v>
      </c>
    </row>
    <row r="74" spans="1:9" x14ac:dyDescent="0.25">
      <c r="A74">
        <v>201906</v>
      </c>
      <c r="B74" t="s">
        <v>36</v>
      </c>
      <c r="C74">
        <v>0</v>
      </c>
      <c r="D74">
        <v>0</v>
      </c>
      <c r="E74" t="s">
        <v>71</v>
      </c>
      <c r="F74" t="s">
        <v>38</v>
      </c>
      <c r="G74">
        <v>92</v>
      </c>
      <c r="H74" s="39">
        <v>43</v>
      </c>
      <c r="I74" s="43">
        <v>9480.1299999999992</v>
      </c>
    </row>
    <row r="75" spans="1:9" x14ac:dyDescent="0.25">
      <c r="A75">
        <v>201906</v>
      </c>
      <c r="B75" t="s">
        <v>36</v>
      </c>
      <c r="C75">
        <v>0</v>
      </c>
      <c r="D75">
        <v>0</v>
      </c>
      <c r="E75" t="s">
        <v>71</v>
      </c>
      <c r="F75" t="s">
        <v>38</v>
      </c>
      <c r="G75">
        <v>93</v>
      </c>
      <c r="H75" s="39">
        <v>34</v>
      </c>
      <c r="I75" s="43">
        <v>9439.76</v>
      </c>
    </row>
    <row r="76" spans="1:9" x14ac:dyDescent="0.25">
      <c r="A76">
        <v>201906</v>
      </c>
      <c r="B76" t="s">
        <v>36</v>
      </c>
      <c r="C76">
        <v>0</v>
      </c>
      <c r="D76">
        <v>0</v>
      </c>
      <c r="E76" t="s">
        <v>71</v>
      </c>
      <c r="F76" t="s">
        <v>38</v>
      </c>
      <c r="G76">
        <v>94</v>
      </c>
      <c r="H76" s="39">
        <v>24</v>
      </c>
      <c r="I76" s="43">
        <v>9376.4599999999991</v>
      </c>
    </row>
    <row r="77" spans="1:9" x14ac:dyDescent="0.25">
      <c r="A77">
        <v>201906</v>
      </c>
      <c r="B77" t="s">
        <v>36</v>
      </c>
      <c r="C77">
        <v>0</v>
      </c>
      <c r="D77">
        <v>0</v>
      </c>
      <c r="E77" t="s">
        <v>71</v>
      </c>
      <c r="F77" t="s">
        <v>38</v>
      </c>
      <c r="G77">
        <v>95</v>
      </c>
      <c r="H77" s="39">
        <v>20</v>
      </c>
      <c r="I77" s="43">
        <v>9776.1200000000008</v>
      </c>
    </row>
    <row r="78" spans="1:9" x14ac:dyDescent="0.25">
      <c r="A78">
        <v>201906</v>
      </c>
      <c r="B78" t="s">
        <v>36</v>
      </c>
      <c r="C78">
        <v>0</v>
      </c>
      <c r="D78">
        <v>0</v>
      </c>
      <c r="E78" t="s">
        <v>71</v>
      </c>
      <c r="F78" t="s">
        <v>38</v>
      </c>
      <c r="G78">
        <v>96</v>
      </c>
      <c r="H78" s="39">
        <v>8</v>
      </c>
      <c r="I78" s="43">
        <v>9222.75</v>
      </c>
    </row>
    <row r="79" spans="1:9" x14ac:dyDescent="0.25">
      <c r="A79">
        <v>201906</v>
      </c>
      <c r="B79" t="s">
        <v>36</v>
      </c>
      <c r="C79">
        <v>0</v>
      </c>
      <c r="D79">
        <v>0</v>
      </c>
      <c r="E79" t="s">
        <v>71</v>
      </c>
      <c r="F79" t="s">
        <v>38</v>
      </c>
      <c r="G79">
        <v>97</v>
      </c>
      <c r="H79" s="39">
        <v>12</v>
      </c>
      <c r="I79" s="43">
        <v>9530.18</v>
      </c>
    </row>
    <row r="80" spans="1:9" x14ac:dyDescent="0.25">
      <c r="A80">
        <v>201906</v>
      </c>
      <c r="B80" t="s">
        <v>36</v>
      </c>
      <c r="C80">
        <v>0</v>
      </c>
      <c r="D80">
        <v>0</v>
      </c>
      <c r="E80" t="s">
        <v>71</v>
      </c>
      <c r="F80" t="s">
        <v>38</v>
      </c>
      <c r="G80">
        <v>98</v>
      </c>
      <c r="H80" s="39">
        <v>3</v>
      </c>
      <c r="I80" s="43">
        <v>10452.450000000001</v>
      </c>
    </row>
    <row r="81" spans="1:9" x14ac:dyDescent="0.25">
      <c r="A81">
        <v>201906</v>
      </c>
      <c r="B81" t="s">
        <v>36</v>
      </c>
      <c r="C81">
        <v>0</v>
      </c>
      <c r="D81">
        <v>0</v>
      </c>
      <c r="E81" t="s">
        <v>71</v>
      </c>
      <c r="F81" t="s">
        <v>38</v>
      </c>
      <c r="G81">
        <v>99</v>
      </c>
      <c r="H81" s="39">
        <v>1</v>
      </c>
      <c r="I81" s="43">
        <v>9222.75</v>
      </c>
    </row>
    <row r="82" spans="1:9" x14ac:dyDescent="0.25">
      <c r="A82">
        <v>201906</v>
      </c>
      <c r="B82" t="s">
        <v>36</v>
      </c>
      <c r="C82">
        <v>0</v>
      </c>
      <c r="D82">
        <v>0</v>
      </c>
      <c r="E82" t="s">
        <v>71</v>
      </c>
      <c r="F82" t="s">
        <v>38</v>
      </c>
      <c r="G82">
        <v>100</v>
      </c>
      <c r="H82" s="39">
        <v>2</v>
      </c>
      <c r="I82" s="43">
        <v>9222.75</v>
      </c>
    </row>
    <row r="83" spans="1:9" x14ac:dyDescent="0.25">
      <c r="A83">
        <v>201906</v>
      </c>
      <c r="B83" t="s">
        <v>36</v>
      </c>
      <c r="C83">
        <v>0</v>
      </c>
      <c r="D83">
        <v>0</v>
      </c>
      <c r="E83" t="s">
        <v>71</v>
      </c>
      <c r="F83" t="s">
        <v>38</v>
      </c>
      <c r="G83">
        <v>101</v>
      </c>
      <c r="H83" s="39">
        <v>3</v>
      </c>
      <c r="I83" s="43">
        <v>9222.75</v>
      </c>
    </row>
    <row r="84" spans="1:9" x14ac:dyDescent="0.25">
      <c r="A84">
        <v>201906</v>
      </c>
      <c r="B84" t="s">
        <v>36</v>
      </c>
      <c r="C84">
        <v>0</v>
      </c>
      <c r="D84">
        <v>0</v>
      </c>
      <c r="E84" t="s">
        <v>71</v>
      </c>
      <c r="F84" t="s">
        <v>38</v>
      </c>
      <c r="G84">
        <v>102</v>
      </c>
      <c r="H84" s="39">
        <v>2</v>
      </c>
      <c r="I84" s="43">
        <v>9222.75</v>
      </c>
    </row>
    <row r="85" spans="1:9" x14ac:dyDescent="0.25">
      <c r="A85">
        <v>201906</v>
      </c>
      <c r="B85" t="s">
        <v>36</v>
      </c>
      <c r="C85">
        <v>0</v>
      </c>
      <c r="D85">
        <v>0</v>
      </c>
      <c r="E85" t="s">
        <v>71</v>
      </c>
      <c r="F85" t="s">
        <v>38</v>
      </c>
      <c r="G85">
        <v>103</v>
      </c>
      <c r="H85" s="39">
        <v>3</v>
      </c>
      <c r="I85" s="43">
        <v>9222.75</v>
      </c>
    </row>
    <row r="86" spans="1:9" x14ac:dyDescent="0.25">
      <c r="A86">
        <v>201906</v>
      </c>
      <c r="B86" t="s">
        <v>36</v>
      </c>
      <c r="C86">
        <v>0</v>
      </c>
      <c r="D86">
        <v>0</v>
      </c>
      <c r="E86" t="s">
        <v>71</v>
      </c>
      <c r="F86" t="s">
        <v>38</v>
      </c>
      <c r="G86">
        <v>105</v>
      </c>
      <c r="H86" s="39">
        <v>1</v>
      </c>
      <c r="I86" s="43">
        <v>9222.75</v>
      </c>
    </row>
    <row r="87" spans="1:9" x14ac:dyDescent="0.25">
      <c r="A87">
        <v>201906</v>
      </c>
      <c r="B87" t="s">
        <v>36</v>
      </c>
      <c r="C87">
        <v>0</v>
      </c>
      <c r="D87">
        <v>0</v>
      </c>
      <c r="E87" t="s">
        <v>71</v>
      </c>
      <c r="F87" t="s">
        <v>38</v>
      </c>
      <c r="G87">
        <v>106</v>
      </c>
      <c r="H87" s="39">
        <v>1</v>
      </c>
      <c r="I87" s="43">
        <v>9222.75</v>
      </c>
    </row>
    <row r="88" spans="1:9" x14ac:dyDescent="0.25">
      <c r="A88">
        <v>201906</v>
      </c>
      <c r="B88" t="s">
        <v>36</v>
      </c>
      <c r="C88">
        <v>0</v>
      </c>
      <c r="D88">
        <v>0</v>
      </c>
      <c r="E88" t="s">
        <v>71</v>
      </c>
      <c r="F88" t="s">
        <v>38</v>
      </c>
      <c r="G88">
        <v>108</v>
      </c>
      <c r="H88" s="39">
        <v>1</v>
      </c>
      <c r="I88" s="43">
        <v>9222.75</v>
      </c>
    </row>
    <row r="89" spans="1:9" x14ac:dyDescent="0.25">
      <c r="A89">
        <v>201906</v>
      </c>
      <c r="B89" t="s">
        <v>36</v>
      </c>
      <c r="C89">
        <v>0</v>
      </c>
      <c r="D89">
        <v>0</v>
      </c>
      <c r="E89" t="s">
        <v>71</v>
      </c>
      <c r="F89" t="s">
        <v>38</v>
      </c>
      <c r="G89" t="s">
        <v>46</v>
      </c>
      <c r="H89" s="39">
        <v>1</v>
      </c>
      <c r="I89" s="43">
        <v>9222.75</v>
      </c>
    </row>
  </sheetData>
  <autoFilter ref="A4:I89"/>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CE90"/>
  <sheetViews>
    <sheetView showGridLines="0" zoomScale="85" zoomScaleNormal="85" workbookViewId="0">
      <selection activeCell="E13" sqref="E13"/>
    </sheetView>
  </sheetViews>
  <sheetFormatPr baseColWidth="10" defaultColWidth="11.42578125" defaultRowHeight="12.75" x14ac:dyDescent="0.2"/>
  <cols>
    <col min="1" max="1" width="20.85546875" style="98" customWidth="1"/>
    <col min="2" max="2" width="13.140625" style="98" customWidth="1"/>
    <col min="3" max="27" width="11.42578125" style="98"/>
    <col min="28" max="29" width="13.140625" style="98" customWidth="1"/>
    <col min="30" max="34" width="11.42578125" style="98"/>
    <col min="35" max="35" width="9.85546875" style="98" customWidth="1"/>
    <col min="36" max="56" width="11.42578125" style="98"/>
    <col min="57" max="57" width="13.140625" style="98" customWidth="1"/>
    <col min="58" max="16384" width="11.42578125" style="98"/>
  </cols>
  <sheetData>
    <row r="1" spans="1:83" ht="24" customHeight="1" thickBot="1" x14ac:dyDescent="0.25">
      <c r="A1" s="69" t="s">
        <v>337</v>
      </c>
      <c r="B1" s="69"/>
      <c r="C1" s="69"/>
      <c r="D1" s="69"/>
      <c r="E1" s="69"/>
      <c r="F1" s="69"/>
      <c r="G1" s="69"/>
      <c r="H1" s="69"/>
      <c r="I1" s="69"/>
      <c r="J1" s="69"/>
      <c r="K1" s="69"/>
      <c r="L1" s="69"/>
      <c r="M1" s="167" t="s">
        <v>95</v>
      </c>
      <c r="R1" s="99"/>
      <c r="S1" s="99"/>
      <c r="T1" s="99"/>
      <c r="U1" s="99"/>
      <c r="V1" s="99"/>
      <c r="W1" s="99"/>
      <c r="X1" s="99"/>
      <c r="Y1" s="99"/>
      <c r="Z1" s="99"/>
      <c r="AA1" s="99"/>
      <c r="AB1" s="99"/>
      <c r="AC1" s="260"/>
    </row>
    <row r="2" spans="1:83" x14ac:dyDescent="0.2">
      <c r="C2" s="99"/>
      <c r="D2" s="99"/>
      <c r="E2" s="99"/>
      <c r="F2" s="99"/>
      <c r="G2" s="99"/>
      <c r="H2" s="99"/>
      <c r="I2" s="99"/>
      <c r="J2" s="99"/>
      <c r="K2" s="99"/>
      <c r="L2" s="99"/>
      <c r="R2" s="99"/>
      <c r="S2" s="99"/>
      <c r="T2" s="99"/>
      <c r="U2" s="99"/>
      <c r="V2" s="99"/>
      <c r="W2" s="99"/>
      <c r="X2" s="99"/>
      <c r="Y2" s="99"/>
      <c r="Z2" s="99"/>
      <c r="AA2" s="99"/>
      <c r="AB2" s="99"/>
      <c r="AC2" s="260"/>
    </row>
    <row r="3" spans="1:83" x14ac:dyDescent="0.2">
      <c r="A3" s="185" t="s">
        <v>392</v>
      </c>
      <c r="B3" s="185"/>
      <c r="C3" s="186"/>
      <c r="D3" s="186"/>
      <c r="E3" s="186"/>
      <c r="F3" s="186"/>
      <c r="G3" s="261">
        <v>221627</v>
      </c>
      <c r="H3" s="99"/>
      <c r="I3" s="99"/>
      <c r="J3" s="99"/>
      <c r="K3" s="99"/>
      <c r="L3" s="99"/>
      <c r="M3" s="99"/>
      <c r="N3" s="99"/>
      <c r="O3" s="99"/>
      <c r="P3" s="99"/>
      <c r="Q3" s="99"/>
      <c r="R3" s="99"/>
      <c r="S3" s="99"/>
      <c r="T3" s="99"/>
      <c r="U3" s="99"/>
      <c r="V3" s="99"/>
      <c r="W3" s="99"/>
      <c r="X3" s="99"/>
      <c r="Y3" s="99"/>
      <c r="Z3" s="99"/>
      <c r="AA3" s="99"/>
      <c r="AB3" s="99"/>
      <c r="AC3" s="260"/>
      <c r="AO3" s="100"/>
    </row>
    <row r="4" spans="1:83" ht="13.5" thickBot="1" x14ac:dyDescent="0.25">
      <c r="A4" s="185"/>
      <c r="B4" s="185"/>
      <c r="C4" s="186"/>
      <c r="D4" s="186"/>
      <c r="E4" s="186"/>
      <c r="F4" s="99"/>
      <c r="G4" s="99"/>
      <c r="H4" s="99"/>
      <c r="I4" s="99"/>
      <c r="J4" s="99"/>
      <c r="K4" s="99"/>
      <c r="L4" s="99"/>
      <c r="M4" s="99"/>
      <c r="N4" s="99"/>
      <c r="O4" s="99"/>
      <c r="P4" s="99"/>
      <c r="Q4" s="99"/>
      <c r="R4" s="99"/>
      <c r="S4" s="99"/>
      <c r="T4" s="99"/>
      <c r="U4" s="99"/>
      <c r="V4" s="99"/>
      <c r="W4" s="99"/>
      <c r="X4" s="99"/>
      <c r="Y4" s="99"/>
      <c r="Z4" s="99"/>
      <c r="AA4" s="99"/>
      <c r="AB4" s="99"/>
      <c r="AC4" s="260"/>
      <c r="BB4" s="100"/>
      <c r="CE4" s="101"/>
    </row>
    <row r="5" spans="1:83" ht="14.25" x14ac:dyDescent="0.2">
      <c r="A5" s="187" t="s">
        <v>298</v>
      </c>
      <c r="B5" s="187"/>
      <c r="C5" s="188"/>
      <c r="D5" s="188"/>
      <c r="E5" s="188"/>
      <c r="F5" s="115"/>
      <c r="G5" s="115" t="s">
        <v>133</v>
      </c>
      <c r="H5" s="115" t="s">
        <v>134</v>
      </c>
      <c r="I5" s="99"/>
      <c r="J5" s="99"/>
      <c r="K5" s="99"/>
      <c r="L5" s="99"/>
      <c r="M5" s="99"/>
      <c r="N5" s="99"/>
      <c r="O5" s="99"/>
      <c r="P5" s="99"/>
      <c r="Q5" s="99"/>
      <c r="R5" s="99"/>
      <c r="S5" s="99"/>
      <c r="T5" s="99"/>
      <c r="U5" s="99"/>
      <c r="V5" s="99"/>
      <c r="W5" s="99"/>
      <c r="X5" s="99"/>
      <c r="Y5" s="99"/>
      <c r="Z5" s="99"/>
      <c r="AA5" s="99"/>
      <c r="BE5" s="98" t="s">
        <v>119</v>
      </c>
    </row>
    <row r="6" spans="1:83" ht="12.75" customHeight="1" x14ac:dyDescent="0.2">
      <c r="A6" s="381" t="s">
        <v>135</v>
      </c>
      <c r="B6" s="384" t="s">
        <v>136</v>
      </c>
      <c r="C6" s="384"/>
      <c r="D6" s="116" t="s">
        <v>129</v>
      </c>
      <c r="E6" s="117"/>
      <c r="F6" s="117"/>
      <c r="G6" s="118">
        <v>6881</v>
      </c>
      <c r="H6" s="133">
        <v>3.1047661160418179E-2</v>
      </c>
      <c r="I6" s="99"/>
      <c r="J6" s="99"/>
      <c r="K6" s="99"/>
      <c r="L6" s="99"/>
      <c r="M6" s="99"/>
      <c r="N6" s="99"/>
      <c r="O6" s="99"/>
      <c r="P6" s="99"/>
      <c r="Q6" s="99"/>
      <c r="R6" s="99"/>
      <c r="S6" s="99"/>
      <c r="T6" s="99"/>
      <c r="U6" s="99"/>
      <c r="V6" s="99"/>
      <c r="W6" s="99"/>
      <c r="X6" s="99"/>
      <c r="Y6" s="99"/>
      <c r="Z6" s="99"/>
      <c r="AA6" s="99"/>
    </row>
    <row r="7" spans="1:83" x14ac:dyDescent="0.2">
      <c r="A7" s="382"/>
      <c r="B7" s="385"/>
      <c r="C7" s="385"/>
      <c r="D7" s="120" t="s">
        <v>130</v>
      </c>
      <c r="E7" s="121"/>
      <c r="F7" s="121"/>
      <c r="G7" s="122">
        <v>263</v>
      </c>
      <c r="H7" s="134">
        <v>1.1866785184115655E-3</v>
      </c>
      <c r="I7" s="99"/>
      <c r="J7" s="99"/>
      <c r="K7" s="99"/>
      <c r="L7" s="99"/>
      <c r="M7" s="99"/>
      <c r="N7" s="99"/>
      <c r="O7" s="99"/>
      <c r="P7" s="99"/>
      <c r="Q7" s="99"/>
      <c r="R7" s="99"/>
      <c r="S7" s="99"/>
      <c r="T7" s="99"/>
      <c r="U7" s="99"/>
      <c r="V7" s="99"/>
      <c r="W7" s="99"/>
      <c r="X7" s="99"/>
      <c r="Y7" s="99"/>
      <c r="Z7" s="99"/>
      <c r="AA7" s="99"/>
    </row>
    <row r="8" spans="1:83" x14ac:dyDescent="0.2">
      <c r="A8" s="383"/>
      <c r="B8" s="100" t="s">
        <v>137</v>
      </c>
      <c r="C8" s="124"/>
      <c r="D8" s="120"/>
      <c r="E8" s="121"/>
      <c r="F8" s="121"/>
      <c r="G8" s="122">
        <v>29453</v>
      </c>
      <c r="H8" s="134">
        <v>0.13289445780523132</v>
      </c>
      <c r="I8" s="99"/>
      <c r="J8" s="99"/>
      <c r="K8" s="99"/>
      <c r="L8" s="99"/>
      <c r="M8" s="99"/>
      <c r="N8" s="99"/>
      <c r="O8" s="99"/>
      <c r="P8" s="99"/>
      <c r="Q8" s="99"/>
      <c r="R8" s="99"/>
      <c r="S8" s="99"/>
      <c r="T8" s="99"/>
      <c r="U8" s="99"/>
      <c r="V8" s="99"/>
      <c r="W8" s="99"/>
      <c r="X8" s="99"/>
      <c r="Y8" s="99"/>
      <c r="Z8" s="99"/>
      <c r="AA8" s="99"/>
    </row>
    <row r="9" spans="1:83" ht="12.75" customHeight="1" x14ac:dyDescent="0.2">
      <c r="A9" s="390" t="s">
        <v>138</v>
      </c>
      <c r="B9" s="392" t="s">
        <v>139</v>
      </c>
      <c r="C9" s="392"/>
      <c r="D9" s="125" t="s">
        <v>183</v>
      </c>
      <c r="E9" s="126"/>
      <c r="F9" s="126"/>
      <c r="G9" s="127">
        <v>27244</v>
      </c>
      <c r="H9" s="134">
        <v>0.12292726066769843</v>
      </c>
      <c r="I9" s="99"/>
      <c r="J9" s="99"/>
      <c r="K9" s="99"/>
      <c r="L9" s="99"/>
      <c r="M9" s="99"/>
      <c r="N9" s="99"/>
      <c r="O9" s="99"/>
      <c r="P9" s="99"/>
      <c r="Q9" s="99"/>
      <c r="R9" s="99"/>
      <c r="S9" s="99"/>
      <c r="T9" s="99"/>
      <c r="U9" s="99"/>
      <c r="V9" s="99"/>
      <c r="W9" s="99"/>
      <c r="X9" s="99"/>
      <c r="Y9" s="99"/>
      <c r="Z9" s="99"/>
      <c r="AA9" s="99"/>
      <c r="BE9" s="98">
        <v>0</v>
      </c>
    </row>
    <row r="10" spans="1:83" x14ac:dyDescent="0.2">
      <c r="A10" s="382"/>
      <c r="B10" s="393"/>
      <c r="C10" s="393"/>
      <c r="D10" s="125" t="s">
        <v>140</v>
      </c>
      <c r="E10" s="126"/>
      <c r="F10" s="126"/>
      <c r="G10" s="127">
        <v>108952</v>
      </c>
      <c r="H10" s="134">
        <v>0.49160075261588165</v>
      </c>
      <c r="I10" s="99"/>
      <c r="J10" s="99"/>
      <c r="K10" s="113" t="s">
        <v>141</v>
      </c>
      <c r="L10" s="99"/>
      <c r="M10" s="99"/>
      <c r="N10" s="99"/>
      <c r="O10" s="99"/>
      <c r="P10" s="99"/>
      <c r="Q10" s="99"/>
      <c r="R10" s="99"/>
      <c r="S10" s="99"/>
      <c r="T10" s="99"/>
      <c r="U10" s="99"/>
      <c r="V10" s="99"/>
      <c r="W10" s="99"/>
      <c r="X10" s="99"/>
      <c r="Y10" s="99"/>
      <c r="Z10" s="99"/>
      <c r="AA10" s="99"/>
      <c r="BE10" s="98">
        <v>0</v>
      </c>
    </row>
    <row r="11" spans="1:83" x14ac:dyDescent="0.2">
      <c r="A11" s="391"/>
      <c r="B11" s="128" t="s">
        <v>142</v>
      </c>
      <c r="C11" s="128"/>
      <c r="D11" s="129"/>
      <c r="E11" s="129"/>
      <c r="F11" s="129"/>
      <c r="G11" s="130">
        <v>48834</v>
      </c>
      <c r="H11" s="135">
        <v>0.22034318923235888</v>
      </c>
      <c r="I11" s="99"/>
      <c r="J11" s="99"/>
      <c r="K11" s="99"/>
      <c r="L11" s="99"/>
      <c r="M11" s="99"/>
      <c r="N11" s="99"/>
      <c r="O11" s="99"/>
      <c r="P11" s="99"/>
      <c r="Q11" s="99"/>
      <c r="R11" s="99"/>
      <c r="S11" s="99"/>
      <c r="T11" s="99"/>
      <c r="U11" s="99"/>
      <c r="V11" s="99"/>
      <c r="W11" s="99"/>
      <c r="X11" s="99"/>
      <c r="Y11" s="99"/>
      <c r="Z11" s="99"/>
      <c r="AA11" s="99"/>
      <c r="BE11" s="98">
        <v>0</v>
      </c>
    </row>
    <row r="12" spans="1:83" x14ac:dyDescent="0.2">
      <c r="C12" s="99"/>
      <c r="D12" s="99"/>
      <c r="E12" s="99"/>
      <c r="F12" s="99"/>
      <c r="G12" s="99"/>
      <c r="H12" s="99"/>
      <c r="I12" s="99"/>
      <c r="J12" s="99"/>
      <c r="K12" s="99"/>
      <c r="L12" s="99"/>
      <c r="M12" s="99"/>
      <c r="N12" s="99"/>
      <c r="O12" s="99"/>
      <c r="P12" s="99"/>
      <c r="Q12" s="99"/>
      <c r="R12" s="99"/>
      <c r="S12" s="99"/>
      <c r="T12" s="99"/>
      <c r="U12" s="99"/>
      <c r="V12" s="99"/>
      <c r="W12" s="99"/>
      <c r="X12" s="99"/>
      <c r="Y12" s="99"/>
      <c r="Z12" s="99"/>
      <c r="AA12" s="99"/>
    </row>
    <row r="13" spans="1:83" ht="12.75" customHeight="1" x14ac:dyDescent="0.2">
      <c r="A13" s="171" t="s">
        <v>131</v>
      </c>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BE13" s="98">
        <v>0</v>
      </c>
    </row>
    <row r="14" spans="1:83" x14ac:dyDescent="0.2">
      <c r="A14" s="66" t="s">
        <v>380</v>
      </c>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BE14" s="98">
        <v>0</v>
      </c>
    </row>
    <row r="15" spans="1:83" x14ac:dyDescent="0.2">
      <c r="A15" s="66" t="s">
        <v>184</v>
      </c>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BE15" s="98">
        <v>0</v>
      </c>
    </row>
    <row r="16" spans="1:83" x14ac:dyDescent="0.2">
      <c r="A16" s="66" t="s">
        <v>185</v>
      </c>
      <c r="G16" s="99"/>
      <c r="H16" s="99"/>
      <c r="I16" s="99"/>
      <c r="J16" s="99"/>
      <c r="K16" s="99"/>
      <c r="L16" s="99"/>
      <c r="M16" s="99"/>
      <c r="N16" s="99"/>
      <c r="O16" s="99"/>
      <c r="P16" s="99"/>
      <c r="Q16" s="99"/>
      <c r="R16" s="99"/>
      <c r="S16" s="99"/>
      <c r="T16" s="99"/>
      <c r="U16" s="99"/>
      <c r="V16" s="99"/>
      <c r="W16" s="99"/>
      <c r="X16" s="99"/>
      <c r="Y16" s="99"/>
      <c r="Z16" s="99"/>
      <c r="AA16" s="99"/>
      <c r="BE16" s="98">
        <v>0</v>
      </c>
    </row>
    <row r="17" spans="1:57" ht="15" x14ac:dyDescent="0.25">
      <c r="A17"/>
      <c r="B17"/>
      <c r="C17"/>
      <c r="D17"/>
      <c r="E17"/>
      <c r="F17"/>
      <c r="G17" s="99"/>
      <c r="H17" s="99"/>
      <c r="I17" s="99"/>
      <c r="J17" s="99"/>
      <c r="K17" s="99"/>
      <c r="L17" s="99"/>
      <c r="M17" s="99"/>
      <c r="N17" s="99"/>
      <c r="O17" s="99"/>
      <c r="P17" s="99"/>
      <c r="Q17" s="99"/>
      <c r="R17" s="99"/>
      <c r="S17" s="99"/>
      <c r="T17" s="99"/>
      <c r="U17" s="99"/>
      <c r="V17" s="99"/>
      <c r="W17" s="99"/>
      <c r="X17" s="99"/>
      <c r="Y17" s="99"/>
      <c r="Z17" s="99"/>
      <c r="AA17" s="99"/>
      <c r="BE17" s="98">
        <v>0</v>
      </c>
    </row>
    <row r="18" spans="1:57" x14ac:dyDescent="0.2">
      <c r="A18" s="192" t="s">
        <v>328</v>
      </c>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BE18" s="98">
        <v>0</v>
      </c>
    </row>
    <row r="19" spans="1:57" x14ac:dyDescent="0.2">
      <c r="C19" s="99"/>
      <c r="D19" s="99"/>
      <c r="E19" s="99"/>
      <c r="F19" s="99"/>
      <c r="G19" s="99"/>
      <c r="H19" s="99"/>
      <c r="I19" s="99"/>
      <c r="J19" s="99"/>
      <c r="K19" s="99"/>
      <c r="L19" s="99"/>
      <c r="M19" s="99"/>
      <c r="N19" s="99"/>
      <c r="O19" s="99"/>
      <c r="P19" s="99"/>
      <c r="Q19" s="99"/>
      <c r="R19" s="99"/>
      <c r="S19" s="99"/>
      <c r="T19" s="99"/>
      <c r="U19" s="99"/>
      <c r="V19" s="99"/>
      <c r="W19" s="99"/>
      <c r="X19" s="99"/>
      <c r="Y19" s="99"/>
      <c r="Z19" s="99"/>
      <c r="AA19" s="99"/>
    </row>
    <row r="20" spans="1:57" x14ac:dyDescent="0.2">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BE20" s="98">
        <v>0</v>
      </c>
    </row>
    <row r="21" spans="1:57" ht="26.25" thickBot="1" x14ac:dyDescent="0.25">
      <c r="A21" s="69" t="s">
        <v>153</v>
      </c>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179" t="s">
        <v>95</v>
      </c>
      <c r="BE21" s="98">
        <v>0</v>
      </c>
    </row>
    <row r="22" spans="1:57" ht="21" customHeight="1" x14ac:dyDescent="0.2">
      <c r="AI22" s="180"/>
      <c r="BE22" s="98">
        <v>0</v>
      </c>
    </row>
    <row r="23" spans="1:57" ht="27" customHeight="1" thickBot="1" x14ac:dyDescent="0.25">
      <c r="A23" s="386" t="s">
        <v>144</v>
      </c>
      <c r="B23" s="388" t="s">
        <v>145</v>
      </c>
      <c r="C23" s="394" t="s">
        <v>385</v>
      </c>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E23" s="363" t="s">
        <v>186</v>
      </c>
      <c r="AF23" s="363"/>
      <c r="AG23" s="363"/>
      <c r="AH23" s="363"/>
      <c r="BE23" s="98">
        <v>0</v>
      </c>
    </row>
    <row r="24" spans="1:57" ht="26.25" thickBot="1" x14ac:dyDescent="0.25">
      <c r="A24" s="387"/>
      <c r="B24" s="389"/>
      <c r="C24" s="148">
        <v>1</v>
      </c>
      <c r="D24" s="148">
        <v>2</v>
      </c>
      <c r="E24" s="148">
        <v>3</v>
      </c>
      <c r="F24" s="148">
        <v>4</v>
      </c>
      <c r="G24" s="148">
        <v>5</v>
      </c>
      <c r="H24" s="148">
        <v>6</v>
      </c>
      <c r="I24" s="148">
        <v>7</v>
      </c>
      <c r="J24" s="148">
        <v>8</v>
      </c>
      <c r="K24" s="148">
        <v>9</v>
      </c>
      <c r="L24" s="148">
        <v>10</v>
      </c>
      <c r="M24" s="148">
        <v>11</v>
      </c>
      <c r="N24" s="148">
        <v>12</v>
      </c>
      <c r="O24" s="148">
        <v>13</v>
      </c>
      <c r="P24" s="148">
        <v>14</v>
      </c>
      <c r="Q24" s="148">
        <v>15</v>
      </c>
      <c r="R24" s="148">
        <v>16</v>
      </c>
      <c r="S24" s="148">
        <v>17</v>
      </c>
      <c r="T24" s="148">
        <v>18</v>
      </c>
      <c r="U24" s="148">
        <v>19</v>
      </c>
      <c r="V24" s="148">
        <v>20</v>
      </c>
      <c r="W24" s="148">
        <v>21</v>
      </c>
      <c r="X24" s="148">
        <v>22</v>
      </c>
      <c r="Y24" s="148">
        <v>23</v>
      </c>
      <c r="Z24" s="148">
        <v>24</v>
      </c>
      <c r="AA24" s="148">
        <v>25</v>
      </c>
      <c r="AB24" s="161">
        <v>26</v>
      </c>
      <c r="AC24" s="259">
        <v>27</v>
      </c>
      <c r="AE24" s="160" t="s">
        <v>129</v>
      </c>
      <c r="AF24" s="159" t="s">
        <v>130</v>
      </c>
      <c r="AG24" s="159" t="s">
        <v>76</v>
      </c>
      <c r="AH24" s="156" t="s">
        <v>0</v>
      </c>
      <c r="BE24" s="98">
        <v>0</v>
      </c>
    </row>
    <row r="25" spans="1:57" x14ac:dyDescent="0.2">
      <c r="A25" s="132" t="s">
        <v>146</v>
      </c>
      <c r="B25" s="106">
        <v>38819</v>
      </c>
      <c r="C25" s="106">
        <v>2681</v>
      </c>
      <c r="D25" s="106">
        <v>1958</v>
      </c>
      <c r="E25" s="106">
        <v>1642</v>
      </c>
      <c r="F25" s="106">
        <v>1462</v>
      </c>
      <c r="G25" s="106">
        <v>1402</v>
      </c>
      <c r="H25" s="106">
        <v>1305</v>
      </c>
      <c r="I25" s="106">
        <v>1267</v>
      </c>
      <c r="J25" s="106">
        <v>1181</v>
      </c>
      <c r="K25" s="106">
        <v>1184</v>
      </c>
      <c r="L25" s="106">
        <v>1244</v>
      </c>
      <c r="M25" s="106">
        <v>1213</v>
      </c>
      <c r="N25" s="106">
        <v>1208</v>
      </c>
      <c r="O25" s="106">
        <v>1260</v>
      </c>
      <c r="P25" s="106">
        <v>1263</v>
      </c>
      <c r="Q25" s="106">
        <v>1272</v>
      </c>
      <c r="R25" s="106">
        <v>1173</v>
      </c>
      <c r="S25" s="106">
        <v>1055</v>
      </c>
      <c r="T25" s="106">
        <v>994</v>
      </c>
      <c r="U25" s="106">
        <v>1004</v>
      </c>
      <c r="V25" s="106">
        <v>1047</v>
      </c>
      <c r="W25" s="106">
        <v>1058</v>
      </c>
      <c r="X25" s="106">
        <v>1063</v>
      </c>
      <c r="Y25" s="106">
        <v>1199</v>
      </c>
      <c r="Z25" s="106">
        <v>1203</v>
      </c>
      <c r="AA25" s="106">
        <v>1350</v>
      </c>
      <c r="AB25" s="105">
        <v>1743</v>
      </c>
      <c r="AC25" s="105">
        <v>4388</v>
      </c>
      <c r="AE25" s="108">
        <v>1609</v>
      </c>
      <c r="AF25" s="106">
        <v>131</v>
      </c>
      <c r="AG25" s="106">
        <v>2269</v>
      </c>
      <c r="AH25" s="105">
        <v>4009</v>
      </c>
      <c r="BE25" s="98">
        <v>0</v>
      </c>
    </row>
    <row r="26" spans="1:57" x14ac:dyDescent="0.2">
      <c r="A26" s="132" t="s">
        <v>147</v>
      </c>
      <c r="B26" s="106">
        <v>5528</v>
      </c>
      <c r="C26" s="106">
        <v>90</v>
      </c>
      <c r="D26" s="106">
        <v>88</v>
      </c>
      <c r="E26" s="106">
        <v>59</v>
      </c>
      <c r="F26" s="106">
        <v>46</v>
      </c>
      <c r="G26" s="106">
        <v>44</v>
      </c>
      <c r="H26" s="106">
        <v>52</v>
      </c>
      <c r="I26" s="106">
        <v>48</v>
      </c>
      <c r="J26" s="106">
        <v>52</v>
      </c>
      <c r="K26" s="106">
        <v>59</v>
      </c>
      <c r="L26" s="106">
        <v>72</v>
      </c>
      <c r="M26" s="106">
        <v>75</v>
      </c>
      <c r="N26" s="106">
        <v>75</v>
      </c>
      <c r="O26" s="106">
        <v>79</v>
      </c>
      <c r="P26" s="106">
        <v>111</v>
      </c>
      <c r="Q26" s="106">
        <v>129</v>
      </c>
      <c r="R26" s="106">
        <v>129</v>
      </c>
      <c r="S26" s="106">
        <v>123</v>
      </c>
      <c r="T26" s="106">
        <v>96</v>
      </c>
      <c r="U26" s="106">
        <v>118</v>
      </c>
      <c r="V26" s="106">
        <v>111</v>
      </c>
      <c r="W26" s="106">
        <v>123</v>
      </c>
      <c r="X26" s="106">
        <v>130</v>
      </c>
      <c r="Y26" s="106">
        <v>174</v>
      </c>
      <c r="Z26" s="106">
        <v>172</v>
      </c>
      <c r="AA26" s="106">
        <v>201</v>
      </c>
      <c r="AB26" s="105">
        <v>300</v>
      </c>
      <c r="AC26" s="105">
        <v>2772</v>
      </c>
      <c r="AE26" s="108">
        <v>248</v>
      </c>
      <c r="AF26" s="106">
        <v>5</v>
      </c>
      <c r="AG26" s="106">
        <v>34</v>
      </c>
      <c r="AH26" s="105">
        <v>287</v>
      </c>
      <c r="BE26" s="98">
        <v>0</v>
      </c>
    </row>
    <row r="27" spans="1:57" x14ac:dyDescent="0.2">
      <c r="A27" s="132" t="s">
        <v>148</v>
      </c>
      <c r="B27" s="106">
        <v>8917</v>
      </c>
      <c r="C27" s="106">
        <v>122</v>
      </c>
      <c r="D27" s="106">
        <v>100</v>
      </c>
      <c r="E27" s="106">
        <v>138</v>
      </c>
      <c r="F27" s="106">
        <v>134</v>
      </c>
      <c r="G27" s="106">
        <v>80</v>
      </c>
      <c r="H27" s="106">
        <v>125</v>
      </c>
      <c r="I27" s="106">
        <v>153</v>
      </c>
      <c r="J27" s="106">
        <v>164</v>
      </c>
      <c r="K27" s="106">
        <v>150</v>
      </c>
      <c r="L27" s="106">
        <v>295</v>
      </c>
      <c r="M27" s="106">
        <v>217</v>
      </c>
      <c r="N27" s="106">
        <v>226</v>
      </c>
      <c r="O27" s="106">
        <v>286</v>
      </c>
      <c r="P27" s="106">
        <v>354</v>
      </c>
      <c r="Q27" s="106">
        <v>318</v>
      </c>
      <c r="R27" s="106">
        <v>303</v>
      </c>
      <c r="S27" s="106">
        <v>292</v>
      </c>
      <c r="T27" s="106">
        <v>242</v>
      </c>
      <c r="U27" s="106">
        <v>199</v>
      </c>
      <c r="V27" s="106">
        <v>176</v>
      </c>
      <c r="W27" s="106">
        <v>219</v>
      </c>
      <c r="X27" s="106">
        <v>234</v>
      </c>
      <c r="Y27" s="106">
        <v>245</v>
      </c>
      <c r="Z27" s="106">
        <v>1352</v>
      </c>
      <c r="AA27" s="106">
        <v>1382</v>
      </c>
      <c r="AB27" s="105">
        <v>577</v>
      </c>
      <c r="AC27" s="105">
        <v>834</v>
      </c>
      <c r="AE27" s="108">
        <v>4355</v>
      </c>
      <c r="AF27" s="106">
        <v>35</v>
      </c>
      <c r="AG27" s="106">
        <v>123</v>
      </c>
      <c r="AH27" s="105">
        <v>4513</v>
      </c>
      <c r="BE27" s="98">
        <v>0</v>
      </c>
    </row>
    <row r="28" spans="1:57" x14ac:dyDescent="0.2">
      <c r="A28" s="132" t="s">
        <v>149</v>
      </c>
      <c r="B28" s="106">
        <v>19613</v>
      </c>
      <c r="C28" s="106">
        <v>2105</v>
      </c>
      <c r="D28" s="106">
        <v>1771</v>
      </c>
      <c r="E28" s="106">
        <v>1538</v>
      </c>
      <c r="F28" s="106">
        <v>1322</v>
      </c>
      <c r="G28" s="106">
        <v>1285</v>
      </c>
      <c r="H28" s="106">
        <v>1272</v>
      </c>
      <c r="I28" s="106">
        <v>1357</v>
      </c>
      <c r="J28" s="106">
        <v>1426</v>
      </c>
      <c r="K28" s="106">
        <v>1120</v>
      </c>
      <c r="L28" s="106">
        <v>929</v>
      </c>
      <c r="M28" s="106">
        <v>797</v>
      </c>
      <c r="N28" s="106">
        <v>844</v>
      </c>
      <c r="O28" s="106">
        <v>824</v>
      </c>
      <c r="P28" s="106">
        <v>793</v>
      </c>
      <c r="Q28" s="106">
        <v>793</v>
      </c>
      <c r="R28" s="106">
        <v>404</v>
      </c>
      <c r="S28" s="106">
        <v>226</v>
      </c>
      <c r="T28" s="106">
        <v>203</v>
      </c>
      <c r="U28" s="106">
        <v>135</v>
      </c>
      <c r="V28" s="106">
        <v>167</v>
      </c>
      <c r="W28" s="106">
        <v>178</v>
      </c>
      <c r="X28" s="106">
        <v>62</v>
      </c>
      <c r="Y28" s="106">
        <v>16</v>
      </c>
      <c r="Z28" s="106">
        <v>18</v>
      </c>
      <c r="AA28" s="106">
        <v>11</v>
      </c>
      <c r="AB28" s="105">
        <v>13</v>
      </c>
      <c r="AC28" s="105">
        <v>4</v>
      </c>
      <c r="AE28" s="108">
        <v>179</v>
      </c>
      <c r="AF28" s="106">
        <v>13</v>
      </c>
      <c r="AG28" s="106">
        <v>1137</v>
      </c>
      <c r="AH28" s="105">
        <v>1329</v>
      </c>
      <c r="BE28" s="98">
        <v>0</v>
      </c>
    </row>
    <row r="29" spans="1:57" x14ac:dyDescent="0.2">
      <c r="A29" s="132" t="s">
        <v>150</v>
      </c>
      <c r="B29" s="106">
        <v>7186</v>
      </c>
      <c r="C29" s="106">
        <v>670</v>
      </c>
      <c r="D29" s="106">
        <v>506</v>
      </c>
      <c r="E29" s="106">
        <v>339</v>
      </c>
      <c r="F29" s="106">
        <v>357</v>
      </c>
      <c r="G29" s="106">
        <v>337</v>
      </c>
      <c r="H29" s="106">
        <v>303</v>
      </c>
      <c r="I29" s="106">
        <v>293</v>
      </c>
      <c r="J29" s="106">
        <v>271</v>
      </c>
      <c r="K29" s="106">
        <v>265</v>
      </c>
      <c r="L29" s="106">
        <v>239</v>
      </c>
      <c r="M29" s="106">
        <v>214</v>
      </c>
      <c r="N29" s="106">
        <v>221</v>
      </c>
      <c r="O29" s="106">
        <v>246</v>
      </c>
      <c r="P29" s="106">
        <v>265</v>
      </c>
      <c r="Q29" s="106">
        <v>232</v>
      </c>
      <c r="R29" s="106">
        <v>232</v>
      </c>
      <c r="S29" s="106">
        <v>231</v>
      </c>
      <c r="T29" s="106">
        <v>210</v>
      </c>
      <c r="U29" s="106">
        <v>159</v>
      </c>
      <c r="V29" s="106">
        <v>152</v>
      </c>
      <c r="W29" s="106">
        <v>169</v>
      </c>
      <c r="X29" s="106">
        <v>150</v>
      </c>
      <c r="Y29" s="106">
        <v>161</v>
      </c>
      <c r="Z29" s="106">
        <v>165</v>
      </c>
      <c r="AA29" s="106">
        <v>167</v>
      </c>
      <c r="AB29" s="105">
        <v>196</v>
      </c>
      <c r="AC29" s="105">
        <v>436</v>
      </c>
      <c r="AE29" s="108">
        <v>26</v>
      </c>
      <c r="AF29" s="106">
        <v>7</v>
      </c>
      <c r="AG29" s="106">
        <v>97</v>
      </c>
      <c r="AH29" s="105">
        <v>130</v>
      </c>
      <c r="BE29" s="98">
        <v>0</v>
      </c>
    </row>
    <row r="30" spans="1:57" x14ac:dyDescent="0.2">
      <c r="A30" s="132" t="s">
        <v>151</v>
      </c>
      <c r="B30" s="106">
        <v>21263</v>
      </c>
      <c r="C30" s="106">
        <v>2094</v>
      </c>
      <c r="D30" s="106">
        <v>1664</v>
      </c>
      <c r="E30" s="106">
        <v>1334</v>
      </c>
      <c r="F30" s="106">
        <v>1243</v>
      </c>
      <c r="G30" s="106">
        <v>1151</v>
      </c>
      <c r="H30" s="106">
        <v>1038</v>
      </c>
      <c r="I30" s="106">
        <v>1084</v>
      </c>
      <c r="J30" s="106">
        <v>1125</v>
      </c>
      <c r="K30" s="106">
        <v>985</v>
      </c>
      <c r="L30" s="106">
        <v>894</v>
      </c>
      <c r="M30" s="106">
        <v>805</v>
      </c>
      <c r="N30" s="106">
        <v>857</v>
      </c>
      <c r="O30" s="106">
        <v>873</v>
      </c>
      <c r="P30" s="106">
        <v>796</v>
      </c>
      <c r="Q30" s="106">
        <v>757</v>
      </c>
      <c r="R30" s="106">
        <v>686</v>
      </c>
      <c r="S30" s="106">
        <v>632</v>
      </c>
      <c r="T30" s="106">
        <v>515</v>
      </c>
      <c r="U30" s="106">
        <v>423</v>
      </c>
      <c r="V30" s="106">
        <v>371</v>
      </c>
      <c r="W30" s="106">
        <v>329</v>
      </c>
      <c r="X30" s="106">
        <v>347</v>
      </c>
      <c r="Y30" s="106">
        <v>272</v>
      </c>
      <c r="Z30" s="106">
        <v>256</v>
      </c>
      <c r="AA30" s="106">
        <v>205</v>
      </c>
      <c r="AB30" s="105">
        <v>234</v>
      </c>
      <c r="AC30" s="105">
        <v>293</v>
      </c>
      <c r="AE30" s="108">
        <v>208</v>
      </c>
      <c r="AF30" s="106">
        <v>37</v>
      </c>
      <c r="AG30" s="106">
        <v>420</v>
      </c>
      <c r="AH30" s="105">
        <v>665</v>
      </c>
      <c r="BE30" s="98">
        <v>0</v>
      </c>
    </row>
    <row r="31" spans="1:57" x14ac:dyDescent="0.2">
      <c r="A31" s="132" t="s">
        <v>152</v>
      </c>
      <c r="B31" s="106">
        <v>7626</v>
      </c>
      <c r="C31" s="106">
        <v>1136</v>
      </c>
      <c r="D31" s="106">
        <v>1054</v>
      </c>
      <c r="E31" s="106">
        <v>740</v>
      </c>
      <c r="F31" s="106">
        <v>685</v>
      </c>
      <c r="G31" s="106">
        <v>611</v>
      </c>
      <c r="H31" s="106">
        <v>468</v>
      </c>
      <c r="I31" s="106">
        <v>490</v>
      </c>
      <c r="J31" s="106">
        <v>603</v>
      </c>
      <c r="K31" s="106">
        <v>329</v>
      </c>
      <c r="L31" s="106">
        <v>343</v>
      </c>
      <c r="M31" s="106">
        <v>606</v>
      </c>
      <c r="N31" s="106">
        <v>204</v>
      </c>
      <c r="O31" s="106">
        <v>107</v>
      </c>
      <c r="P31" s="106">
        <v>64</v>
      </c>
      <c r="Q31" s="106">
        <v>55</v>
      </c>
      <c r="R31" s="106">
        <v>33</v>
      </c>
      <c r="S31" s="106">
        <v>24</v>
      </c>
      <c r="T31" s="106">
        <v>19</v>
      </c>
      <c r="U31" s="106">
        <v>19</v>
      </c>
      <c r="V31" s="106">
        <v>6</v>
      </c>
      <c r="W31" s="106">
        <v>12</v>
      </c>
      <c r="X31" s="106">
        <v>9</v>
      </c>
      <c r="Y31" s="106">
        <v>6</v>
      </c>
      <c r="Z31" s="106">
        <v>0</v>
      </c>
      <c r="AA31" s="106">
        <v>0</v>
      </c>
      <c r="AB31" s="105">
        <v>3</v>
      </c>
      <c r="AC31" s="105">
        <v>0</v>
      </c>
      <c r="AE31" s="108">
        <v>78</v>
      </c>
      <c r="AF31" s="106">
        <v>12</v>
      </c>
      <c r="AG31" s="106">
        <v>937</v>
      </c>
      <c r="AH31" s="105">
        <v>1027</v>
      </c>
      <c r="BE31" s="98">
        <v>0</v>
      </c>
    </row>
    <row r="32" spans="1:57" ht="15" x14ac:dyDescent="0.25">
      <c r="A32"/>
      <c r="B32"/>
      <c r="C32"/>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F32" s="169"/>
      <c r="BE32" s="98">
        <v>0</v>
      </c>
    </row>
    <row r="33" spans="1:57" ht="15" x14ac:dyDescent="0.25">
      <c r="A33"/>
      <c r="B33"/>
      <c r="C33"/>
      <c r="AF33" s="169"/>
      <c r="BE33" s="98">
        <v>0</v>
      </c>
    </row>
    <row r="34" spans="1:57" x14ac:dyDescent="0.2">
      <c r="AF34" s="169"/>
      <c r="BE34" s="98">
        <v>0</v>
      </c>
    </row>
    <row r="35" spans="1:57" x14ac:dyDescent="0.2">
      <c r="AF35" s="169"/>
      <c r="BE35" s="98">
        <v>0</v>
      </c>
    </row>
    <row r="36" spans="1:57" x14ac:dyDescent="0.2">
      <c r="AF36" s="169"/>
      <c r="BE36" s="98">
        <v>0</v>
      </c>
    </row>
    <row r="37" spans="1:57" x14ac:dyDescent="0.2">
      <c r="AF37" s="169"/>
      <c r="BE37" s="98">
        <v>0</v>
      </c>
    </row>
    <row r="38" spans="1:57" x14ac:dyDescent="0.2">
      <c r="AF38" s="169"/>
      <c r="BE38" s="98">
        <v>0</v>
      </c>
    </row>
    <row r="39" spans="1:57" x14ac:dyDescent="0.2">
      <c r="AF39" s="169"/>
      <c r="BE39" s="98">
        <v>0</v>
      </c>
    </row>
    <row r="40" spans="1:57" x14ac:dyDescent="0.2">
      <c r="AF40" s="169"/>
      <c r="BE40" s="98">
        <v>0</v>
      </c>
    </row>
    <row r="41" spans="1:57" x14ac:dyDescent="0.2">
      <c r="AF41" s="169"/>
      <c r="BE41" s="98">
        <v>0</v>
      </c>
    </row>
    <row r="42" spans="1:57" x14ac:dyDescent="0.2">
      <c r="AF42" s="169"/>
      <c r="BE42" s="98">
        <v>0</v>
      </c>
    </row>
    <row r="43" spans="1:57" x14ac:dyDescent="0.2">
      <c r="AF43" s="169"/>
      <c r="BE43" s="98">
        <v>0</v>
      </c>
    </row>
    <row r="44" spans="1:57" x14ac:dyDescent="0.2">
      <c r="AF44" s="169"/>
      <c r="BE44" s="98">
        <v>0</v>
      </c>
    </row>
    <row r="45" spans="1:57" x14ac:dyDescent="0.2">
      <c r="AF45" s="169"/>
      <c r="BE45" s="98">
        <v>0</v>
      </c>
    </row>
    <row r="46" spans="1:57" x14ac:dyDescent="0.2">
      <c r="AF46" s="169"/>
      <c r="BE46" s="98">
        <v>0</v>
      </c>
    </row>
    <row r="47" spans="1:57" x14ac:dyDescent="0.2">
      <c r="AF47" s="169"/>
      <c r="BE47" s="98">
        <v>0</v>
      </c>
    </row>
    <row r="48" spans="1:57" x14ac:dyDescent="0.2">
      <c r="AF48" s="169"/>
      <c r="BE48" s="98">
        <v>0</v>
      </c>
    </row>
    <row r="49" spans="1:57" x14ac:dyDescent="0.2">
      <c r="AF49" s="169"/>
      <c r="BE49" s="98">
        <v>0</v>
      </c>
    </row>
    <row r="50" spans="1:57" x14ac:dyDescent="0.2">
      <c r="AF50" s="169"/>
      <c r="BE50" s="98">
        <v>0</v>
      </c>
    </row>
    <row r="51" spans="1:57" x14ac:dyDescent="0.2">
      <c r="AF51" s="169"/>
      <c r="BE51" s="98">
        <v>0</v>
      </c>
    </row>
    <row r="52" spans="1:57" x14ac:dyDescent="0.2">
      <c r="AF52" s="169"/>
      <c r="BE52" s="98">
        <v>0</v>
      </c>
    </row>
    <row r="53" spans="1:57" x14ac:dyDescent="0.2">
      <c r="AF53" s="169"/>
      <c r="BE53" s="98">
        <v>0</v>
      </c>
    </row>
    <row r="54" spans="1:57" x14ac:dyDescent="0.2">
      <c r="AF54" s="169"/>
      <c r="BE54" s="98">
        <v>0</v>
      </c>
    </row>
    <row r="55" spans="1:57" x14ac:dyDescent="0.2">
      <c r="AF55" s="169"/>
      <c r="BE55" s="98">
        <v>0</v>
      </c>
    </row>
    <row r="56" spans="1:57" x14ac:dyDescent="0.2">
      <c r="AF56" s="169"/>
      <c r="BE56" s="98">
        <v>0</v>
      </c>
    </row>
    <row r="57" spans="1:57" x14ac:dyDescent="0.2">
      <c r="AF57" s="169"/>
      <c r="BE57" s="98">
        <v>0</v>
      </c>
    </row>
    <row r="58" spans="1:57" x14ac:dyDescent="0.2">
      <c r="AF58" s="169"/>
      <c r="BE58" s="98">
        <v>0</v>
      </c>
    </row>
    <row r="59" spans="1:57" ht="15" x14ac:dyDescent="0.25">
      <c r="A59"/>
      <c r="B59"/>
      <c r="C59"/>
      <c r="D59"/>
      <c r="E59"/>
      <c r="F59"/>
      <c r="G59"/>
      <c r="H59"/>
      <c r="I59"/>
      <c r="J59"/>
      <c r="K59"/>
      <c r="AF59" s="169"/>
      <c r="BE59" s="98">
        <v>0</v>
      </c>
    </row>
    <row r="60" spans="1:57" ht="15" x14ac:dyDescent="0.25">
      <c r="A60" s="192" t="s">
        <v>328</v>
      </c>
      <c r="B60"/>
      <c r="C60"/>
      <c r="D60"/>
      <c r="E60"/>
      <c r="F60"/>
      <c r="G60"/>
      <c r="H60"/>
      <c r="I60"/>
      <c r="J60"/>
      <c r="K60"/>
      <c r="AF60" s="169"/>
      <c r="BE60" s="98">
        <v>0</v>
      </c>
    </row>
    <row r="61" spans="1:57" ht="15" x14ac:dyDescent="0.25">
      <c r="A61"/>
      <c r="B61"/>
      <c r="C61"/>
      <c r="D61"/>
      <c r="E61"/>
      <c r="F61"/>
      <c r="G61"/>
      <c r="H61"/>
      <c r="I61"/>
      <c r="J61"/>
      <c r="K61"/>
      <c r="AF61" s="169"/>
      <c r="BE61" s="98">
        <v>0</v>
      </c>
    </row>
    <row r="62" spans="1:57" ht="15" x14ac:dyDescent="0.25">
      <c r="A62"/>
      <c r="B62"/>
      <c r="C62"/>
      <c r="D62"/>
      <c r="E62"/>
      <c r="F62"/>
      <c r="G62"/>
      <c r="H62"/>
      <c r="I62"/>
      <c r="J62"/>
      <c r="K62"/>
    </row>
    <row r="63" spans="1:57" ht="15" x14ac:dyDescent="0.25">
      <c r="A63"/>
      <c r="B63"/>
      <c r="C63"/>
      <c r="D63"/>
      <c r="E63"/>
      <c r="F63"/>
      <c r="G63"/>
      <c r="H63"/>
      <c r="I63"/>
      <c r="J63"/>
      <c r="K63"/>
    </row>
    <row r="64" spans="1:57" ht="15" x14ac:dyDescent="0.25">
      <c r="A64"/>
      <c r="B64"/>
      <c r="C64"/>
      <c r="D64"/>
      <c r="E64"/>
      <c r="F64"/>
      <c r="G64"/>
      <c r="H64"/>
      <c r="I64"/>
      <c r="J64"/>
      <c r="K64"/>
    </row>
    <row r="65" spans="1:11" ht="15" x14ac:dyDescent="0.25">
      <c r="A65"/>
      <c r="B65"/>
      <c r="C65"/>
      <c r="D65"/>
      <c r="E65"/>
      <c r="F65"/>
      <c r="G65"/>
      <c r="H65"/>
      <c r="I65"/>
      <c r="J65"/>
      <c r="K65"/>
    </row>
    <row r="66" spans="1:11" ht="15" x14ac:dyDescent="0.25">
      <c r="A66"/>
      <c r="B66"/>
      <c r="C66"/>
      <c r="D66"/>
      <c r="E66"/>
      <c r="F66"/>
      <c r="G66"/>
      <c r="H66"/>
      <c r="I66"/>
      <c r="J66"/>
      <c r="K66"/>
    </row>
    <row r="67" spans="1:11" ht="15" x14ac:dyDescent="0.25">
      <c r="A67"/>
      <c r="B67"/>
      <c r="C67"/>
      <c r="D67"/>
      <c r="E67"/>
      <c r="F67"/>
      <c r="G67"/>
      <c r="H67"/>
      <c r="I67"/>
      <c r="J67"/>
      <c r="K67"/>
    </row>
    <row r="68" spans="1:11" ht="15" x14ac:dyDescent="0.25">
      <c r="A68"/>
      <c r="B68"/>
      <c r="C68"/>
      <c r="D68"/>
      <c r="E68"/>
      <c r="F68"/>
      <c r="G68"/>
      <c r="H68"/>
      <c r="I68"/>
      <c r="J68"/>
      <c r="K68"/>
    </row>
    <row r="69" spans="1:11" ht="15" x14ac:dyDescent="0.25">
      <c r="A69"/>
      <c r="B69"/>
      <c r="C69"/>
      <c r="D69"/>
      <c r="E69"/>
      <c r="F69"/>
      <c r="G69"/>
      <c r="H69"/>
      <c r="I69"/>
      <c r="J69"/>
      <c r="K69"/>
    </row>
    <row r="70" spans="1:11" ht="15" x14ac:dyDescent="0.25">
      <c r="A70"/>
      <c r="B70"/>
      <c r="C70"/>
      <c r="D70"/>
      <c r="E70"/>
      <c r="F70"/>
      <c r="G70"/>
      <c r="H70"/>
      <c r="I70"/>
      <c r="J70"/>
      <c r="K70"/>
    </row>
    <row r="71" spans="1:11" ht="15" x14ac:dyDescent="0.25">
      <c r="A71"/>
      <c r="B71"/>
      <c r="C71"/>
      <c r="D71"/>
      <c r="E71"/>
      <c r="F71"/>
      <c r="G71"/>
      <c r="H71"/>
      <c r="I71"/>
      <c r="J71"/>
      <c r="K71"/>
    </row>
    <row r="72" spans="1:11" ht="15" x14ac:dyDescent="0.25">
      <c r="A72"/>
      <c r="B72"/>
      <c r="C72"/>
      <c r="D72"/>
      <c r="E72"/>
      <c r="F72"/>
      <c r="G72"/>
      <c r="H72"/>
      <c r="I72"/>
      <c r="J72"/>
      <c r="K72"/>
    </row>
    <row r="73" spans="1:11" ht="15" x14ac:dyDescent="0.25">
      <c r="A73"/>
      <c r="B73"/>
      <c r="C73"/>
      <c r="D73"/>
      <c r="E73"/>
      <c r="F73"/>
      <c r="G73"/>
      <c r="H73"/>
      <c r="I73"/>
      <c r="J73"/>
      <c r="K73"/>
    </row>
    <row r="74" spans="1:11" ht="15" x14ac:dyDescent="0.25">
      <c r="A74"/>
      <c r="B74"/>
      <c r="C74"/>
      <c r="D74"/>
      <c r="E74"/>
      <c r="F74"/>
      <c r="G74"/>
      <c r="H74"/>
      <c r="I74"/>
      <c r="J74"/>
      <c r="K74"/>
    </row>
    <row r="75" spans="1:11" ht="15" x14ac:dyDescent="0.25">
      <c r="A75"/>
      <c r="B75"/>
      <c r="C75"/>
      <c r="D75"/>
      <c r="E75"/>
      <c r="F75"/>
      <c r="G75"/>
      <c r="H75"/>
      <c r="I75"/>
      <c r="J75"/>
      <c r="K75"/>
    </row>
    <row r="76" spans="1:11" ht="15" x14ac:dyDescent="0.25">
      <c r="A76"/>
      <c r="B76"/>
      <c r="C76"/>
      <c r="D76"/>
      <c r="E76"/>
      <c r="F76"/>
      <c r="G76"/>
      <c r="H76"/>
      <c r="I76"/>
      <c r="J76"/>
      <c r="K76"/>
    </row>
    <row r="77" spans="1:11" ht="15" x14ac:dyDescent="0.25">
      <c r="A77"/>
      <c r="B77"/>
      <c r="C77"/>
      <c r="D77"/>
      <c r="E77"/>
      <c r="F77"/>
      <c r="G77"/>
      <c r="H77"/>
      <c r="I77"/>
      <c r="J77"/>
      <c r="K77"/>
    </row>
    <row r="78" spans="1:11" ht="15" x14ac:dyDescent="0.25">
      <c r="A78"/>
      <c r="B78"/>
      <c r="C78"/>
      <c r="D78"/>
      <c r="E78"/>
      <c r="F78"/>
      <c r="G78"/>
      <c r="H78"/>
      <c r="I78"/>
      <c r="J78"/>
      <c r="K78"/>
    </row>
    <row r="79" spans="1:11" ht="15" x14ac:dyDescent="0.25">
      <c r="A79"/>
      <c r="B79"/>
      <c r="C79"/>
      <c r="D79"/>
      <c r="E79"/>
      <c r="F79"/>
      <c r="G79"/>
      <c r="H79"/>
      <c r="I79"/>
      <c r="J79"/>
      <c r="K79"/>
    </row>
    <row r="80" spans="1:11" ht="15" x14ac:dyDescent="0.25">
      <c r="A80"/>
      <c r="B80"/>
      <c r="C80"/>
      <c r="D80"/>
      <c r="E80"/>
      <c r="F80"/>
      <c r="G80"/>
      <c r="H80"/>
      <c r="I80"/>
      <c r="J80"/>
      <c r="K80"/>
    </row>
    <row r="81" spans="1:11" ht="15" x14ac:dyDescent="0.25">
      <c r="A81"/>
      <c r="B81"/>
      <c r="C81"/>
      <c r="D81"/>
      <c r="E81"/>
      <c r="F81"/>
      <c r="G81"/>
      <c r="H81"/>
      <c r="I81"/>
      <c r="J81"/>
      <c r="K81"/>
    </row>
    <row r="82" spans="1:11" ht="15" x14ac:dyDescent="0.25">
      <c r="A82"/>
      <c r="B82"/>
      <c r="C82"/>
      <c r="D82"/>
      <c r="E82"/>
      <c r="F82"/>
      <c r="G82"/>
      <c r="H82"/>
      <c r="I82"/>
      <c r="J82"/>
      <c r="K82"/>
    </row>
    <row r="83" spans="1:11" ht="15" x14ac:dyDescent="0.25">
      <c r="A83"/>
      <c r="B83"/>
      <c r="C83"/>
      <c r="D83"/>
      <c r="E83"/>
      <c r="F83"/>
      <c r="G83"/>
      <c r="H83"/>
      <c r="I83"/>
      <c r="J83"/>
      <c r="K83"/>
    </row>
    <row r="84" spans="1:11" ht="15" x14ac:dyDescent="0.25">
      <c r="A84"/>
      <c r="B84"/>
      <c r="C84"/>
      <c r="D84"/>
      <c r="E84"/>
      <c r="F84"/>
      <c r="G84"/>
      <c r="H84"/>
      <c r="I84"/>
      <c r="J84"/>
      <c r="K84"/>
    </row>
    <row r="85" spans="1:11" ht="15" x14ac:dyDescent="0.25">
      <c r="A85"/>
      <c r="B85"/>
      <c r="C85"/>
      <c r="D85"/>
      <c r="E85"/>
      <c r="F85"/>
      <c r="G85"/>
      <c r="H85"/>
      <c r="I85"/>
      <c r="J85"/>
      <c r="K85"/>
    </row>
    <row r="86" spans="1:11" ht="15" x14ac:dyDescent="0.25">
      <c r="A86"/>
      <c r="B86"/>
      <c r="C86"/>
      <c r="D86"/>
      <c r="E86"/>
      <c r="F86"/>
      <c r="G86"/>
      <c r="H86"/>
      <c r="I86"/>
      <c r="J86"/>
      <c r="K86"/>
    </row>
    <row r="87" spans="1:11" ht="15" x14ac:dyDescent="0.25">
      <c r="A87"/>
      <c r="B87"/>
      <c r="C87"/>
      <c r="D87"/>
      <c r="E87"/>
      <c r="F87"/>
      <c r="G87"/>
      <c r="H87"/>
      <c r="I87"/>
      <c r="J87"/>
      <c r="K87"/>
    </row>
    <row r="88" spans="1:11" ht="15" x14ac:dyDescent="0.25">
      <c r="A88"/>
      <c r="B88"/>
      <c r="C88"/>
      <c r="D88"/>
      <c r="E88"/>
      <c r="F88"/>
      <c r="G88"/>
      <c r="H88"/>
      <c r="I88"/>
      <c r="J88"/>
      <c r="K88"/>
    </row>
    <row r="89" spans="1:11" ht="15" x14ac:dyDescent="0.25">
      <c r="A89"/>
      <c r="B89"/>
      <c r="C89"/>
      <c r="D89"/>
      <c r="E89"/>
      <c r="F89"/>
      <c r="G89"/>
      <c r="H89"/>
      <c r="I89"/>
      <c r="J89"/>
      <c r="K89"/>
    </row>
    <row r="90" spans="1:11" ht="15" x14ac:dyDescent="0.25">
      <c r="A90"/>
      <c r="B90"/>
      <c r="C90"/>
      <c r="D90"/>
      <c r="E90"/>
      <c r="F90"/>
      <c r="G90"/>
      <c r="H90"/>
      <c r="I90"/>
      <c r="J90"/>
      <c r="K90"/>
    </row>
  </sheetData>
  <mergeCells count="8">
    <mergeCell ref="A6:A8"/>
    <mergeCell ref="B6:C7"/>
    <mergeCell ref="AE23:AH23"/>
    <mergeCell ref="A23:A24"/>
    <mergeCell ref="B23:B24"/>
    <mergeCell ref="A9:A11"/>
    <mergeCell ref="B9:C10"/>
    <mergeCell ref="C23:AC23"/>
  </mergeCells>
  <hyperlinks>
    <hyperlink ref="AI21" location="Indice!A1" display="volver al índice"/>
    <hyperlink ref="M1" location="Indice!A1" display="volver al índice"/>
  </hyperlinks>
  <pageMargins left="0.70866141732283472" right="0.70866141732283472" top="0.74803149606299213" bottom="0.74803149606299213" header="0.31496062992125984" footer="0.31496062992125984"/>
  <pageSetup paperSize="9" scale="33" orientation="landscape" r:id="rId1"/>
  <headerFooter>
    <oddFooter>&amp;R&amp;"Arial,Normal"&amp;10Boletín Estadístico de la Seguridad Social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K63"/>
  <sheetViews>
    <sheetView showGridLines="0" zoomScale="85" zoomScaleNormal="85" workbookViewId="0">
      <selection activeCell="E13" sqref="E13"/>
    </sheetView>
  </sheetViews>
  <sheetFormatPr baseColWidth="10" defaultColWidth="11.42578125" defaultRowHeight="12.75" x14ac:dyDescent="0.2"/>
  <cols>
    <col min="1" max="1" width="20.140625" style="98" customWidth="1"/>
    <col min="2" max="2" width="13.140625" style="98" customWidth="1"/>
    <col min="3" max="30" width="11.42578125" style="98"/>
    <col min="31" max="33" width="14.140625" style="98" customWidth="1"/>
    <col min="34" max="16384" width="11.42578125" style="98"/>
  </cols>
  <sheetData>
    <row r="1" spans="1:29" ht="24" customHeight="1" thickBot="1" x14ac:dyDescent="0.25">
      <c r="A1" s="69" t="s">
        <v>338</v>
      </c>
      <c r="B1" s="69"/>
      <c r="C1" s="69"/>
      <c r="D1" s="69"/>
      <c r="E1" s="69"/>
      <c r="F1" s="69"/>
      <c r="G1" s="69"/>
      <c r="H1" s="69"/>
      <c r="I1" s="69"/>
      <c r="J1" s="69"/>
      <c r="K1" s="69"/>
      <c r="L1" s="69"/>
      <c r="M1" s="167" t="s">
        <v>95</v>
      </c>
      <c r="R1" s="99"/>
      <c r="S1" s="99"/>
      <c r="T1" s="99"/>
      <c r="U1" s="99"/>
      <c r="V1" s="99"/>
      <c r="W1" s="99"/>
      <c r="X1" s="99"/>
      <c r="Y1" s="99"/>
      <c r="Z1" s="99"/>
      <c r="AA1" s="99"/>
      <c r="AB1" s="99"/>
      <c r="AC1" s="260"/>
    </row>
    <row r="2" spans="1:29" x14ac:dyDescent="0.2">
      <c r="C2" s="99"/>
      <c r="D2" s="99"/>
      <c r="E2" s="99"/>
      <c r="F2" s="99"/>
      <c r="G2" s="99"/>
      <c r="H2" s="99"/>
      <c r="I2" s="99"/>
      <c r="J2" s="99"/>
      <c r="K2" s="99"/>
      <c r="L2" s="99"/>
      <c r="R2" s="99"/>
      <c r="S2" s="99"/>
      <c r="T2" s="99"/>
      <c r="U2" s="99"/>
      <c r="V2" s="99"/>
      <c r="W2" s="99"/>
      <c r="X2" s="99"/>
      <c r="Y2" s="99"/>
      <c r="Z2" s="99"/>
      <c r="AA2" s="99"/>
      <c r="AB2" s="99"/>
      <c r="AC2" s="260"/>
    </row>
    <row r="3" spans="1:29" x14ac:dyDescent="0.2">
      <c r="A3" s="185" t="s">
        <v>393</v>
      </c>
      <c r="B3" s="185"/>
      <c r="C3" s="186"/>
      <c r="D3" s="186"/>
      <c r="E3" s="186"/>
      <c r="F3" s="186"/>
      <c r="G3" s="261">
        <v>195907.5</v>
      </c>
      <c r="H3" s="99"/>
      <c r="I3" s="99"/>
      <c r="J3" s="99"/>
      <c r="K3" s="99"/>
      <c r="L3" s="99"/>
      <c r="M3" s="99"/>
      <c r="N3" s="99"/>
      <c r="O3" s="99"/>
      <c r="P3" s="99"/>
      <c r="Q3" s="99"/>
      <c r="R3" s="99"/>
      <c r="S3" s="99"/>
      <c r="T3" s="99"/>
      <c r="U3" s="99"/>
      <c r="V3" s="99"/>
      <c r="W3" s="99"/>
      <c r="X3" s="99"/>
      <c r="Y3" s="99"/>
      <c r="Z3" s="99"/>
      <c r="AA3" s="99"/>
      <c r="AB3" s="99"/>
      <c r="AC3" s="260"/>
    </row>
    <row r="4" spans="1:29" x14ac:dyDescent="0.2">
      <c r="C4" s="99"/>
      <c r="D4" s="99"/>
      <c r="E4" s="99"/>
      <c r="F4" s="99"/>
      <c r="G4" s="99"/>
      <c r="H4" s="99"/>
      <c r="I4" s="99"/>
      <c r="J4" s="99"/>
      <c r="K4" s="99"/>
      <c r="L4" s="99"/>
      <c r="M4" s="99"/>
      <c r="N4" s="99"/>
      <c r="O4" s="99"/>
      <c r="P4" s="99"/>
      <c r="Q4" s="99"/>
      <c r="R4" s="99"/>
      <c r="S4" s="99"/>
      <c r="T4" s="99"/>
      <c r="U4" s="99"/>
      <c r="V4" s="99"/>
      <c r="W4" s="99"/>
      <c r="X4" s="99"/>
      <c r="Y4" s="99"/>
      <c r="Z4" s="99"/>
      <c r="AA4" s="99"/>
      <c r="AB4" s="99"/>
      <c r="AC4" s="260"/>
    </row>
    <row r="5" spans="1:29" ht="14.25" x14ac:dyDescent="0.2">
      <c r="A5" s="114" t="s">
        <v>298</v>
      </c>
      <c r="B5" s="114"/>
      <c r="C5" s="115"/>
      <c r="D5" s="115"/>
      <c r="E5" s="115"/>
      <c r="F5" s="115"/>
      <c r="G5" s="115" t="s">
        <v>133</v>
      </c>
      <c r="H5" s="115" t="s">
        <v>134</v>
      </c>
      <c r="I5" s="99"/>
      <c r="J5" s="99"/>
      <c r="K5" s="99"/>
      <c r="L5" s="99"/>
      <c r="M5" s="99"/>
      <c r="N5" s="99"/>
      <c r="O5" s="99"/>
      <c r="P5" s="99"/>
      <c r="Q5" s="99"/>
      <c r="R5" s="99"/>
      <c r="S5" s="99"/>
      <c r="T5" s="99"/>
      <c r="U5" s="99"/>
      <c r="V5" s="99"/>
      <c r="W5" s="99"/>
      <c r="X5" s="99"/>
      <c r="Y5" s="99"/>
      <c r="Z5" s="99"/>
      <c r="AA5" s="99"/>
      <c r="AB5" s="99"/>
      <c r="AC5" s="260"/>
    </row>
    <row r="6" spans="1:29" ht="12.75" customHeight="1" x14ac:dyDescent="0.2">
      <c r="A6" s="381" t="s">
        <v>135</v>
      </c>
      <c r="B6" s="384" t="s">
        <v>136</v>
      </c>
      <c r="C6" s="384"/>
      <c r="D6" s="116" t="s">
        <v>129</v>
      </c>
      <c r="E6" s="117"/>
      <c r="F6" s="117"/>
      <c r="G6" s="118">
        <v>11109</v>
      </c>
      <c r="H6" s="119">
        <v>5.6705332873932854E-2</v>
      </c>
      <c r="I6" s="99"/>
      <c r="J6" s="99"/>
      <c r="K6" s="99"/>
      <c r="L6" s="99"/>
      <c r="M6" s="99"/>
      <c r="N6" s="99"/>
      <c r="O6" s="99"/>
      <c r="P6" s="99"/>
      <c r="Q6" s="99"/>
      <c r="R6" s="99"/>
      <c r="S6" s="99"/>
      <c r="T6" s="99"/>
      <c r="U6" s="99"/>
      <c r="V6" s="99"/>
      <c r="W6" s="99"/>
      <c r="X6" s="99"/>
      <c r="Y6" s="99"/>
      <c r="Z6" s="99"/>
      <c r="AA6" s="99"/>
      <c r="AB6" s="99"/>
      <c r="AC6" s="260"/>
    </row>
    <row r="7" spans="1:29" x14ac:dyDescent="0.2">
      <c r="A7" s="382"/>
      <c r="B7" s="385"/>
      <c r="C7" s="385"/>
      <c r="D7" s="120" t="s">
        <v>130</v>
      </c>
      <c r="E7" s="121"/>
      <c r="F7" s="121"/>
      <c r="G7" s="122">
        <v>2165</v>
      </c>
      <c r="H7" s="123">
        <v>1.1051133825912739E-2</v>
      </c>
      <c r="I7" s="99"/>
      <c r="J7" s="99"/>
      <c r="K7" s="99"/>
      <c r="L7" s="99"/>
      <c r="M7" s="99"/>
      <c r="N7" s="99"/>
      <c r="O7" s="99"/>
      <c r="P7" s="99"/>
      <c r="Q7" s="99"/>
      <c r="R7" s="99"/>
      <c r="S7" s="99"/>
      <c r="T7" s="99"/>
      <c r="U7" s="99"/>
      <c r="V7" s="99"/>
      <c r="W7" s="99"/>
      <c r="X7" s="99"/>
      <c r="Y7" s="99"/>
      <c r="Z7" s="99"/>
      <c r="AA7" s="99"/>
      <c r="AB7" s="99"/>
      <c r="AC7" s="260"/>
    </row>
    <row r="8" spans="1:29" x14ac:dyDescent="0.2">
      <c r="A8" s="383"/>
      <c r="B8" s="100" t="s">
        <v>137</v>
      </c>
      <c r="C8" s="124"/>
      <c r="D8" s="120"/>
      <c r="E8" s="121"/>
      <c r="F8" s="121"/>
      <c r="G8" s="122">
        <v>16087</v>
      </c>
      <c r="H8" s="123">
        <v>8.2115283998825978E-2</v>
      </c>
      <c r="I8" s="99"/>
      <c r="J8" s="99"/>
      <c r="K8" s="99"/>
      <c r="L8" s="99"/>
      <c r="M8" s="99"/>
      <c r="N8" s="99"/>
      <c r="O8" s="99"/>
      <c r="P8" s="99"/>
      <c r="Q8" s="99"/>
      <c r="R8" s="99"/>
      <c r="S8" s="99"/>
      <c r="T8" s="99"/>
      <c r="U8" s="99"/>
      <c r="V8" s="99"/>
      <c r="W8" s="99"/>
      <c r="X8" s="99"/>
      <c r="Y8" s="99"/>
      <c r="Z8" s="99"/>
      <c r="AA8" s="99"/>
      <c r="AB8" s="99"/>
      <c r="AC8" s="260"/>
    </row>
    <row r="9" spans="1:29" ht="12.75" customHeight="1" x14ac:dyDescent="0.2">
      <c r="A9" s="390" t="s">
        <v>138</v>
      </c>
      <c r="B9" s="392" t="s">
        <v>139</v>
      </c>
      <c r="C9" s="392"/>
      <c r="D9" s="125" t="s">
        <v>183</v>
      </c>
      <c r="E9" s="126"/>
      <c r="F9" s="126"/>
      <c r="G9" s="127">
        <v>17810</v>
      </c>
      <c r="H9" s="123">
        <v>9.0910251011319124E-2</v>
      </c>
      <c r="I9" s="99"/>
      <c r="J9" s="99"/>
      <c r="K9" s="99"/>
      <c r="L9" s="99"/>
      <c r="M9" s="99"/>
      <c r="N9" s="99"/>
      <c r="O9" s="99"/>
      <c r="P9" s="99"/>
      <c r="Q9" s="99"/>
      <c r="R9" s="99"/>
      <c r="S9" s="99"/>
      <c r="T9" s="99"/>
      <c r="U9" s="99"/>
      <c r="V9" s="99"/>
      <c r="W9" s="99"/>
      <c r="X9" s="99"/>
      <c r="Y9" s="99"/>
      <c r="Z9" s="99"/>
      <c r="AA9" s="99"/>
      <c r="AB9" s="99"/>
      <c r="AC9" s="260"/>
    </row>
    <row r="10" spans="1:29" ht="12.75" customHeight="1" x14ac:dyDescent="0.2">
      <c r="A10" s="382"/>
      <c r="B10" s="393"/>
      <c r="C10" s="393"/>
      <c r="D10" s="125" t="s">
        <v>140</v>
      </c>
      <c r="E10" s="126"/>
      <c r="F10" s="126"/>
      <c r="G10" s="127">
        <v>145698</v>
      </c>
      <c r="H10" s="123">
        <v>0.74370812756020066</v>
      </c>
      <c r="I10" s="99"/>
      <c r="J10" s="99"/>
      <c r="K10" s="113" t="s">
        <v>141</v>
      </c>
      <c r="L10" s="99"/>
      <c r="M10" s="99"/>
      <c r="N10" s="99"/>
      <c r="O10" s="99"/>
      <c r="P10" s="99"/>
      <c r="Q10" s="99"/>
      <c r="R10" s="99"/>
      <c r="S10" s="99"/>
      <c r="T10" s="99"/>
      <c r="U10" s="99"/>
      <c r="V10" s="99"/>
      <c r="W10" s="99"/>
      <c r="X10" s="99"/>
      <c r="Y10" s="99"/>
      <c r="Z10" s="99"/>
      <c r="AA10" s="99"/>
      <c r="AB10" s="99"/>
      <c r="AC10" s="260"/>
    </row>
    <row r="11" spans="1:29" ht="12.75" customHeight="1" x14ac:dyDescent="0.2">
      <c r="A11" s="391"/>
      <c r="B11" s="128" t="s">
        <v>142</v>
      </c>
      <c r="C11" s="128"/>
      <c r="D11" s="129"/>
      <c r="E11" s="129"/>
      <c r="F11" s="129"/>
      <c r="G11" s="130">
        <v>3038.5</v>
      </c>
      <c r="H11" s="131">
        <v>1.550987072980871E-2</v>
      </c>
      <c r="I11" s="99"/>
      <c r="J11" s="99"/>
      <c r="K11" s="99"/>
      <c r="L11" s="99"/>
      <c r="M11" s="99"/>
      <c r="N11" s="99"/>
      <c r="O11" s="99"/>
      <c r="P11" s="99"/>
      <c r="Q11" s="99"/>
      <c r="R11" s="99"/>
      <c r="S11" s="99"/>
      <c r="T11" s="99"/>
      <c r="U11" s="99"/>
      <c r="V11" s="99"/>
      <c r="W11" s="99"/>
      <c r="X11" s="99"/>
      <c r="Y11" s="99"/>
      <c r="Z11" s="99"/>
      <c r="AA11" s="99"/>
      <c r="AB11" s="99"/>
      <c r="AC11" s="260"/>
    </row>
    <row r="12" spans="1:29" x14ac:dyDescent="0.2">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260"/>
    </row>
    <row r="13" spans="1:29" x14ac:dyDescent="0.2">
      <c r="A13" s="171" t="s">
        <v>131</v>
      </c>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260"/>
    </row>
    <row r="14" spans="1:29" x14ac:dyDescent="0.2">
      <c r="A14" s="66" t="s">
        <v>380</v>
      </c>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260"/>
    </row>
    <row r="15" spans="1:29" x14ac:dyDescent="0.2">
      <c r="A15" s="66" t="s">
        <v>184</v>
      </c>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260"/>
    </row>
    <row r="16" spans="1:29" x14ac:dyDescent="0.2">
      <c r="A16" s="66" t="s">
        <v>185</v>
      </c>
      <c r="G16" s="99"/>
      <c r="H16" s="99"/>
      <c r="I16" s="99"/>
      <c r="J16" s="99"/>
      <c r="K16" s="99"/>
      <c r="L16" s="99"/>
      <c r="M16" s="99"/>
      <c r="N16" s="99"/>
      <c r="O16" s="99"/>
      <c r="P16" s="99"/>
      <c r="Q16" s="99"/>
      <c r="R16" s="99"/>
      <c r="S16" s="99"/>
      <c r="T16" s="99"/>
      <c r="U16" s="99"/>
      <c r="V16" s="99"/>
      <c r="W16" s="99"/>
      <c r="X16" s="99"/>
      <c r="Y16" s="99"/>
      <c r="Z16" s="99"/>
      <c r="AA16" s="99"/>
      <c r="AB16" s="99"/>
      <c r="AC16" s="260"/>
    </row>
    <row r="17" spans="1:37" ht="15" x14ac:dyDescent="0.25">
      <c r="A17"/>
      <c r="B17"/>
      <c r="C17"/>
      <c r="D17"/>
      <c r="E17"/>
      <c r="F17"/>
      <c r="G17" s="99"/>
      <c r="H17" s="99"/>
      <c r="I17" s="99"/>
      <c r="J17" s="99"/>
      <c r="K17" s="99"/>
      <c r="L17" s="99"/>
      <c r="M17" s="99"/>
      <c r="N17" s="99"/>
      <c r="O17" s="99"/>
      <c r="P17" s="99"/>
      <c r="Q17" s="99"/>
      <c r="R17" s="99"/>
      <c r="S17" s="99"/>
      <c r="T17" s="99"/>
      <c r="U17" s="99"/>
      <c r="V17" s="99"/>
      <c r="W17" s="99"/>
      <c r="X17" s="99"/>
      <c r="Y17" s="99"/>
      <c r="Z17" s="99"/>
      <c r="AA17" s="99"/>
      <c r="AB17" s="99"/>
      <c r="AC17" s="260"/>
    </row>
    <row r="18" spans="1:37" x14ac:dyDescent="0.2">
      <c r="A18" s="192" t="s">
        <v>328</v>
      </c>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260"/>
    </row>
    <row r="19" spans="1:37" x14ac:dyDescent="0.2">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260"/>
    </row>
    <row r="20" spans="1:37" x14ac:dyDescent="0.2">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260"/>
    </row>
    <row r="21" spans="1:37" ht="23.25" thickBot="1" x14ac:dyDescent="0.25">
      <c r="A21" s="69" t="s">
        <v>299</v>
      </c>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184"/>
      <c r="AI21" s="167" t="s">
        <v>95</v>
      </c>
    </row>
    <row r="22" spans="1:37" ht="15.75" customHeight="1" x14ac:dyDescent="0.2"/>
    <row r="23" spans="1:37" ht="27" customHeight="1" thickBot="1" x14ac:dyDescent="0.3">
      <c r="A23" s="386" t="s">
        <v>144</v>
      </c>
      <c r="B23" s="388" t="s">
        <v>145</v>
      </c>
      <c r="C23" s="394" t="s">
        <v>385</v>
      </c>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E23" s="363" t="s">
        <v>186</v>
      </c>
      <c r="AF23" s="363"/>
      <c r="AG23" s="363"/>
      <c r="AH23" s="363"/>
      <c r="AI23"/>
      <c r="AJ23"/>
      <c r="AK23"/>
    </row>
    <row r="24" spans="1:37" ht="31.5" customHeight="1" thickBot="1" x14ac:dyDescent="0.25">
      <c r="A24" s="387"/>
      <c r="B24" s="389"/>
      <c r="C24" s="148">
        <v>1</v>
      </c>
      <c r="D24" s="148">
        <v>2</v>
      </c>
      <c r="E24" s="148">
        <v>3</v>
      </c>
      <c r="F24" s="148">
        <v>4</v>
      </c>
      <c r="G24" s="148">
        <v>5</v>
      </c>
      <c r="H24" s="148">
        <v>6</v>
      </c>
      <c r="I24" s="148">
        <v>7</v>
      </c>
      <c r="J24" s="148">
        <v>8</v>
      </c>
      <c r="K24" s="148">
        <v>9</v>
      </c>
      <c r="L24" s="148">
        <v>10</v>
      </c>
      <c r="M24" s="148">
        <v>11</v>
      </c>
      <c r="N24" s="148">
        <v>12</v>
      </c>
      <c r="O24" s="148">
        <v>13</v>
      </c>
      <c r="P24" s="148">
        <v>14</v>
      </c>
      <c r="Q24" s="148">
        <v>15</v>
      </c>
      <c r="R24" s="148">
        <v>16</v>
      </c>
      <c r="S24" s="148">
        <v>17</v>
      </c>
      <c r="T24" s="148">
        <v>18</v>
      </c>
      <c r="U24" s="148">
        <v>19</v>
      </c>
      <c r="V24" s="148">
        <v>20</v>
      </c>
      <c r="W24" s="148">
        <v>21</v>
      </c>
      <c r="X24" s="148">
        <v>22</v>
      </c>
      <c r="Y24" s="148">
        <v>23</v>
      </c>
      <c r="Z24" s="148">
        <v>24</v>
      </c>
      <c r="AA24" s="148">
        <v>25</v>
      </c>
      <c r="AB24" s="161">
        <v>26</v>
      </c>
      <c r="AC24" s="259">
        <v>27</v>
      </c>
      <c r="AE24" s="160" t="s">
        <v>129</v>
      </c>
      <c r="AF24" s="159" t="s">
        <v>130</v>
      </c>
      <c r="AG24" s="159" t="s">
        <v>76</v>
      </c>
      <c r="AH24" s="156" t="s">
        <v>0</v>
      </c>
    </row>
    <row r="25" spans="1:37" x14ac:dyDescent="0.2">
      <c r="A25" s="132" t="s">
        <v>146</v>
      </c>
      <c r="B25" s="106">
        <v>89282</v>
      </c>
      <c r="C25" s="106">
        <v>6172</v>
      </c>
      <c r="D25" s="106">
        <v>4577</v>
      </c>
      <c r="E25" s="106">
        <v>3668</v>
      </c>
      <c r="F25" s="106">
        <v>3311</v>
      </c>
      <c r="G25" s="106">
        <v>2897</v>
      </c>
      <c r="H25" s="106">
        <v>2786</v>
      </c>
      <c r="I25" s="106">
        <v>2547</v>
      </c>
      <c r="J25" s="106">
        <v>2288</v>
      </c>
      <c r="K25" s="106">
        <v>2263</v>
      </c>
      <c r="L25" s="106">
        <v>2254</v>
      </c>
      <c r="M25" s="106">
        <v>2143</v>
      </c>
      <c r="N25" s="106">
        <v>2215</v>
      </c>
      <c r="O25" s="106">
        <v>2285</v>
      </c>
      <c r="P25" s="106">
        <v>2230</v>
      </c>
      <c r="Q25" s="106">
        <v>2240</v>
      </c>
      <c r="R25" s="106">
        <v>2253</v>
      </c>
      <c r="S25" s="106">
        <v>2373</v>
      </c>
      <c r="T25" s="106">
        <v>2455</v>
      </c>
      <c r="U25" s="106">
        <v>2316</v>
      </c>
      <c r="V25" s="106">
        <v>2486</v>
      </c>
      <c r="W25" s="106">
        <v>2695</v>
      </c>
      <c r="X25" s="106">
        <v>2960</v>
      </c>
      <c r="Y25" s="106">
        <v>3127</v>
      </c>
      <c r="Z25" s="106">
        <v>3550</v>
      </c>
      <c r="AA25" s="106">
        <v>4098</v>
      </c>
      <c r="AB25" s="105">
        <v>4958</v>
      </c>
      <c r="AC25" s="105">
        <v>12135</v>
      </c>
      <c r="AE25" s="108">
        <v>8145</v>
      </c>
      <c r="AF25" s="106">
        <v>1320</v>
      </c>
      <c r="AG25" s="106">
        <v>5536</v>
      </c>
      <c r="AH25" s="105">
        <v>15001</v>
      </c>
    </row>
    <row r="26" spans="1:37" x14ac:dyDescent="0.2">
      <c r="A26" s="132" t="s">
        <v>147</v>
      </c>
      <c r="B26" s="106">
        <v>6256</v>
      </c>
      <c r="C26" s="106">
        <v>158</v>
      </c>
      <c r="D26" s="106">
        <v>119</v>
      </c>
      <c r="E26" s="106">
        <v>93</v>
      </c>
      <c r="F26" s="106">
        <v>89</v>
      </c>
      <c r="G26" s="106">
        <v>70</v>
      </c>
      <c r="H26" s="106">
        <v>87</v>
      </c>
      <c r="I26" s="106">
        <v>57</v>
      </c>
      <c r="J26" s="106">
        <v>55</v>
      </c>
      <c r="K26" s="106">
        <v>70</v>
      </c>
      <c r="L26" s="106">
        <v>64</v>
      </c>
      <c r="M26" s="106">
        <v>76</v>
      </c>
      <c r="N26" s="106">
        <v>73</v>
      </c>
      <c r="O26" s="106">
        <v>79</v>
      </c>
      <c r="P26" s="106">
        <v>93</v>
      </c>
      <c r="Q26" s="106">
        <v>89</v>
      </c>
      <c r="R26" s="106">
        <v>95</v>
      </c>
      <c r="S26" s="106">
        <v>119</v>
      </c>
      <c r="T26" s="106">
        <v>130</v>
      </c>
      <c r="U26" s="106">
        <v>122</v>
      </c>
      <c r="V26" s="106">
        <v>129</v>
      </c>
      <c r="W26" s="106">
        <v>120</v>
      </c>
      <c r="X26" s="106">
        <v>151</v>
      </c>
      <c r="Y26" s="106">
        <v>166</v>
      </c>
      <c r="Z26" s="106">
        <v>210</v>
      </c>
      <c r="AA26" s="106">
        <v>217</v>
      </c>
      <c r="AB26" s="105">
        <v>276</v>
      </c>
      <c r="AC26" s="105">
        <v>3249</v>
      </c>
      <c r="AE26" s="108">
        <v>381</v>
      </c>
      <c r="AF26" s="106">
        <v>17</v>
      </c>
      <c r="AG26" s="106">
        <v>244</v>
      </c>
      <c r="AH26" s="105">
        <v>642</v>
      </c>
    </row>
    <row r="27" spans="1:37" x14ac:dyDescent="0.2">
      <c r="A27" s="132" t="s">
        <v>148</v>
      </c>
      <c r="B27" s="106">
        <v>8876</v>
      </c>
      <c r="C27" s="106">
        <v>93</v>
      </c>
      <c r="D27" s="106">
        <v>86</v>
      </c>
      <c r="E27" s="106">
        <v>108</v>
      </c>
      <c r="F27" s="106">
        <v>116</v>
      </c>
      <c r="G27" s="106">
        <v>84</v>
      </c>
      <c r="H27" s="106">
        <v>94</v>
      </c>
      <c r="I27" s="106">
        <v>90</v>
      </c>
      <c r="J27" s="106">
        <v>91</v>
      </c>
      <c r="K27" s="106">
        <v>109</v>
      </c>
      <c r="L27" s="106">
        <v>139</v>
      </c>
      <c r="M27" s="106">
        <v>142</v>
      </c>
      <c r="N27" s="106">
        <v>172</v>
      </c>
      <c r="O27" s="106">
        <v>163</v>
      </c>
      <c r="P27" s="106">
        <v>211</v>
      </c>
      <c r="Q27" s="106">
        <v>218</v>
      </c>
      <c r="R27" s="106">
        <v>202</v>
      </c>
      <c r="S27" s="106">
        <v>221</v>
      </c>
      <c r="T27" s="106">
        <v>225</v>
      </c>
      <c r="U27" s="106">
        <v>193</v>
      </c>
      <c r="V27" s="106">
        <v>162</v>
      </c>
      <c r="W27" s="106">
        <v>187</v>
      </c>
      <c r="X27" s="106">
        <v>245</v>
      </c>
      <c r="Y27" s="106">
        <v>308</v>
      </c>
      <c r="Z27" s="106">
        <v>1552</v>
      </c>
      <c r="AA27" s="106">
        <v>1851</v>
      </c>
      <c r="AB27" s="105">
        <v>867</v>
      </c>
      <c r="AC27" s="105">
        <v>947</v>
      </c>
      <c r="AE27" s="108">
        <v>1226</v>
      </c>
      <c r="AF27" s="106">
        <v>8</v>
      </c>
      <c r="AG27" s="106">
        <v>187</v>
      </c>
      <c r="AH27" s="105">
        <v>1421</v>
      </c>
    </row>
    <row r="28" spans="1:37" x14ac:dyDescent="0.2">
      <c r="A28" s="132" t="s">
        <v>149</v>
      </c>
      <c r="B28" s="106">
        <v>342</v>
      </c>
      <c r="C28" s="106">
        <v>45</v>
      </c>
      <c r="D28" s="106">
        <v>41</v>
      </c>
      <c r="E28" s="106">
        <v>26</v>
      </c>
      <c r="F28" s="106">
        <v>25</v>
      </c>
      <c r="G28" s="106">
        <v>12</v>
      </c>
      <c r="H28" s="106">
        <v>15</v>
      </c>
      <c r="I28" s="106">
        <v>18</v>
      </c>
      <c r="J28" s="106">
        <v>16</v>
      </c>
      <c r="K28" s="106">
        <v>19</v>
      </c>
      <c r="L28" s="106">
        <v>16</v>
      </c>
      <c r="M28" s="106">
        <v>6</v>
      </c>
      <c r="N28" s="106">
        <v>15</v>
      </c>
      <c r="O28" s="106">
        <v>16</v>
      </c>
      <c r="P28" s="106">
        <v>10</v>
      </c>
      <c r="Q28" s="106">
        <v>6</v>
      </c>
      <c r="R28" s="106">
        <v>6</v>
      </c>
      <c r="S28" s="106">
        <v>9</v>
      </c>
      <c r="T28" s="106">
        <v>7</v>
      </c>
      <c r="U28" s="106">
        <v>7</v>
      </c>
      <c r="V28" s="106">
        <v>9</v>
      </c>
      <c r="W28" s="106">
        <v>7</v>
      </c>
      <c r="X28" s="106">
        <v>6</v>
      </c>
      <c r="Y28" s="106">
        <v>1</v>
      </c>
      <c r="Z28" s="106">
        <v>2</v>
      </c>
      <c r="AA28" s="106">
        <v>0</v>
      </c>
      <c r="AB28" s="105">
        <v>2</v>
      </c>
      <c r="AC28" s="105">
        <v>0</v>
      </c>
      <c r="AE28" s="108">
        <v>14</v>
      </c>
      <c r="AF28" s="106">
        <v>2</v>
      </c>
      <c r="AG28" s="106">
        <v>22</v>
      </c>
      <c r="AH28" s="105">
        <v>38</v>
      </c>
    </row>
    <row r="29" spans="1:37" x14ac:dyDescent="0.2">
      <c r="A29" s="132" t="s">
        <v>150</v>
      </c>
      <c r="B29" s="106">
        <v>15709</v>
      </c>
      <c r="C29" s="106">
        <v>1190</v>
      </c>
      <c r="D29" s="106">
        <v>837</v>
      </c>
      <c r="E29" s="106">
        <v>683</v>
      </c>
      <c r="F29" s="106">
        <v>591</v>
      </c>
      <c r="G29" s="106">
        <v>549</v>
      </c>
      <c r="H29" s="106">
        <v>523</v>
      </c>
      <c r="I29" s="106">
        <v>424</v>
      </c>
      <c r="J29" s="106">
        <v>385</v>
      </c>
      <c r="K29" s="106">
        <v>402</v>
      </c>
      <c r="L29" s="106">
        <v>367</v>
      </c>
      <c r="M29" s="106">
        <v>360</v>
      </c>
      <c r="N29" s="106">
        <v>361</v>
      </c>
      <c r="O29" s="106">
        <v>354</v>
      </c>
      <c r="P29" s="106">
        <v>402</v>
      </c>
      <c r="Q29" s="106">
        <v>381</v>
      </c>
      <c r="R29" s="106">
        <v>390</v>
      </c>
      <c r="S29" s="106">
        <v>470</v>
      </c>
      <c r="T29" s="106">
        <v>481</v>
      </c>
      <c r="U29" s="106">
        <v>442</v>
      </c>
      <c r="V29" s="106">
        <v>442</v>
      </c>
      <c r="W29" s="106">
        <v>463</v>
      </c>
      <c r="X29" s="106">
        <v>473</v>
      </c>
      <c r="Y29" s="106">
        <v>488</v>
      </c>
      <c r="Z29" s="106">
        <v>586</v>
      </c>
      <c r="AA29" s="106">
        <v>570</v>
      </c>
      <c r="AB29" s="105">
        <v>1005</v>
      </c>
      <c r="AC29" s="105">
        <v>2090</v>
      </c>
      <c r="AE29" s="108">
        <v>176</v>
      </c>
      <c r="AF29" s="106">
        <v>138</v>
      </c>
      <c r="AG29" s="106">
        <v>267</v>
      </c>
      <c r="AH29" s="105">
        <v>581</v>
      </c>
    </row>
    <row r="30" spans="1:37" x14ac:dyDescent="0.2">
      <c r="A30" s="132" t="s">
        <v>151</v>
      </c>
      <c r="B30" s="106">
        <v>21109</v>
      </c>
      <c r="C30" s="106">
        <v>1277</v>
      </c>
      <c r="D30" s="106">
        <v>1072</v>
      </c>
      <c r="E30" s="106">
        <v>997</v>
      </c>
      <c r="F30" s="106">
        <v>882</v>
      </c>
      <c r="G30" s="106">
        <v>884</v>
      </c>
      <c r="H30" s="106">
        <v>802</v>
      </c>
      <c r="I30" s="106">
        <v>811</v>
      </c>
      <c r="J30" s="106">
        <v>831</v>
      </c>
      <c r="K30" s="106">
        <v>785</v>
      </c>
      <c r="L30" s="106">
        <v>825</v>
      </c>
      <c r="M30" s="106">
        <v>820</v>
      </c>
      <c r="N30" s="106">
        <v>787</v>
      </c>
      <c r="O30" s="106">
        <v>850</v>
      </c>
      <c r="P30" s="106">
        <v>831</v>
      </c>
      <c r="Q30" s="106">
        <v>808</v>
      </c>
      <c r="R30" s="106">
        <v>782</v>
      </c>
      <c r="S30" s="106">
        <v>848</v>
      </c>
      <c r="T30" s="106">
        <v>839</v>
      </c>
      <c r="U30" s="106">
        <v>686</v>
      </c>
      <c r="V30" s="106">
        <v>654</v>
      </c>
      <c r="W30" s="106">
        <v>625</v>
      </c>
      <c r="X30" s="106">
        <v>557</v>
      </c>
      <c r="Y30" s="106">
        <v>588</v>
      </c>
      <c r="Z30" s="106">
        <v>556</v>
      </c>
      <c r="AA30" s="106">
        <v>478</v>
      </c>
      <c r="AB30" s="105">
        <v>511</v>
      </c>
      <c r="AC30" s="105">
        <v>723</v>
      </c>
      <c r="AE30" s="108">
        <v>358</v>
      </c>
      <c r="AF30" s="106">
        <v>135</v>
      </c>
      <c r="AG30" s="106">
        <v>449</v>
      </c>
      <c r="AH30" s="105">
        <v>942</v>
      </c>
    </row>
    <row r="31" spans="1:37" x14ac:dyDescent="0.2">
      <c r="A31" s="132" t="s">
        <v>152</v>
      </c>
      <c r="B31" s="106">
        <v>4124</v>
      </c>
      <c r="C31" s="106">
        <v>440</v>
      </c>
      <c r="D31" s="106">
        <v>327</v>
      </c>
      <c r="E31" s="106">
        <v>338</v>
      </c>
      <c r="F31" s="106">
        <v>338</v>
      </c>
      <c r="G31" s="106">
        <v>308</v>
      </c>
      <c r="H31" s="106">
        <v>292</v>
      </c>
      <c r="I31" s="106">
        <v>270</v>
      </c>
      <c r="J31" s="106">
        <v>224</v>
      </c>
      <c r="K31" s="106">
        <v>205</v>
      </c>
      <c r="L31" s="106">
        <v>194</v>
      </c>
      <c r="M31" s="106">
        <v>298</v>
      </c>
      <c r="N31" s="106">
        <v>229</v>
      </c>
      <c r="O31" s="106">
        <v>153</v>
      </c>
      <c r="P31" s="106">
        <v>96</v>
      </c>
      <c r="Q31" s="106">
        <v>102</v>
      </c>
      <c r="R31" s="106">
        <v>75</v>
      </c>
      <c r="S31" s="106">
        <v>71</v>
      </c>
      <c r="T31" s="106">
        <v>64</v>
      </c>
      <c r="U31" s="106">
        <v>27</v>
      </c>
      <c r="V31" s="106">
        <v>20</v>
      </c>
      <c r="W31" s="106">
        <v>19</v>
      </c>
      <c r="X31" s="106">
        <v>13</v>
      </c>
      <c r="Y31" s="106">
        <v>8</v>
      </c>
      <c r="Z31" s="106">
        <v>7</v>
      </c>
      <c r="AA31" s="106">
        <v>1</v>
      </c>
      <c r="AB31" s="105">
        <v>4</v>
      </c>
      <c r="AC31" s="105">
        <v>1</v>
      </c>
      <c r="AE31" s="108">
        <v>53</v>
      </c>
      <c r="AF31" s="106">
        <v>12</v>
      </c>
      <c r="AG31" s="106">
        <v>407</v>
      </c>
      <c r="AH31" s="105">
        <v>472</v>
      </c>
    </row>
    <row r="32" spans="1:37" ht="15" x14ac:dyDescent="0.25">
      <c r="A32"/>
      <c r="B32"/>
      <c r="C32"/>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E32" s="169"/>
    </row>
    <row r="33" spans="1:31" ht="15" x14ac:dyDescent="0.25">
      <c r="A33"/>
      <c r="B33"/>
      <c r="C33"/>
      <c r="AE33" s="169"/>
    </row>
    <row r="34" spans="1:31" x14ac:dyDescent="0.2">
      <c r="AE34" s="169"/>
    </row>
    <row r="35" spans="1:31" x14ac:dyDescent="0.2">
      <c r="AE35" s="169"/>
    </row>
    <row r="36" spans="1:31" x14ac:dyDescent="0.2">
      <c r="AE36" s="169"/>
    </row>
    <row r="37" spans="1:31" x14ac:dyDescent="0.2">
      <c r="AE37" s="169"/>
    </row>
    <row r="38" spans="1:31" x14ac:dyDescent="0.2">
      <c r="AE38" s="169"/>
    </row>
    <row r="39" spans="1:31" x14ac:dyDescent="0.2">
      <c r="AE39" s="169"/>
    </row>
    <row r="40" spans="1:31" x14ac:dyDescent="0.2">
      <c r="AE40" s="169"/>
    </row>
    <row r="41" spans="1:31" x14ac:dyDescent="0.2">
      <c r="AE41" s="169"/>
    </row>
    <row r="42" spans="1:31" x14ac:dyDescent="0.2">
      <c r="AE42" s="169"/>
    </row>
    <row r="43" spans="1:31" x14ac:dyDescent="0.2">
      <c r="AE43" s="169"/>
    </row>
    <row r="44" spans="1:31" x14ac:dyDescent="0.2">
      <c r="AE44" s="169"/>
    </row>
    <row r="45" spans="1:31" x14ac:dyDescent="0.2">
      <c r="AE45" s="169"/>
    </row>
    <row r="46" spans="1:31" x14ac:dyDescent="0.2">
      <c r="AE46" s="169"/>
    </row>
    <row r="47" spans="1:31" x14ac:dyDescent="0.2">
      <c r="AE47" s="169"/>
    </row>
    <row r="48" spans="1:31" x14ac:dyDescent="0.2">
      <c r="AE48" s="169"/>
    </row>
    <row r="49" spans="1:31" x14ac:dyDescent="0.2">
      <c r="AE49" s="169"/>
    </row>
    <row r="50" spans="1:31" x14ac:dyDescent="0.2">
      <c r="AE50" s="169"/>
    </row>
    <row r="51" spans="1:31" x14ac:dyDescent="0.2">
      <c r="AE51" s="169"/>
    </row>
    <row r="52" spans="1:31" x14ac:dyDescent="0.2">
      <c r="AE52" s="169"/>
    </row>
    <row r="53" spans="1:31" x14ac:dyDescent="0.2">
      <c r="AE53" s="169"/>
    </row>
    <row r="54" spans="1:31" x14ac:dyDescent="0.2">
      <c r="AE54" s="169"/>
    </row>
    <row r="55" spans="1:31" x14ac:dyDescent="0.2">
      <c r="AE55" s="169"/>
    </row>
    <row r="56" spans="1:31" x14ac:dyDescent="0.2">
      <c r="AE56" s="169"/>
    </row>
    <row r="57" spans="1:31" x14ac:dyDescent="0.2">
      <c r="AE57" s="169"/>
    </row>
    <row r="58" spans="1:31" x14ac:dyDescent="0.2">
      <c r="A58" s="192" t="s">
        <v>328</v>
      </c>
      <c r="AE58" s="169"/>
    </row>
    <row r="59" spans="1:31" x14ac:dyDescent="0.2">
      <c r="AE59" s="169"/>
    </row>
    <row r="60" spans="1:31" x14ac:dyDescent="0.2">
      <c r="AE60" s="169"/>
    </row>
    <row r="61" spans="1:31" x14ac:dyDescent="0.2">
      <c r="AE61" s="169"/>
    </row>
    <row r="63" spans="1:31" ht="15" customHeight="1" x14ac:dyDescent="0.2"/>
  </sheetData>
  <mergeCells count="8">
    <mergeCell ref="AE23:AH23"/>
    <mergeCell ref="B6:C7"/>
    <mergeCell ref="A6:A8"/>
    <mergeCell ref="A9:A11"/>
    <mergeCell ref="B9:C10"/>
    <mergeCell ref="A23:A24"/>
    <mergeCell ref="B23:B24"/>
    <mergeCell ref="C23:AC23"/>
  </mergeCells>
  <hyperlinks>
    <hyperlink ref="AI21" location="Indice!A1" display="volver al índice"/>
    <hyperlink ref="M1" location="Indice!A1" display="volver al índice"/>
  </hyperlinks>
  <pageMargins left="0.70866141732283472" right="0.70866141732283472" top="0.74803149606299213" bottom="0.74803149606299213" header="0.31496062992125984" footer="0.31496062992125984"/>
  <pageSetup paperSize="9" scale="33" orientation="landscape" r:id="rId1"/>
  <headerFooter>
    <oddFooter>&amp;R&amp;"Arial,Normal"&amp;10Boletín Estadístico de la Seguridad Social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CE90"/>
  <sheetViews>
    <sheetView showGridLines="0" zoomScale="85" zoomScaleNormal="85" workbookViewId="0">
      <selection activeCell="E13" sqref="E13"/>
    </sheetView>
  </sheetViews>
  <sheetFormatPr baseColWidth="10" defaultColWidth="11.42578125" defaultRowHeight="12.75" x14ac:dyDescent="0.2"/>
  <cols>
    <col min="1" max="1" width="20.85546875" style="98" customWidth="1"/>
    <col min="2" max="2" width="13.140625" style="98" customWidth="1"/>
    <col min="3" max="27" width="11.42578125" style="98"/>
    <col min="28" max="29" width="13.140625" style="98" customWidth="1"/>
    <col min="30" max="56" width="11.42578125" style="98"/>
    <col min="57" max="57" width="13.140625" style="98" customWidth="1"/>
    <col min="58" max="16384" width="11.42578125" style="98"/>
  </cols>
  <sheetData>
    <row r="1" spans="1:83" ht="24" customHeight="1" thickBot="1" x14ac:dyDescent="0.25">
      <c r="A1" s="69" t="s">
        <v>339</v>
      </c>
      <c r="B1" s="69"/>
      <c r="C1" s="69"/>
      <c r="D1" s="69"/>
      <c r="E1" s="69"/>
      <c r="F1" s="69"/>
      <c r="G1" s="69"/>
      <c r="H1" s="69"/>
      <c r="I1" s="69"/>
      <c r="J1" s="69"/>
      <c r="K1" s="69"/>
      <c r="L1" s="69"/>
      <c r="M1" s="167" t="s">
        <v>95</v>
      </c>
      <c r="R1" s="99"/>
      <c r="S1" s="99"/>
      <c r="T1" s="99"/>
      <c r="U1" s="99"/>
      <c r="V1" s="99"/>
      <c r="W1" s="99"/>
      <c r="X1" s="99"/>
      <c r="Y1" s="99"/>
      <c r="Z1" s="99"/>
      <c r="AA1" s="99"/>
      <c r="AB1" s="99"/>
      <c r="AC1" s="260"/>
    </row>
    <row r="2" spans="1:83" x14ac:dyDescent="0.2">
      <c r="C2" s="99"/>
      <c r="D2" s="99"/>
      <c r="E2" s="99"/>
      <c r="F2" s="99"/>
      <c r="G2" s="99"/>
      <c r="H2" s="99"/>
      <c r="I2" s="99"/>
      <c r="J2" s="99"/>
      <c r="K2" s="99"/>
      <c r="L2" s="99"/>
      <c r="R2" s="99"/>
      <c r="S2" s="99"/>
      <c r="T2" s="99"/>
      <c r="U2" s="99"/>
      <c r="V2" s="99"/>
      <c r="W2" s="99"/>
      <c r="X2" s="99"/>
      <c r="Y2" s="99"/>
      <c r="Z2" s="99"/>
      <c r="AA2" s="99"/>
      <c r="AB2" s="99"/>
      <c r="AC2" s="260"/>
    </row>
    <row r="3" spans="1:83" x14ac:dyDescent="0.2">
      <c r="A3" s="185" t="s">
        <v>394</v>
      </c>
      <c r="B3" s="185"/>
      <c r="C3" s="186"/>
      <c r="D3" s="186"/>
      <c r="E3" s="186"/>
      <c r="F3" s="186"/>
      <c r="G3" s="261">
        <v>196336.75</v>
      </c>
      <c r="H3" s="99"/>
      <c r="I3" s="99"/>
      <c r="J3" s="99"/>
      <c r="K3" s="99"/>
      <c r="L3" s="99"/>
      <c r="M3" s="99"/>
      <c r="N3" s="99"/>
      <c r="O3" s="99"/>
      <c r="P3" s="99"/>
      <c r="Q3" s="99"/>
      <c r="R3" s="99"/>
      <c r="S3" s="99"/>
      <c r="T3" s="99"/>
      <c r="U3" s="99"/>
      <c r="V3" s="99"/>
      <c r="W3" s="99"/>
      <c r="X3" s="99"/>
      <c r="Y3" s="99"/>
      <c r="Z3" s="99"/>
      <c r="AA3" s="99"/>
      <c r="AB3" s="99"/>
      <c r="AC3" s="260"/>
      <c r="AO3" s="100"/>
    </row>
    <row r="4" spans="1:83" ht="13.5" thickBot="1" x14ac:dyDescent="0.25">
      <c r="A4" s="185"/>
      <c r="B4" s="185"/>
      <c r="C4" s="186"/>
      <c r="D4" s="186"/>
      <c r="E4" s="186"/>
      <c r="F4" s="99"/>
      <c r="G4" s="99"/>
      <c r="H4" s="99"/>
      <c r="I4" s="99"/>
      <c r="J4" s="99"/>
      <c r="K4" s="99"/>
      <c r="L4" s="99"/>
      <c r="M4" s="99"/>
      <c r="N4" s="99"/>
      <c r="O4" s="99"/>
      <c r="P4" s="99"/>
      <c r="Q4" s="99"/>
      <c r="R4" s="99"/>
      <c r="S4" s="99"/>
      <c r="T4" s="99"/>
      <c r="U4" s="99"/>
      <c r="V4" s="99"/>
      <c r="W4" s="99"/>
      <c r="X4" s="99"/>
      <c r="Y4" s="99"/>
      <c r="Z4" s="99"/>
      <c r="AA4" s="99"/>
      <c r="AB4" s="99"/>
      <c r="AC4" s="260"/>
      <c r="BB4" s="100"/>
      <c r="CE4" s="101"/>
    </row>
    <row r="5" spans="1:83" ht="14.25" x14ac:dyDescent="0.2">
      <c r="A5" s="187" t="s">
        <v>182</v>
      </c>
      <c r="B5" s="187"/>
      <c r="C5" s="188"/>
      <c r="D5" s="188"/>
      <c r="E5" s="188"/>
      <c r="F5" s="115"/>
      <c r="G5" s="115" t="s">
        <v>133</v>
      </c>
      <c r="H5" s="115" t="s">
        <v>134</v>
      </c>
      <c r="I5" s="99"/>
      <c r="J5" s="99"/>
      <c r="K5" s="99"/>
      <c r="L5" s="99"/>
      <c r="M5" s="99"/>
      <c r="N5" s="99"/>
      <c r="O5" s="99"/>
      <c r="P5" s="99"/>
      <c r="Q5" s="99"/>
      <c r="R5" s="99"/>
      <c r="S5" s="99"/>
      <c r="T5" s="99"/>
      <c r="U5" s="99"/>
      <c r="V5" s="99"/>
      <c r="W5" s="99"/>
      <c r="X5" s="99"/>
      <c r="Y5" s="99"/>
      <c r="Z5" s="99"/>
      <c r="AA5" s="99"/>
      <c r="BE5" s="98" t="s">
        <v>119</v>
      </c>
    </row>
    <row r="6" spans="1:83" ht="12.75" customHeight="1" x14ac:dyDescent="0.2">
      <c r="A6" s="381" t="s">
        <v>135</v>
      </c>
      <c r="B6" s="384" t="s">
        <v>136</v>
      </c>
      <c r="C6" s="384"/>
      <c r="D6" s="116" t="s">
        <v>129</v>
      </c>
      <c r="E6" s="117"/>
      <c r="F6" s="117"/>
      <c r="G6" s="118">
        <v>22265</v>
      </c>
      <c r="H6" s="133">
        <v>0.11340210123677814</v>
      </c>
      <c r="I6" s="99"/>
      <c r="J6" s="99"/>
      <c r="K6" s="99"/>
      <c r="L6" s="99"/>
      <c r="M6" s="99"/>
      <c r="N6" s="99"/>
      <c r="O6" s="99"/>
      <c r="P6" s="99"/>
      <c r="Q6" s="99"/>
      <c r="R6" s="99"/>
      <c r="S6" s="99"/>
      <c r="T6" s="99"/>
      <c r="U6" s="99"/>
      <c r="V6" s="99"/>
      <c r="W6" s="99"/>
      <c r="X6" s="99"/>
      <c r="Y6" s="99"/>
      <c r="Z6" s="99"/>
      <c r="AA6" s="99"/>
    </row>
    <row r="7" spans="1:83" x14ac:dyDescent="0.2">
      <c r="A7" s="382"/>
      <c r="B7" s="385"/>
      <c r="C7" s="385"/>
      <c r="D7" s="120" t="s">
        <v>130</v>
      </c>
      <c r="E7" s="121"/>
      <c r="F7" s="121"/>
      <c r="G7" s="122">
        <v>112862</v>
      </c>
      <c r="H7" s="134">
        <v>0.57483889287155865</v>
      </c>
      <c r="I7" s="99"/>
      <c r="J7" s="99"/>
      <c r="K7" s="99"/>
      <c r="L7" s="99"/>
      <c r="M7" s="99"/>
      <c r="N7" s="99"/>
      <c r="O7" s="99"/>
      <c r="P7" s="99"/>
      <c r="Q7" s="99"/>
      <c r="R7" s="99"/>
      <c r="S7" s="99"/>
      <c r="T7" s="99"/>
      <c r="U7" s="99"/>
      <c r="V7" s="99"/>
      <c r="W7" s="99"/>
      <c r="X7" s="99"/>
      <c r="Y7" s="99"/>
      <c r="Z7" s="99"/>
      <c r="AA7" s="99"/>
    </row>
    <row r="8" spans="1:83" x14ac:dyDescent="0.2">
      <c r="A8" s="383"/>
      <c r="B8" s="100" t="s">
        <v>137</v>
      </c>
      <c r="C8" s="124"/>
      <c r="D8" s="120"/>
      <c r="E8" s="121"/>
      <c r="F8" s="121"/>
      <c r="G8" s="122">
        <v>15696</v>
      </c>
      <c r="H8" s="134">
        <v>7.994427940770131E-2</v>
      </c>
      <c r="I8" s="99"/>
      <c r="J8" s="99"/>
      <c r="K8" s="99"/>
      <c r="L8" s="99"/>
      <c r="M8" s="99"/>
      <c r="N8" s="99"/>
      <c r="O8" s="99"/>
      <c r="P8" s="99"/>
      <c r="Q8" s="99"/>
      <c r="R8" s="99"/>
      <c r="S8" s="99"/>
      <c r="T8" s="99"/>
      <c r="U8" s="99"/>
      <c r="V8" s="99"/>
      <c r="W8" s="99"/>
      <c r="X8" s="99"/>
      <c r="Y8" s="99"/>
      <c r="Z8" s="99"/>
      <c r="AA8" s="99"/>
    </row>
    <row r="9" spans="1:83" ht="12.75" customHeight="1" x14ac:dyDescent="0.2">
      <c r="A9" s="390" t="s">
        <v>138</v>
      </c>
      <c r="B9" s="392" t="s">
        <v>139</v>
      </c>
      <c r="C9" s="392"/>
      <c r="D9" s="125" t="s">
        <v>183</v>
      </c>
      <c r="E9" s="126"/>
      <c r="F9" s="126"/>
      <c r="G9" s="127">
        <v>17272</v>
      </c>
      <c r="H9" s="134">
        <v>8.7971304404295167E-2</v>
      </c>
      <c r="I9" s="99"/>
      <c r="J9" s="99"/>
      <c r="K9" s="99"/>
      <c r="L9" s="99"/>
      <c r="M9" s="99"/>
      <c r="N9" s="99"/>
      <c r="O9" s="99"/>
      <c r="P9" s="99"/>
      <c r="Q9" s="99"/>
      <c r="R9" s="99"/>
      <c r="S9" s="99"/>
      <c r="T9" s="99"/>
      <c r="U9" s="99"/>
      <c r="V9" s="99"/>
      <c r="W9" s="99"/>
      <c r="X9" s="99"/>
      <c r="Y9" s="99"/>
      <c r="Z9" s="99"/>
      <c r="AA9" s="99"/>
      <c r="BE9" s="98">
        <v>0</v>
      </c>
    </row>
    <row r="10" spans="1:83" x14ac:dyDescent="0.2">
      <c r="A10" s="382"/>
      <c r="B10" s="393"/>
      <c r="C10" s="393"/>
      <c r="D10" s="125" t="s">
        <v>140</v>
      </c>
      <c r="E10" s="126"/>
      <c r="F10" s="126"/>
      <c r="G10" s="127">
        <v>20542</v>
      </c>
      <c r="H10" s="134">
        <v>0.10462636261423294</v>
      </c>
      <c r="I10" s="99"/>
      <c r="J10" s="99"/>
      <c r="K10" s="113" t="s">
        <v>141</v>
      </c>
      <c r="L10" s="99"/>
      <c r="M10" s="99"/>
      <c r="N10" s="99"/>
      <c r="O10" s="99"/>
      <c r="P10" s="99"/>
      <c r="Q10" s="99"/>
      <c r="R10" s="99"/>
      <c r="S10" s="99"/>
      <c r="T10" s="99"/>
      <c r="U10" s="99"/>
      <c r="V10" s="99"/>
      <c r="W10" s="99"/>
      <c r="X10" s="99"/>
      <c r="Y10" s="99"/>
      <c r="Z10" s="99"/>
      <c r="AA10" s="99"/>
      <c r="BE10" s="98">
        <v>0</v>
      </c>
    </row>
    <row r="11" spans="1:83" x14ac:dyDescent="0.2">
      <c r="A11" s="391"/>
      <c r="B11" s="128" t="s">
        <v>142</v>
      </c>
      <c r="C11" s="128"/>
      <c r="D11" s="129"/>
      <c r="E11" s="129"/>
      <c r="F11" s="129"/>
      <c r="G11" s="130">
        <v>7699.75</v>
      </c>
      <c r="H11" s="135">
        <v>3.9217059465433753E-2</v>
      </c>
      <c r="I11" s="99"/>
      <c r="J11" s="99"/>
      <c r="K11" s="99"/>
      <c r="L11" s="99"/>
      <c r="M11" s="99"/>
      <c r="N11" s="99"/>
      <c r="O11" s="99"/>
      <c r="P11" s="99"/>
      <c r="Q11" s="99"/>
      <c r="R11" s="99"/>
      <c r="S11" s="99"/>
      <c r="T11" s="99"/>
      <c r="U11" s="99"/>
      <c r="V11" s="99"/>
      <c r="W11" s="99"/>
      <c r="X11" s="99"/>
      <c r="Y11" s="99"/>
      <c r="Z11" s="99"/>
      <c r="AA11" s="99"/>
      <c r="BE11" s="98">
        <v>0</v>
      </c>
    </row>
    <row r="12" spans="1:83" x14ac:dyDescent="0.2">
      <c r="C12" s="99"/>
      <c r="D12" s="99"/>
      <c r="E12" s="99"/>
      <c r="F12" s="99"/>
      <c r="G12" s="99"/>
      <c r="H12" s="99"/>
      <c r="I12" s="99"/>
      <c r="J12" s="99"/>
      <c r="K12" s="99"/>
      <c r="L12" s="99"/>
      <c r="M12" s="99"/>
      <c r="N12" s="99"/>
      <c r="O12" s="99"/>
      <c r="P12" s="99"/>
      <c r="Q12" s="99"/>
      <c r="R12" s="99"/>
      <c r="S12" s="99"/>
      <c r="T12" s="99"/>
      <c r="U12" s="99"/>
      <c r="V12" s="99"/>
      <c r="W12" s="99"/>
      <c r="X12" s="99"/>
      <c r="Y12" s="99"/>
      <c r="Z12" s="99"/>
      <c r="AA12" s="99"/>
    </row>
    <row r="13" spans="1:83" ht="12.75" customHeight="1" x14ac:dyDescent="0.2">
      <c r="A13" s="171" t="s">
        <v>131</v>
      </c>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BE13" s="98">
        <v>0</v>
      </c>
    </row>
    <row r="14" spans="1:83" x14ac:dyDescent="0.2">
      <c r="A14" s="66" t="s">
        <v>380</v>
      </c>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BE14" s="98">
        <v>0</v>
      </c>
    </row>
    <row r="15" spans="1:83" x14ac:dyDescent="0.2">
      <c r="A15" s="66" t="s">
        <v>184</v>
      </c>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BE15" s="98">
        <v>0</v>
      </c>
    </row>
    <row r="16" spans="1:83" x14ac:dyDescent="0.2">
      <c r="A16" s="66" t="s">
        <v>185</v>
      </c>
      <c r="G16" s="99"/>
      <c r="H16" s="99"/>
      <c r="I16" s="99"/>
      <c r="J16" s="99"/>
      <c r="K16" s="99"/>
      <c r="L16" s="99"/>
      <c r="M16" s="99"/>
      <c r="N16" s="99"/>
      <c r="O16" s="99"/>
      <c r="P16" s="99"/>
      <c r="Q16" s="99"/>
      <c r="R16" s="99"/>
      <c r="S16" s="99"/>
      <c r="T16" s="99"/>
      <c r="U16" s="99"/>
      <c r="V16" s="99"/>
      <c r="W16" s="99"/>
      <c r="X16" s="99"/>
      <c r="Y16" s="99"/>
      <c r="Z16" s="99"/>
      <c r="AA16" s="99"/>
      <c r="BE16" s="98">
        <v>0</v>
      </c>
    </row>
    <row r="17" spans="1:57" ht="15" x14ac:dyDescent="0.25">
      <c r="A17"/>
      <c r="B17"/>
      <c r="C17"/>
      <c r="D17"/>
      <c r="E17"/>
      <c r="F17"/>
      <c r="G17" s="99"/>
      <c r="H17" s="99"/>
      <c r="I17" s="99"/>
      <c r="J17" s="99"/>
      <c r="K17" s="99"/>
      <c r="L17" s="99"/>
      <c r="M17" s="99"/>
      <c r="N17" s="99"/>
      <c r="O17" s="99"/>
      <c r="P17" s="99"/>
      <c r="Q17" s="99"/>
      <c r="R17" s="99"/>
      <c r="S17" s="99"/>
      <c r="T17" s="99"/>
      <c r="U17" s="99"/>
      <c r="V17" s="99"/>
      <c r="W17" s="99"/>
      <c r="X17" s="99"/>
      <c r="Y17" s="99"/>
      <c r="Z17" s="99"/>
      <c r="AA17" s="99"/>
      <c r="BE17" s="98">
        <v>0</v>
      </c>
    </row>
    <row r="18" spans="1:57" x14ac:dyDescent="0.2">
      <c r="A18" s="192" t="s">
        <v>328</v>
      </c>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BE18" s="98">
        <v>0</v>
      </c>
    </row>
    <row r="19" spans="1:57" x14ac:dyDescent="0.2">
      <c r="C19" s="99"/>
      <c r="D19" s="99"/>
      <c r="E19" s="99"/>
      <c r="F19" s="99"/>
      <c r="G19" s="99"/>
      <c r="H19" s="99"/>
      <c r="I19" s="99"/>
      <c r="J19" s="99"/>
      <c r="K19" s="99"/>
      <c r="L19" s="99"/>
      <c r="M19" s="99"/>
      <c r="N19" s="99"/>
      <c r="O19" s="99"/>
      <c r="P19" s="99"/>
      <c r="Q19" s="99"/>
      <c r="R19" s="99"/>
      <c r="S19" s="99"/>
      <c r="T19" s="99"/>
      <c r="U19" s="99"/>
      <c r="V19" s="99"/>
      <c r="W19" s="99"/>
      <c r="X19" s="99"/>
      <c r="Y19" s="99"/>
      <c r="Z19" s="99"/>
      <c r="AA19" s="99"/>
    </row>
    <row r="20" spans="1:57" x14ac:dyDescent="0.2">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BE20" s="98">
        <v>0</v>
      </c>
    </row>
    <row r="21" spans="1:57" ht="23.25" thickBot="1" x14ac:dyDescent="0.25">
      <c r="A21" s="69" t="s">
        <v>300</v>
      </c>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167" t="s">
        <v>95</v>
      </c>
      <c r="BE21" s="98">
        <v>0</v>
      </c>
    </row>
    <row r="22" spans="1:57" ht="15.75" customHeight="1" x14ac:dyDescent="0.2">
      <c r="BE22" s="98">
        <v>0</v>
      </c>
    </row>
    <row r="23" spans="1:57" ht="27" customHeight="1" thickBot="1" x14ac:dyDescent="0.25">
      <c r="A23" s="386" t="s">
        <v>144</v>
      </c>
      <c r="B23" s="388" t="s">
        <v>145</v>
      </c>
      <c r="C23" s="394" t="s">
        <v>385</v>
      </c>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E23" s="363" t="s">
        <v>186</v>
      </c>
      <c r="AF23" s="363"/>
      <c r="AG23" s="363"/>
      <c r="AH23" s="363"/>
      <c r="BE23" s="98">
        <v>0</v>
      </c>
    </row>
    <row r="24" spans="1:57" ht="26.25" thickBot="1" x14ac:dyDescent="0.25">
      <c r="A24" s="387"/>
      <c r="B24" s="389"/>
      <c r="C24" s="148">
        <v>1</v>
      </c>
      <c r="D24" s="148">
        <v>2</v>
      </c>
      <c r="E24" s="148">
        <v>3</v>
      </c>
      <c r="F24" s="148">
        <v>4</v>
      </c>
      <c r="G24" s="148">
        <v>5</v>
      </c>
      <c r="H24" s="148">
        <v>6</v>
      </c>
      <c r="I24" s="148">
        <v>7</v>
      </c>
      <c r="J24" s="148">
        <v>8</v>
      </c>
      <c r="K24" s="148">
        <v>9</v>
      </c>
      <c r="L24" s="148">
        <v>10</v>
      </c>
      <c r="M24" s="148">
        <v>11</v>
      </c>
      <c r="N24" s="148">
        <v>12</v>
      </c>
      <c r="O24" s="148">
        <v>13</v>
      </c>
      <c r="P24" s="148">
        <v>14</v>
      </c>
      <c r="Q24" s="148">
        <v>15</v>
      </c>
      <c r="R24" s="148">
        <v>16</v>
      </c>
      <c r="S24" s="148">
        <v>17</v>
      </c>
      <c r="T24" s="148">
        <v>18</v>
      </c>
      <c r="U24" s="148">
        <v>19</v>
      </c>
      <c r="V24" s="148">
        <v>20</v>
      </c>
      <c r="W24" s="148">
        <v>21</v>
      </c>
      <c r="X24" s="148">
        <v>22</v>
      </c>
      <c r="Y24" s="148">
        <v>23</v>
      </c>
      <c r="Z24" s="148">
        <v>24</v>
      </c>
      <c r="AA24" s="148">
        <v>25</v>
      </c>
      <c r="AB24" s="161">
        <v>26</v>
      </c>
      <c r="AC24" s="259">
        <v>27</v>
      </c>
      <c r="AE24" s="160" t="s">
        <v>129</v>
      </c>
      <c r="AF24" s="159" t="s">
        <v>130</v>
      </c>
      <c r="AG24" s="159" t="s">
        <v>76</v>
      </c>
      <c r="AH24" s="156" t="s">
        <v>0</v>
      </c>
      <c r="BE24" s="98">
        <v>0</v>
      </c>
    </row>
    <row r="25" spans="1:57" x14ac:dyDescent="0.2">
      <c r="A25" s="132" t="s">
        <v>146</v>
      </c>
      <c r="B25" s="106">
        <v>5900</v>
      </c>
      <c r="C25" s="106">
        <v>586</v>
      </c>
      <c r="D25" s="106">
        <v>432</v>
      </c>
      <c r="E25" s="106">
        <v>279</v>
      </c>
      <c r="F25" s="106">
        <v>233</v>
      </c>
      <c r="G25" s="106">
        <v>212</v>
      </c>
      <c r="H25" s="106">
        <v>189</v>
      </c>
      <c r="I25" s="106">
        <v>188</v>
      </c>
      <c r="J25" s="106">
        <v>162</v>
      </c>
      <c r="K25" s="106">
        <v>129</v>
      </c>
      <c r="L25" s="106">
        <v>127</v>
      </c>
      <c r="M25" s="106">
        <v>122</v>
      </c>
      <c r="N25" s="106">
        <v>139</v>
      </c>
      <c r="O25" s="106">
        <v>139</v>
      </c>
      <c r="P25" s="106">
        <v>114</v>
      </c>
      <c r="Q25" s="106">
        <v>133</v>
      </c>
      <c r="R25" s="106">
        <v>150</v>
      </c>
      <c r="S25" s="106">
        <v>160</v>
      </c>
      <c r="T25" s="106">
        <v>142</v>
      </c>
      <c r="U25" s="106">
        <v>137</v>
      </c>
      <c r="V25" s="106">
        <v>156</v>
      </c>
      <c r="W25" s="106">
        <v>171</v>
      </c>
      <c r="X25" s="106">
        <v>167</v>
      </c>
      <c r="Y25" s="106">
        <v>174</v>
      </c>
      <c r="Z25" s="106">
        <v>184</v>
      </c>
      <c r="AA25" s="106">
        <v>174</v>
      </c>
      <c r="AB25" s="105">
        <v>259</v>
      </c>
      <c r="AC25" s="105">
        <v>842</v>
      </c>
      <c r="AE25" s="108">
        <v>9734</v>
      </c>
      <c r="AF25" s="106">
        <v>16928</v>
      </c>
      <c r="AG25" s="106">
        <v>662</v>
      </c>
      <c r="AH25" s="105">
        <v>27324</v>
      </c>
      <c r="BE25" s="98">
        <v>0</v>
      </c>
    </row>
    <row r="26" spans="1:57" x14ac:dyDescent="0.2">
      <c r="A26" s="132" t="s">
        <v>147</v>
      </c>
      <c r="B26" s="106">
        <v>2471</v>
      </c>
      <c r="C26" s="106">
        <v>38</v>
      </c>
      <c r="D26" s="106">
        <v>29</v>
      </c>
      <c r="E26" s="106">
        <v>24</v>
      </c>
      <c r="F26" s="106">
        <v>20</v>
      </c>
      <c r="G26" s="106">
        <v>20</v>
      </c>
      <c r="H26" s="106">
        <v>21</v>
      </c>
      <c r="I26" s="106">
        <v>20</v>
      </c>
      <c r="J26" s="106">
        <v>22</v>
      </c>
      <c r="K26" s="106">
        <v>27</v>
      </c>
      <c r="L26" s="106">
        <v>29</v>
      </c>
      <c r="M26" s="106">
        <v>32</v>
      </c>
      <c r="N26" s="106">
        <v>36</v>
      </c>
      <c r="O26" s="106">
        <v>42</v>
      </c>
      <c r="P26" s="106">
        <v>56</v>
      </c>
      <c r="Q26" s="106">
        <v>40</v>
      </c>
      <c r="R26" s="106">
        <v>56</v>
      </c>
      <c r="S26" s="106">
        <v>72</v>
      </c>
      <c r="T26" s="106">
        <v>54</v>
      </c>
      <c r="U26" s="106">
        <v>48</v>
      </c>
      <c r="V26" s="106">
        <v>49</v>
      </c>
      <c r="W26" s="106">
        <v>88</v>
      </c>
      <c r="X26" s="106">
        <v>61</v>
      </c>
      <c r="Y26" s="106">
        <v>104</v>
      </c>
      <c r="Z26" s="106">
        <v>94</v>
      </c>
      <c r="AA26" s="106">
        <v>93</v>
      </c>
      <c r="AB26" s="105">
        <v>98</v>
      </c>
      <c r="AC26" s="105">
        <v>1198</v>
      </c>
      <c r="AE26" s="108">
        <v>2406</v>
      </c>
      <c r="AF26" s="106">
        <v>392</v>
      </c>
      <c r="AG26" s="106">
        <v>20</v>
      </c>
      <c r="AH26" s="105">
        <v>2818</v>
      </c>
      <c r="BE26" s="98">
        <v>0</v>
      </c>
    </row>
    <row r="27" spans="1:57" x14ac:dyDescent="0.2">
      <c r="A27" s="132" t="s">
        <v>148</v>
      </c>
      <c r="B27" s="106">
        <v>3026</v>
      </c>
      <c r="C27" s="106">
        <v>27</v>
      </c>
      <c r="D27" s="106">
        <v>18</v>
      </c>
      <c r="E27" s="106">
        <v>43</v>
      </c>
      <c r="F27" s="106">
        <v>53</v>
      </c>
      <c r="G27" s="106">
        <v>22</v>
      </c>
      <c r="H27" s="106">
        <v>25</v>
      </c>
      <c r="I27" s="106">
        <v>33</v>
      </c>
      <c r="J27" s="106">
        <v>49</v>
      </c>
      <c r="K27" s="106">
        <v>52</v>
      </c>
      <c r="L27" s="106">
        <v>81</v>
      </c>
      <c r="M27" s="106">
        <v>50</v>
      </c>
      <c r="N27" s="106">
        <v>78</v>
      </c>
      <c r="O27" s="106">
        <v>80</v>
      </c>
      <c r="P27" s="106">
        <v>157</v>
      </c>
      <c r="Q27" s="106">
        <v>88</v>
      </c>
      <c r="R27" s="106">
        <v>91</v>
      </c>
      <c r="S27" s="106">
        <v>102</v>
      </c>
      <c r="T27" s="106">
        <v>72</v>
      </c>
      <c r="U27" s="106">
        <v>68</v>
      </c>
      <c r="V27" s="106">
        <v>67</v>
      </c>
      <c r="W27" s="106">
        <v>66</v>
      </c>
      <c r="X27" s="106">
        <v>77</v>
      </c>
      <c r="Y27" s="106">
        <v>78</v>
      </c>
      <c r="Z27" s="106">
        <v>530</v>
      </c>
      <c r="AA27" s="106">
        <v>385</v>
      </c>
      <c r="AB27" s="105">
        <v>182</v>
      </c>
      <c r="AC27" s="105">
        <v>452</v>
      </c>
      <c r="AE27" s="108">
        <v>6307</v>
      </c>
      <c r="AF27" s="106">
        <v>1236</v>
      </c>
      <c r="AG27" s="106">
        <v>74</v>
      </c>
      <c r="AH27" s="105">
        <v>7617</v>
      </c>
      <c r="BE27" s="98">
        <v>0</v>
      </c>
    </row>
    <row r="28" spans="1:57" x14ac:dyDescent="0.2">
      <c r="A28" s="132" t="s">
        <v>149</v>
      </c>
      <c r="B28" s="106">
        <v>2983</v>
      </c>
      <c r="C28" s="106">
        <v>523</v>
      </c>
      <c r="D28" s="106">
        <v>404</v>
      </c>
      <c r="E28" s="106">
        <v>294</v>
      </c>
      <c r="F28" s="106">
        <v>269</v>
      </c>
      <c r="G28" s="106">
        <v>198</v>
      </c>
      <c r="H28" s="106">
        <v>161</v>
      </c>
      <c r="I28" s="106">
        <v>185</v>
      </c>
      <c r="J28" s="106">
        <v>183</v>
      </c>
      <c r="K28" s="106">
        <v>137</v>
      </c>
      <c r="L28" s="106">
        <v>110</v>
      </c>
      <c r="M28" s="106">
        <v>92</v>
      </c>
      <c r="N28" s="106">
        <v>96</v>
      </c>
      <c r="O28" s="106">
        <v>77</v>
      </c>
      <c r="P28" s="106">
        <v>76</v>
      </c>
      <c r="Q28" s="106">
        <v>57</v>
      </c>
      <c r="R28" s="106">
        <v>32</v>
      </c>
      <c r="S28" s="106">
        <v>14</v>
      </c>
      <c r="T28" s="106">
        <v>29</v>
      </c>
      <c r="U28" s="106">
        <v>9</v>
      </c>
      <c r="V28" s="106">
        <v>10</v>
      </c>
      <c r="W28" s="106">
        <v>16</v>
      </c>
      <c r="X28" s="106">
        <v>5</v>
      </c>
      <c r="Y28" s="106">
        <v>4</v>
      </c>
      <c r="Z28" s="106">
        <v>2</v>
      </c>
      <c r="AA28" s="106">
        <v>0</v>
      </c>
      <c r="AB28" s="105">
        <v>0</v>
      </c>
      <c r="AC28" s="105">
        <v>0</v>
      </c>
      <c r="AE28" s="108">
        <v>487</v>
      </c>
      <c r="AF28" s="106">
        <v>15298</v>
      </c>
      <c r="AG28" s="106">
        <v>378</v>
      </c>
      <c r="AH28" s="105">
        <v>16163</v>
      </c>
      <c r="BE28" s="98">
        <v>0</v>
      </c>
    </row>
    <row r="29" spans="1:57" x14ac:dyDescent="0.2">
      <c r="A29" s="132" t="s">
        <v>150</v>
      </c>
      <c r="B29" s="106">
        <v>2076</v>
      </c>
      <c r="C29" s="106">
        <v>275</v>
      </c>
      <c r="D29" s="106">
        <v>190</v>
      </c>
      <c r="E29" s="106">
        <v>136</v>
      </c>
      <c r="F29" s="106">
        <v>111</v>
      </c>
      <c r="G29" s="106">
        <v>143</v>
      </c>
      <c r="H29" s="106">
        <v>122</v>
      </c>
      <c r="I29" s="106">
        <v>95</v>
      </c>
      <c r="J29" s="106">
        <v>82</v>
      </c>
      <c r="K29" s="106">
        <v>58</v>
      </c>
      <c r="L29" s="106">
        <v>74</v>
      </c>
      <c r="M29" s="106">
        <v>66</v>
      </c>
      <c r="N29" s="106">
        <v>55</v>
      </c>
      <c r="O29" s="106">
        <v>53</v>
      </c>
      <c r="P29" s="106">
        <v>47</v>
      </c>
      <c r="Q29" s="106">
        <v>43</v>
      </c>
      <c r="R29" s="106">
        <v>37</v>
      </c>
      <c r="S29" s="106">
        <v>48</v>
      </c>
      <c r="T29" s="106">
        <v>49</v>
      </c>
      <c r="U29" s="106">
        <v>44</v>
      </c>
      <c r="V29" s="106">
        <v>28</v>
      </c>
      <c r="W29" s="106">
        <v>41</v>
      </c>
      <c r="X29" s="106">
        <v>26</v>
      </c>
      <c r="Y29" s="106">
        <v>41</v>
      </c>
      <c r="Z29" s="106">
        <v>37</v>
      </c>
      <c r="AA29" s="106">
        <v>40</v>
      </c>
      <c r="AB29" s="105">
        <v>43</v>
      </c>
      <c r="AC29" s="105">
        <v>92</v>
      </c>
      <c r="AE29" s="108">
        <v>1097</v>
      </c>
      <c r="AF29" s="106">
        <v>5343</v>
      </c>
      <c r="AG29" s="106">
        <v>87</v>
      </c>
      <c r="AH29" s="105">
        <v>6527</v>
      </c>
      <c r="BE29" s="98">
        <v>0</v>
      </c>
    </row>
    <row r="30" spans="1:57" x14ac:dyDescent="0.2">
      <c r="A30" s="132" t="s">
        <v>151</v>
      </c>
      <c r="B30" s="106">
        <v>3129</v>
      </c>
      <c r="C30" s="106">
        <v>542</v>
      </c>
      <c r="D30" s="106">
        <v>336</v>
      </c>
      <c r="E30" s="106">
        <v>273</v>
      </c>
      <c r="F30" s="106">
        <v>211</v>
      </c>
      <c r="G30" s="106">
        <v>178</v>
      </c>
      <c r="H30" s="106">
        <v>177</v>
      </c>
      <c r="I30" s="106">
        <v>124</v>
      </c>
      <c r="J30" s="106">
        <v>134</v>
      </c>
      <c r="K30" s="106">
        <v>140</v>
      </c>
      <c r="L30" s="106">
        <v>129</v>
      </c>
      <c r="M30" s="106">
        <v>107</v>
      </c>
      <c r="N30" s="106">
        <v>87</v>
      </c>
      <c r="O30" s="106">
        <v>106</v>
      </c>
      <c r="P30" s="106">
        <v>85</v>
      </c>
      <c r="Q30" s="106">
        <v>68</v>
      </c>
      <c r="R30" s="106">
        <v>81</v>
      </c>
      <c r="S30" s="106">
        <v>62</v>
      </c>
      <c r="T30" s="106">
        <v>43</v>
      </c>
      <c r="U30" s="106">
        <v>32</v>
      </c>
      <c r="V30" s="106">
        <v>35</v>
      </c>
      <c r="W30" s="106">
        <v>33</v>
      </c>
      <c r="X30" s="106">
        <v>28</v>
      </c>
      <c r="Y30" s="106">
        <v>23</v>
      </c>
      <c r="Z30" s="106">
        <v>22</v>
      </c>
      <c r="AA30" s="106">
        <v>24</v>
      </c>
      <c r="AB30" s="105">
        <v>22</v>
      </c>
      <c r="AC30" s="105">
        <v>27</v>
      </c>
      <c r="AE30" s="108">
        <v>1577</v>
      </c>
      <c r="AF30" s="106">
        <v>30621</v>
      </c>
      <c r="AG30" s="106">
        <v>97</v>
      </c>
      <c r="AH30" s="105">
        <v>32295</v>
      </c>
      <c r="BE30" s="98">
        <v>0</v>
      </c>
    </row>
    <row r="31" spans="1:57" x14ac:dyDescent="0.2">
      <c r="A31" s="132" t="s">
        <v>152</v>
      </c>
      <c r="B31" s="106">
        <v>957</v>
      </c>
      <c r="C31" s="106">
        <v>314</v>
      </c>
      <c r="D31" s="106">
        <v>162</v>
      </c>
      <c r="E31" s="106">
        <v>103</v>
      </c>
      <c r="F31" s="106">
        <v>99</v>
      </c>
      <c r="G31" s="106">
        <v>67</v>
      </c>
      <c r="H31" s="106">
        <v>48</v>
      </c>
      <c r="I31" s="106">
        <v>27</v>
      </c>
      <c r="J31" s="106">
        <v>30</v>
      </c>
      <c r="K31" s="106">
        <v>23</v>
      </c>
      <c r="L31" s="106">
        <v>18</v>
      </c>
      <c r="M31" s="106">
        <v>28</v>
      </c>
      <c r="N31" s="106">
        <v>6</v>
      </c>
      <c r="O31" s="106">
        <v>12</v>
      </c>
      <c r="P31" s="106">
        <v>3</v>
      </c>
      <c r="Q31" s="106">
        <v>5</v>
      </c>
      <c r="R31" s="106">
        <v>4</v>
      </c>
      <c r="S31" s="106">
        <v>4</v>
      </c>
      <c r="T31" s="106">
        <v>1</v>
      </c>
      <c r="U31" s="106">
        <v>0</v>
      </c>
      <c r="V31" s="106">
        <v>0</v>
      </c>
      <c r="W31" s="106">
        <v>0</v>
      </c>
      <c r="X31" s="106">
        <v>1</v>
      </c>
      <c r="Y31" s="106">
        <v>0</v>
      </c>
      <c r="Z31" s="106">
        <v>0</v>
      </c>
      <c r="AA31" s="106">
        <v>2</v>
      </c>
      <c r="AB31" s="105">
        <v>0</v>
      </c>
      <c r="AC31" s="105">
        <v>0</v>
      </c>
      <c r="AE31" s="108">
        <v>94</v>
      </c>
      <c r="AF31" s="106">
        <v>19539</v>
      </c>
      <c r="AG31" s="106">
        <v>222</v>
      </c>
      <c r="AH31" s="105">
        <v>19855</v>
      </c>
      <c r="BE31" s="98">
        <v>0</v>
      </c>
    </row>
    <row r="32" spans="1:57" ht="15" x14ac:dyDescent="0.25">
      <c r="A32"/>
      <c r="B32"/>
      <c r="C32"/>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F32" s="169"/>
      <c r="BE32" s="98">
        <v>0</v>
      </c>
    </row>
    <row r="33" spans="1:57" ht="15" x14ac:dyDescent="0.25">
      <c r="A33"/>
      <c r="B33"/>
      <c r="C33"/>
      <c r="AF33" s="169"/>
      <c r="BE33" s="98">
        <v>0</v>
      </c>
    </row>
    <row r="34" spans="1:57" x14ac:dyDescent="0.2">
      <c r="AF34" s="169"/>
      <c r="BE34" s="98">
        <v>0</v>
      </c>
    </row>
    <row r="35" spans="1:57" x14ac:dyDescent="0.2">
      <c r="AF35" s="169"/>
      <c r="BE35" s="98">
        <v>0</v>
      </c>
    </row>
    <row r="36" spans="1:57" x14ac:dyDescent="0.2">
      <c r="AF36" s="169"/>
      <c r="BE36" s="98">
        <v>0</v>
      </c>
    </row>
    <row r="37" spans="1:57" x14ac:dyDescent="0.2">
      <c r="AF37" s="169"/>
      <c r="BE37" s="98">
        <v>0</v>
      </c>
    </row>
    <row r="38" spans="1:57" x14ac:dyDescent="0.2">
      <c r="AF38" s="169"/>
      <c r="BE38" s="98">
        <v>0</v>
      </c>
    </row>
    <row r="39" spans="1:57" x14ac:dyDescent="0.2">
      <c r="AF39" s="169"/>
      <c r="BE39" s="98">
        <v>0</v>
      </c>
    </row>
    <row r="40" spans="1:57" x14ac:dyDescent="0.2">
      <c r="AF40" s="169"/>
      <c r="BE40" s="98">
        <v>0</v>
      </c>
    </row>
    <row r="41" spans="1:57" x14ac:dyDescent="0.2">
      <c r="AF41" s="169"/>
      <c r="BE41" s="98">
        <v>0</v>
      </c>
    </row>
    <row r="42" spans="1:57" x14ac:dyDescent="0.2">
      <c r="AF42" s="169"/>
      <c r="BE42" s="98">
        <v>0</v>
      </c>
    </row>
    <row r="43" spans="1:57" x14ac:dyDescent="0.2">
      <c r="AF43" s="169"/>
      <c r="BE43" s="98">
        <v>0</v>
      </c>
    </row>
    <row r="44" spans="1:57" x14ac:dyDescent="0.2">
      <c r="AF44" s="169"/>
      <c r="BE44" s="98">
        <v>0</v>
      </c>
    </row>
    <row r="45" spans="1:57" x14ac:dyDescent="0.2">
      <c r="AF45" s="169"/>
      <c r="BE45" s="98">
        <v>0</v>
      </c>
    </row>
    <row r="46" spans="1:57" x14ac:dyDescent="0.2">
      <c r="AF46" s="169"/>
      <c r="BE46" s="98">
        <v>0</v>
      </c>
    </row>
    <row r="47" spans="1:57" x14ac:dyDescent="0.2">
      <c r="AF47" s="169"/>
      <c r="BE47" s="98">
        <v>0</v>
      </c>
    </row>
    <row r="48" spans="1:57" x14ac:dyDescent="0.2">
      <c r="AF48" s="169"/>
      <c r="BE48" s="98">
        <v>0</v>
      </c>
    </row>
    <row r="49" spans="1:57" x14ac:dyDescent="0.2">
      <c r="AF49" s="169"/>
      <c r="BE49" s="98">
        <v>0</v>
      </c>
    </row>
    <row r="50" spans="1:57" x14ac:dyDescent="0.2">
      <c r="AF50" s="169"/>
      <c r="BE50" s="98">
        <v>0</v>
      </c>
    </row>
    <row r="51" spans="1:57" x14ac:dyDescent="0.2">
      <c r="AF51" s="169"/>
      <c r="BE51" s="98">
        <v>0</v>
      </c>
    </row>
    <row r="52" spans="1:57" x14ac:dyDescent="0.2">
      <c r="AF52" s="169"/>
      <c r="BE52" s="98">
        <v>0</v>
      </c>
    </row>
    <row r="53" spans="1:57" x14ac:dyDescent="0.2">
      <c r="AF53" s="169"/>
      <c r="BE53" s="98">
        <v>0</v>
      </c>
    </row>
    <row r="54" spans="1:57" x14ac:dyDescent="0.2">
      <c r="AF54" s="169"/>
      <c r="BE54" s="98">
        <v>0</v>
      </c>
    </row>
    <row r="55" spans="1:57" x14ac:dyDescent="0.2">
      <c r="AF55" s="169"/>
      <c r="BE55" s="98">
        <v>0</v>
      </c>
    </row>
    <row r="56" spans="1:57" x14ac:dyDescent="0.2">
      <c r="AF56" s="169"/>
      <c r="BE56" s="98">
        <v>0</v>
      </c>
    </row>
    <row r="57" spans="1:57" x14ac:dyDescent="0.2">
      <c r="AF57" s="169"/>
      <c r="BE57" s="98">
        <v>0</v>
      </c>
    </row>
    <row r="58" spans="1:57" x14ac:dyDescent="0.2">
      <c r="AF58" s="169"/>
      <c r="BE58" s="98">
        <v>0</v>
      </c>
    </row>
    <row r="59" spans="1:57" ht="15" x14ac:dyDescent="0.25">
      <c r="A59" s="192" t="s">
        <v>328</v>
      </c>
      <c r="B59"/>
      <c r="C59"/>
      <c r="D59"/>
      <c r="E59"/>
      <c r="F59"/>
      <c r="G59"/>
      <c r="H59"/>
      <c r="I59"/>
      <c r="J59"/>
      <c r="K59"/>
      <c r="AF59" s="169"/>
      <c r="BE59" s="98">
        <v>0</v>
      </c>
    </row>
    <row r="60" spans="1:57" ht="15" x14ac:dyDescent="0.25">
      <c r="A60"/>
      <c r="B60"/>
      <c r="C60"/>
      <c r="D60"/>
      <c r="E60"/>
      <c r="F60"/>
      <c r="G60"/>
      <c r="H60"/>
      <c r="I60"/>
      <c r="J60"/>
      <c r="K60"/>
      <c r="AF60" s="169"/>
      <c r="BE60" s="98">
        <v>0</v>
      </c>
    </row>
    <row r="61" spans="1:57" ht="15" x14ac:dyDescent="0.25">
      <c r="A61"/>
      <c r="B61"/>
      <c r="C61"/>
      <c r="D61"/>
      <c r="E61"/>
      <c r="F61"/>
      <c r="G61"/>
      <c r="H61"/>
      <c r="I61"/>
      <c r="J61"/>
      <c r="K61"/>
      <c r="AF61" s="169"/>
      <c r="BE61" s="98">
        <v>0</v>
      </c>
    </row>
    <row r="62" spans="1:57" ht="15" x14ac:dyDescent="0.25">
      <c r="A62"/>
      <c r="B62"/>
      <c r="C62"/>
      <c r="D62"/>
      <c r="E62"/>
      <c r="F62"/>
      <c r="G62"/>
      <c r="H62"/>
      <c r="I62"/>
      <c r="J62"/>
      <c r="K62"/>
    </row>
    <row r="63" spans="1:57" ht="15" x14ac:dyDescent="0.25">
      <c r="A63"/>
      <c r="B63"/>
      <c r="C63"/>
      <c r="D63"/>
      <c r="E63"/>
      <c r="F63"/>
      <c r="G63"/>
      <c r="H63"/>
      <c r="I63"/>
      <c r="J63"/>
      <c r="K63"/>
    </row>
    <row r="64" spans="1:57" ht="15" x14ac:dyDescent="0.25">
      <c r="A64"/>
      <c r="B64"/>
      <c r="C64"/>
      <c r="D64"/>
      <c r="E64"/>
      <c r="F64"/>
      <c r="G64"/>
      <c r="H64"/>
      <c r="I64"/>
      <c r="J64"/>
      <c r="K64"/>
    </row>
    <row r="65" spans="1:11" ht="15" x14ac:dyDescent="0.25">
      <c r="A65"/>
      <c r="B65"/>
      <c r="C65"/>
      <c r="D65"/>
      <c r="E65"/>
      <c r="F65"/>
      <c r="G65"/>
      <c r="H65"/>
      <c r="I65"/>
      <c r="J65"/>
      <c r="K65"/>
    </row>
    <row r="66" spans="1:11" ht="15" x14ac:dyDescent="0.25">
      <c r="A66"/>
      <c r="B66"/>
      <c r="C66"/>
      <c r="D66"/>
      <c r="E66"/>
      <c r="F66"/>
      <c r="G66"/>
      <c r="H66"/>
      <c r="I66"/>
      <c r="J66"/>
      <c r="K66"/>
    </row>
    <row r="67" spans="1:11" ht="15" x14ac:dyDescent="0.25">
      <c r="A67"/>
      <c r="B67"/>
      <c r="C67"/>
      <c r="D67"/>
      <c r="E67"/>
      <c r="F67"/>
      <c r="G67"/>
      <c r="H67"/>
      <c r="I67"/>
      <c r="J67"/>
      <c r="K67"/>
    </row>
    <row r="68" spans="1:11" ht="15" x14ac:dyDescent="0.25">
      <c r="A68"/>
      <c r="B68"/>
      <c r="C68"/>
      <c r="D68"/>
      <c r="E68"/>
      <c r="F68"/>
      <c r="G68"/>
      <c r="H68"/>
      <c r="I68"/>
      <c r="J68"/>
      <c r="K68"/>
    </row>
    <row r="69" spans="1:11" ht="15" x14ac:dyDescent="0.25">
      <c r="A69"/>
      <c r="B69"/>
      <c r="C69"/>
      <c r="D69"/>
      <c r="E69"/>
      <c r="F69"/>
      <c r="G69"/>
      <c r="H69"/>
      <c r="I69"/>
      <c r="J69"/>
      <c r="K69"/>
    </row>
    <row r="70" spans="1:11" ht="15" x14ac:dyDescent="0.25">
      <c r="A70"/>
      <c r="B70"/>
      <c r="C70"/>
      <c r="D70"/>
      <c r="E70"/>
      <c r="F70"/>
      <c r="G70"/>
      <c r="H70"/>
      <c r="I70"/>
      <c r="J70"/>
      <c r="K70"/>
    </row>
    <row r="71" spans="1:11" ht="15" x14ac:dyDescent="0.25">
      <c r="A71"/>
      <c r="B71"/>
      <c r="C71"/>
      <c r="D71"/>
      <c r="E71"/>
      <c r="F71"/>
      <c r="G71"/>
      <c r="H71"/>
      <c r="I71"/>
      <c r="J71"/>
      <c r="K71"/>
    </row>
    <row r="72" spans="1:11" ht="15" x14ac:dyDescent="0.25">
      <c r="A72"/>
      <c r="B72"/>
      <c r="C72"/>
      <c r="D72"/>
      <c r="E72"/>
      <c r="F72"/>
      <c r="G72"/>
      <c r="H72"/>
      <c r="I72"/>
      <c r="J72"/>
      <c r="K72"/>
    </row>
    <row r="73" spans="1:11" ht="15" x14ac:dyDescent="0.25">
      <c r="A73"/>
      <c r="B73"/>
      <c r="C73"/>
      <c r="D73"/>
      <c r="E73"/>
      <c r="F73"/>
      <c r="G73"/>
      <c r="H73"/>
      <c r="I73"/>
      <c r="J73"/>
      <c r="K73"/>
    </row>
    <row r="74" spans="1:11" ht="15" x14ac:dyDescent="0.25">
      <c r="A74"/>
      <c r="B74"/>
      <c r="C74"/>
      <c r="D74"/>
      <c r="E74"/>
      <c r="F74"/>
      <c r="G74"/>
      <c r="H74"/>
      <c r="I74"/>
      <c r="J74"/>
      <c r="K74"/>
    </row>
    <row r="75" spans="1:11" ht="15" x14ac:dyDescent="0.25">
      <c r="A75"/>
      <c r="B75"/>
      <c r="C75"/>
      <c r="D75"/>
      <c r="E75"/>
      <c r="F75"/>
      <c r="G75"/>
      <c r="H75"/>
      <c r="I75"/>
      <c r="J75"/>
      <c r="K75"/>
    </row>
    <row r="76" spans="1:11" ht="15" x14ac:dyDescent="0.25">
      <c r="A76"/>
      <c r="B76"/>
      <c r="C76"/>
      <c r="D76"/>
      <c r="E76"/>
      <c r="F76"/>
      <c r="G76"/>
      <c r="H76"/>
      <c r="I76"/>
      <c r="J76"/>
      <c r="K76"/>
    </row>
    <row r="77" spans="1:11" ht="15" x14ac:dyDescent="0.25">
      <c r="A77"/>
      <c r="B77"/>
      <c r="C77"/>
      <c r="D77"/>
      <c r="E77"/>
      <c r="F77"/>
      <c r="G77"/>
      <c r="H77"/>
      <c r="I77"/>
      <c r="J77"/>
      <c r="K77"/>
    </row>
    <row r="78" spans="1:11" ht="15" x14ac:dyDescent="0.25">
      <c r="A78"/>
      <c r="B78"/>
      <c r="C78"/>
      <c r="D78"/>
      <c r="E78"/>
      <c r="F78"/>
      <c r="G78"/>
      <c r="H78"/>
      <c r="I78"/>
      <c r="J78"/>
      <c r="K78"/>
    </row>
    <row r="79" spans="1:11" ht="15" x14ac:dyDescent="0.25">
      <c r="A79"/>
      <c r="B79"/>
      <c r="C79"/>
      <c r="D79"/>
      <c r="E79"/>
      <c r="F79"/>
      <c r="G79"/>
      <c r="H79"/>
      <c r="I79"/>
      <c r="J79"/>
      <c r="K79"/>
    </row>
    <row r="80" spans="1:11" ht="15" x14ac:dyDescent="0.25">
      <c r="A80"/>
      <c r="B80"/>
      <c r="C80"/>
      <c r="D80"/>
      <c r="E80"/>
      <c r="F80"/>
      <c r="G80"/>
      <c r="H80"/>
      <c r="I80"/>
      <c r="J80"/>
      <c r="K80"/>
    </row>
    <row r="81" spans="1:11" ht="15" x14ac:dyDescent="0.25">
      <c r="A81"/>
      <c r="B81"/>
      <c r="C81"/>
      <c r="D81"/>
      <c r="E81"/>
      <c r="F81"/>
      <c r="G81"/>
      <c r="H81"/>
      <c r="I81"/>
      <c r="J81"/>
      <c r="K81"/>
    </row>
    <row r="82" spans="1:11" ht="15" x14ac:dyDescent="0.25">
      <c r="A82"/>
      <c r="B82"/>
      <c r="C82"/>
      <c r="D82"/>
      <c r="E82"/>
      <c r="F82"/>
      <c r="G82"/>
      <c r="H82"/>
      <c r="I82"/>
      <c r="J82"/>
      <c r="K82"/>
    </row>
    <row r="83" spans="1:11" ht="15" x14ac:dyDescent="0.25">
      <c r="A83"/>
      <c r="B83"/>
      <c r="C83"/>
      <c r="D83"/>
      <c r="E83"/>
      <c r="F83"/>
      <c r="G83"/>
      <c r="H83"/>
      <c r="I83"/>
      <c r="J83"/>
      <c r="K83"/>
    </row>
    <row r="84" spans="1:11" ht="15" x14ac:dyDescent="0.25">
      <c r="A84"/>
      <c r="B84"/>
      <c r="C84"/>
      <c r="D84"/>
      <c r="E84"/>
      <c r="F84"/>
      <c r="G84"/>
      <c r="H84"/>
      <c r="I84"/>
      <c r="J84"/>
      <c r="K84"/>
    </row>
    <row r="85" spans="1:11" ht="15" x14ac:dyDescent="0.25">
      <c r="A85"/>
      <c r="B85"/>
      <c r="C85"/>
      <c r="D85"/>
      <c r="E85"/>
      <c r="F85"/>
      <c r="G85"/>
      <c r="H85"/>
      <c r="I85"/>
      <c r="J85"/>
      <c r="K85"/>
    </row>
    <row r="86" spans="1:11" ht="15" x14ac:dyDescent="0.25">
      <c r="A86"/>
      <c r="B86"/>
      <c r="C86"/>
      <c r="D86"/>
      <c r="E86"/>
      <c r="F86"/>
      <c r="G86"/>
      <c r="H86"/>
      <c r="I86"/>
      <c r="J86"/>
      <c r="K86"/>
    </row>
    <row r="87" spans="1:11" ht="15" x14ac:dyDescent="0.25">
      <c r="A87"/>
      <c r="B87"/>
      <c r="C87"/>
      <c r="D87"/>
      <c r="E87"/>
      <c r="F87"/>
      <c r="G87"/>
      <c r="H87"/>
      <c r="I87"/>
      <c r="J87"/>
      <c r="K87"/>
    </row>
    <row r="88" spans="1:11" ht="15" x14ac:dyDescent="0.25">
      <c r="A88"/>
      <c r="B88"/>
      <c r="C88"/>
      <c r="D88"/>
      <c r="E88"/>
      <c r="F88"/>
      <c r="G88"/>
      <c r="H88"/>
      <c r="I88"/>
      <c r="J88"/>
      <c r="K88"/>
    </row>
    <row r="89" spans="1:11" ht="15" x14ac:dyDescent="0.25">
      <c r="A89"/>
      <c r="B89"/>
      <c r="C89"/>
      <c r="D89"/>
      <c r="E89"/>
      <c r="F89"/>
      <c r="G89"/>
      <c r="H89"/>
      <c r="I89"/>
      <c r="J89"/>
      <c r="K89"/>
    </row>
    <row r="90" spans="1:11" ht="15" x14ac:dyDescent="0.25">
      <c r="A90"/>
      <c r="B90"/>
      <c r="C90"/>
      <c r="D90"/>
      <c r="E90"/>
      <c r="F90"/>
      <c r="G90"/>
      <c r="H90"/>
      <c r="I90"/>
      <c r="J90"/>
      <c r="K90"/>
    </row>
  </sheetData>
  <mergeCells count="8">
    <mergeCell ref="AE23:AH23"/>
    <mergeCell ref="B6:C7"/>
    <mergeCell ref="A6:A8"/>
    <mergeCell ref="A9:A11"/>
    <mergeCell ref="B9:C10"/>
    <mergeCell ref="A23:A24"/>
    <mergeCell ref="B23:B24"/>
    <mergeCell ref="C23:AC23"/>
  </mergeCells>
  <hyperlinks>
    <hyperlink ref="AI21" location="Indice!A1" display="volver al índice"/>
    <hyperlink ref="M1" location="Indice!A1" display="volver al índice"/>
  </hyperlinks>
  <pageMargins left="0.70866141732283472" right="0.70866141732283472" top="0.74803149606299213" bottom="0.74803149606299213" header="0.31496062992125984" footer="0.31496062992125984"/>
  <pageSetup paperSize="9" scale="33" orientation="landscape" r:id="rId1"/>
  <headerFooter>
    <oddFooter>&amp;R&amp;"Arial,Normal"&amp;10Boletín Estadístico de la Seguridad Social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L49"/>
  <sheetViews>
    <sheetView showGridLines="0" zoomScale="85" zoomScaleNormal="85" workbookViewId="0">
      <selection activeCell="A13" sqref="A13"/>
    </sheetView>
  </sheetViews>
  <sheetFormatPr baseColWidth="10" defaultRowHeight="15" x14ac:dyDescent="0.25"/>
  <cols>
    <col min="1" max="2" width="11.5703125" customWidth="1"/>
    <col min="3" max="11" width="13.42578125" customWidth="1"/>
  </cols>
  <sheetData>
    <row r="1" spans="1:12" ht="24" customHeight="1" thickBot="1" x14ac:dyDescent="0.3">
      <c r="A1" s="69" t="s">
        <v>340</v>
      </c>
      <c r="B1" s="69"/>
      <c r="C1" s="69"/>
      <c r="D1" s="69"/>
      <c r="E1" s="69"/>
      <c r="F1" s="69"/>
      <c r="G1" s="69"/>
      <c r="H1" s="69"/>
      <c r="I1" s="69"/>
      <c r="J1" s="69"/>
      <c r="K1" s="69"/>
      <c r="L1" s="167" t="s">
        <v>95</v>
      </c>
    </row>
    <row r="2" spans="1:12" x14ac:dyDescent="0.25">
      <c r="A2" s="98"/>
      <c r="B2" s="98"/>
      <c r="C2" s="98"/>
      <c r="D2" s="98"/>
      <c r="E2" s="99"/>
      <c r="F2" s="99"/>
      <c r="G2" s="99"/>
      <c r="H2" s="99"/>
      <c r="I2" s="99"/>
      <c r="J2" s="99"/>
      <c r="K2" s="99"/>
    </row>
    <row r="3" spans="1:12" ht="15.75" thickBot="1" x14ac:dyDescent="0.3">
      <c r="A3" s="194" t="s">
        <v>154</v>
      </c>
      <c r="B3" s="71"/>
      <c r="C3" s="98"/>
      <c r="D3" s="98"/>
      <c r="E3" s="99"/>
      <c r="F3" s="99"/>
      <c r="G3" s="99"/>
      <c r="H3" s="99"/>
      <c r="I3" s="99"/>
      <c r="J3" s="99"/>
      <c r="K3" s="99"/>
    </row>
    <row r="4" spans="1:12" ht="15.75" customHeight="1" thickBot="1" x14ac:dyDescent="0.3">
      <c r="A4" s="361" t="s">
        <v>155</v>
      </c>
      <c r="B4" s="399"/>
      <c r="C4" s="359" t="s">
        <v>145</v>
      </c>
      <c r="D4" s="404" t="s">
        <v>156</v>
      </c>
      <c r="E4" s="404"/>
      <c r="F4" s="404"/>
      <c r="G4" s="404"/>
      <c r="H4" s="405"/>
      <c r="I4" s="357" t="s">
        <v>157</v>
      </c>
      <c r="J4" s="358"/>
      <c r="K4" s="364"/>
    </row>
    <row r="5" spans="1:12" ht="15.75" customHeight="1" thickBot="1" x14ac:dyDescent="0.3">
      <c r="A5" s="400"/>
      <c r="B5" s="401"/>
      <c r="C5" s="398"/>
      <c r="D5" s="399" t="s">
        <v>341</v>
      </c>
      <c r="E5" s="404" t="s">
        <v>120</v>
      </c>
      <c r="F5" s="404"/>
      <c r="G5" s="404"/>
      <c r="H5" s="378" t="s">
        <v>124</v>
      </c>
      <c r="I5" s="357" t="s">
        <v>158</v>
      </c>
      <c r="J5" s="364"/>
      <c r="K5" s="398" t="s">
        <v>76</v>
      </c>
    </row>
    <row r="6" spans="1:12" ht="36" customHeight="1" thickBot="1" x14ac:dyDescent="0.3">
      <c r="A6" s="362"/>
      <c r="B6" s="402"/>
      <c r="C6" s="360"/>
      <c r="D6" s="402"/>
      <c r="E6" s="157" t="s">
        <v>159</v>
      </c>
      <c r="F6" s="159" t="s">
        <v>160</v>
      </c>
      <c r="G6" s="156" t="s">
        <v>161</v>
      </c>
      <c r="H6" s="379"/>
      <c r="I6" s="136" t="s">
        <v>129</v>
      </c>
      <c r="J6" s="103" t="s">
        <v>130</v>
      </c>
      <c r="K6" s="360"/>
    </row>
    <row r="7" spans="1:12" x14ac:dyDescent="0.25">
      <c r="A7" s="396" t="s">
        <v>165</v>
      </c>
      <c r="B7" s="174" t="s">
        <v>38</v>
      </c>
      <c r="C7" s="137">
        <v>151919.5</v>
      </c>
      <c r="D7" s="137">
        <v>7361.5</v>
      </c>
      <c r="E7" s="137">
        <v>26419</v>
      </c>
      <c r="F7" s="176">
        <v>34820</v>
      </c>
      <c r="G7" s="176">
        <v>33798</v>
      </c>
      <c r="H7" s="137">
        <v>12605</v>
      </c>
      <c r="I7" s="137">
        <v>17934</v>
      </c>
      <c r="J7" s="137">
        <v>4488</v>
      </c>
      <c r="K7" s="137">
        <v>14494</v>
      </c>
    </row>
    <row r="8" spans="1:12" x14ac:dyDescent="0.25">
      <c r="A8" s="397"/>
      <c r="B8" s="173" t="s">
        <v>37</v>
      </c>
      <c r="C8" s="138">
        <v>193725.75</v>
      </c>
      <c r="D8" s="138">
        <v>7699.75</v>
      </c>
      <c r="E8" s="138">
        <v>6864</v>
      </c>
      <c r="F8" s="170">
        <v>6599</v>
      </c>
      <c r="G8" s="170">
        <v>4468</v>
      </c>
      <c r="H8" s="138">
        <v>17272</v>
      </c>
      <c r="I8" s="138">
        <v>22265</v>
      </c>
      <c r="J8" s="138">
        <v>112862</v>
      </c>
      <c r="K8" s="138">
        <v>15696</v>
      </c>
    </row>
    <row r="9" spans="1:12" x14ac:dyDescent="0.25">
      <c r="A9" s="397" t="s">
        <v>162</v>
      </c>
      <c r="B9" s="173" t="s">
        <v>38</v>
      </c>
      <c r="C9" s="138">
        <v>176762.5</v>
      </c>
      <c r="D9" s="138">
        <v>3038.5</v>
      </c>
      <c r="E9" s="138">
        <v>32503</v>
      </c>
      <c r="F9" s="170">
        <v>47646</v>
      </c>
      <c r="G9" s="170">
        <v>46404</v>
      </c>
      <c r="H9" s="138">
        <v>17810</v>
      </c>
      <c r="I9" s="138">
        <v>11109</v>
      </c>
      <c r="J9" s="138">
        <v>2165</v>
      </c>
      <c r="K9" s="138">
        <v>16087</v>
      </c>
    </row>
    <row r="10" spans="1:12" ht="15.75" thickBot="1" x14ac:dyDescent="0.3">
      <c r="A10" s="403"/>
      <c r="B10" s="172" t="s">
        <v>37</v>
      </c>
      <c r="C10" s="139">
        <v>212900</v>
      </c>
      <c r="D10" s="139">
        <v>48834</v>
      </c>
      <c r="E10" s="139">
        <v>31988</v>
      </c>
      <c r="F10" s="175">
        <v>46167</v>
      </c>
      <c r="G10" s="175">
        <v>22070</v>
      </c>
      <c r="H10" s="139">
        <v>27244</v>
      </c>
      <c r="I10" s="139">
        <v>6881</v>
      </c>
      <c r="J10" s="139">
        <v>263</v>
      </c>
      <c r="K10" s="139">
        <v>29453</v>
      </c>
    </row>
    <row r="11" spans="1:12" x14ac:dyDescent="0.25">
      <c r="A11" s="98"/>
      <c r="B11" s="98"/>
      <c r="C11" s="98"/>
      <c r="D11" s="98"/>
      <c r="E11" s="98"/>
      <c r="F11" s="98"/>
      <c r="G11" s="98"/>
      <c r="H11" s="98"/>
      <c r="I11" s="98"/>
      <c r="J11" s="98"/>
      <c r="K11" s="98"/>
    </row>
    <row r="12" spans="1:12" x14ac:dyDescent="0.25">
      <c r="A12" s="98"/>
      <c r="B12" s="98"/>
      <c r="C12" s="98"/>
      <c r="D12" s="98"/>
      <c r="E12" s="98"/>
      <c r="F12" s="98"/>
      <c r="G12" s="98"/>
      <c r="H12" s="98"/>
      <c r="I12" s="98"/>
      <c r="J12" s="98"/>
      <c r="K12" s="98"/>
    </row>
    <row r="13" spans="1:12" ht="15.75" thickBot="1" x14ac:dyDescent="0.3">
      <c r="A13" s="194" t="s">
        <v>163</v>
      </c>
      <c r="B13" s="71"/>
      <c r="C13" s="98"/>
      <c r="D13" s="98"/>
      <c r="E13" s="98"/>
      <c r="F13" s="98"/>
      <c r="G13" s="98"/>
      <c r="H13" s="98"/>
      <c r="I13" s="98"/>
      <c r="J13" s="98"/>
      <c r="K13" s="98"/>
    </row>
    <row r="14" spans="1:12" ht="15.75" customHeight="1" thickBot="1" x14ac:dyDescent="0.3">
      <c r="A14" s="361" t="s">
        <v>155</v>
      </c>
      <c r="B14" s="399"/>
      <c r="C14" s="359" t="s">
        <v>145</v>
      </c>
      <c r="D14" s="404" t="s">
        <v>156</v>
      </c>
      <c r="E14" s="404"/>
      <c r="F14" s="404"/>
      <c r="G14" s="404"/>
      <c r="H14" s="405"/>
      <c r="I14" s="357" t="s">
        <v>157</v>
      </c>
      <c r="J14" s="358"/>
      <c r="K14" s="364"/>
    </row>
    <row r="15" spans="1:12" ht="15.75" customHeight="1" thickBot="1" x14ac:dyDescent="0.3">
      <c r="A15" s="400"/>
      <c r="B15" s="401"/>
      <c r="C15" s="398"/>
      <c r="D15" s="399" t="s">
        <v>341</v>
      </c>
      <c r="E15" s="404" t="s">
        <v>120</v>
      </c>
      <c r="F15" s="404"/>
      <c r="G15" s="404"/>
      <c r="H15" s="378" t="s">
        <v>124</v>
      </c>
      <c r="I15" s="357" t="s">
        <v>158</v>
      </c>
      <c r="J15" s="364"/>
      <c r="K15" s="398" t="s">
        <v>76</v>
      </c>
    </row>
    <row r="16" spans="1:12" ht="36" customHeight="1" thickBot="1" x14ac:dyDescent="0.3">
      <c r="A16" s="362"/>
      <c r="B16" s="402"/>
      <c r="C16" s="360"/>
      <c r="D16" s="402"/>
      <c r="E16" s="157" t="s">
        <v>159</v>
      </c>
      <c r="F16" s="159" t="s">
        <v>160</v>
      </c>
      <c r="G16" s="156" t="s">
        <v>164</v>
      </c>
      <c r="H16" s="379"/>
      <c r="I16" s="136" t="s">
        <v>129</v>
      </c>
      <c r="J16" s="103" t="s">
        <v>130</v>
      </c>
      <c r="K16" s="360"/>
    </row>
    <row r="17" spans="1:11" x14ac:dyDescent="0.25">
      <c r="A17" s="396" t="s">
        <v>165</v>
      </c>
      <c r="B17" s="174" t="s">
        <v>38</v>
      </c>
      <c r="C17" s="140">
        <v>1</v>
      </c>
      <c r="D17" s="140">
        <v>4.8456583914507356E-2</v>
      </c>
      <c r="E17" s="140">
        <v>0.17390130957513683</v>
      </c>
      <c r="F17" s="141">
        <v>0.22920033307113308</v>
      </c>
      <c r="G17" s="140">
        <v>0.22247308607519115</v>
      </c>
      <c r="H17" s="140">
        <v>8.2971573761103742E-2</v>
      </c>
      <c r="I17" s="140">
        <v>0.11804936166851523</v>
      </c>
      <c r="J17" s="140">
        <v>2.9541961367698023E-2</v>
      </c>
      <c r="K17" s="140">
        <v>9.540579056671461E-2</v>
      </c>
    </row>
    <row r="18" spans="1:11" x14ac:dyDescent="0.25">
      <c r="A18" s="397"/>
      <c r="B18" s="173" t="s">
        <v>37</v>
      </c>
      <c r="C18" s="142">
        <v>1</v>
      </c>
      <c r="D18" s="142">
        <v>3.9745619774345951E-2</v>
      </c>
      <c r="E18" s="142">
        <v>3.5431531430385479E-2</v>
      </c>
      <c r="F18" s="143">
        <v>3.4063618285127301E-2</v>
      </c>
      <c r="G18" s="142">
        <v>2.3063531822692648E-2</v>
      </c>
      <c r="H18" s="142">
        <v>8.9156965452450179E-2</v>
      </c>
      <c r="I18" s="142">
        <v>0.11493051388367319</v>
      </c>
      <c r="J18" s="142">
        <v>0.58258646566086336</v>
      </c>
      <c r="K18" s="142">
        <v>8.1021753690461898E-2</v>
      </c>
    </row>
    <row r="19" spans="1:11" x14ac:dyDescent="0.25">
      <c r="A19" s="397" t="s">
        <v>162</v>
      </c>
      <c r="B19" s="173" t="s">
        <v>38</v>
      </c>
      <c r="C19" s="142">
        <v>1</v>
      </c>
      <c r="D19" s="142">
        <v>1.7189731985008134E-2</v>
      </c>
      <c r="E19" s="142">
        <v>0.18387949932819461</v>
      </c>
      <c r="F19" s="143">
        <v>0.26954812248072979</v>
      </c>
      <c r="G19" s="142">
        <v>0.26252174527968319</v>
      </c>
      <c r="H19" s="142">
        <v>0.10075666501661834</v>
      </c>
      <c r="I19" s="142">
        <v>6.284704052047238E-2</v>
      </c>
      <c r="J19" s="142">
        <v>1.2248072979280107E-2</v>
      </c>
      <c r="K19" s="142">
        <v>9.1009122410013438E-2</v>
      </c>
    </row>
    <row r="20" spans="1:11" ht="15.75" thickBot="1" x14ac:dyDescent="0.3">
      <c r="A20" s="403"/>
      <c r="B20" s="172" t="s">
        <v>37</v>
      </c>
      <c r="C20" s="144">
        <v>1</v>
      </c>
      <c r="D20" s="144">
        <v>0.22937529356505401</v>
      </c>
      <c r="E20" s="144">
        <v>0.15024894316580553</v>
      </c>
      <c r="F20" s="145">
        <v>0.21684828558008454</v>
      </c>
      <c r="G20" s="144">
        <v>0.10366369187411931</v>
      </c>
      <c r="H20" s="144">
        <v>0.12796618130577736</v>
      </c>
      <c r="I20" s="144">
        <v>3.232033818694223E-2</v>
      </c>
      <c r="J20" s="144">
        <v>1.2353217472992014E-3</v>
      </c>
      <c r="K20" s="144">
        <v>0.1383419445749178</v>
      </c>
    </row>
    <row r="21" spans="1:11" x14ac:dyDescent="0.25">
      <c r="A21" s="98"/>
      <c r="B21" s="98"/>
      <c r="C21" s="98"/>
      <c r="D21" s="98"/>
      <c r="E21" s="98"/>
      <c r="F21" s="98"/>
      <c r="G21" s="98"/>
      <c r="H21" s="98"/>
      <c r="I21" s="98"/>
      <c r="J21" s="98"/>
      <c r="K21" s="98"/>
    </row>
    <row r="22" spans="1:11" x14ac:dyDescent="0.25">
      <c r="A22" s="192" t="s">
        <v>328</v>
      </c>
      <c r="B22" s="98"/>
      <c r="C22" s="98"/>
      <c r="D22" s="98"/>
      <c r="E22" s="98"/>
      <c r="F22" s="98"/>
      <c r="G22" s="98"/>
      <c r="H22" s="98"/>
      <c r="I22" s="98"/>
      <c r="J22" s="98"/>
      <c r="K22" s="98"/>
    </row>
    <row r="23" spans="1:11" x14ac:dyDescent="0.25">
      <c r="A23" s="192"/>
      <c r="B23" s="98"/>
      <c r="C23" s="98"/>
      <c r="D23" s="98"/>
      <c r="E23" s="98"/>
      <c r="F23" s="98"/>
      <c r="G23" s="98"/>
      <c r="H23" s="98"/>
      <c r="I23" s="98"/>
      <c r="J23" s="98"/>
      <c r="K23" s="98"/>
    </row>
    <row r="24" spans="1:11" ht="15.75" thickBot="1" x14ac:dyDescent="0.3">
      <c r="A24" s="69" t="s">
        <v>317</v>
      </c>
      <c r="B24" s="69"/>
      <c r="C24" s="69"/>
      <c r="D24" s="69"/>
      <c r="E24" s="69"/>
      <c r="F24" s="69"/>
      <c r="G24" s="69"/>
      <c r="H24" s="69"/>
      <c r="I24" s="69"/>
      <c r="J24" s="69"/>
      <c r="K24" s="69"/>
    </row>
    <row r="25" spans="1:11" x14ac:dyDescent="0.25">
      <c r="A25" s="98"/>
      <c r="B25" s="98"/>
      <c r="C25" s="98"/>
      <c r="D25" s="98"/>
      <c r="E25" s="98"/>
      <c r="F25" s="98"/>
      <c r="G25" s="98"/>
      <c r="H25" s="98"/>
      <c r="I25" s="98"/>
      <c r="J25" s="98"/>
      <c r="K25" s="98"/>
    </row>
    <row r="26" spans="1:11" x14ac:dyDescent="0.25">
      <c r="A26" s="98"/>
      <c r="B26" s="98"/>
      <c r="C26" s="98"/>
      <c r="D26" s="98"/>
      <c r="E26" s="98"/>
      <c r="F26" s="98"/>
      <c r="G26" s="98"/>
      <c r="H26" s="98"/>
      <c r="I26" s="98"/>
      <c r="J26" s="98"/>
      <c r="K26" s="98"/>
    </row>
    <row r="27" spans="1:11" x14ac:dyDescent="0.25">
      <c r="A27" s="98"/>
      <c r="B27" s="98"/>
      <c r="C27" s="98"/>
      <c r="D27" s="98"/>
      <c r="E27" s="98"/>
      <c r="F27" s="98"/>
      <c r="G27" s="98"/>
      <c r="H27" s="98"/>
      <c r="I27" s="98"/>
      <c r="J27" s="98"/>
      <c r="K27" s="98"/>
    </row>
    <row r="28" spans="1:11" x14ac:dyDescent="0.25">
      <c r="A28" s="98"/>
      <c r="B28" s="98"/>
      <c r="C28" s="98"/>
      <c r="D28" s="98"/>
      <c r="E28" s="98"/>
      <c r="F28" s="98"/>
      <c r="G28" s="98"/>
      <c r="H28" s="98"/>
      <c r="I28" s="98"/>
      <c r="J28" s="98"/>
      <c r="K28" s="98"/>
    </row>
    <row r="29" spans="1:11" x14ac:dyDescent="0.25">
      <c r="A29" s="98"/>
      <c r="B29" s="98"/>
      <c r="C29" s="98"/>
      <c r="D29" s="98"/>
      <c r="E29" s="98"/>
      <c r="F29" s="98"/>
      <c r="G29" s="98"/>
      <c r="H29" s="98"/>
      <c r="I29" s="98"/>
      <c r="J29" s="98"/>
      <c r="K29" s="98"/>
    </row>
    <row r="30" spans="1:11" x14ac:dyDescent="0.25">
      <c r="A30" s="98"/>
      <c r="B30" s="98"/>
      <c r="C30" s="98"/>
      <c r="D30" s="98"/>
      <c r="E30" s="98"/>
      <c r="F30" s="98"/>
      <c r="G30" s="98"/>
      <c r="H30" s="98"/>
      <c r="I30" s="98"/>
      <c r="J30" s="98"/>
      <c r="K30" s="98"/>
    </row>
    <row r="31" spans="1:11" x14ac:dyDescent="0.25">
      <c r="A31" s="98"/>
      <c r="B31" s="98"/>
      <c r="C31" s="98"/>
      <c r="D31" s="98"/>
      <c r="E31" s="98"/>
      <c r="F31" s="98"/>
      <c r="G31" s="98"/>
      <c r="H31" s="98"/>
      <c r="I31" s="98"/>
      <c r="J31" s="98"/>
      <c r="K31" s="98"/>
    </row>
    <row r="32" spans="1:11" x14ac:dyDescent="0.25">
      <c r="A32" s="98"/>
      <c r="B32" s="98"/>
      <c r="C32" s="98"/>
      <c r="D32" s="98"/>
      <c r="E32" s="98"/>
      <c r="F32" s="98"/>
      <c r="G32" s="98"/>
      <c r="H32" s="98"/>
      <c r="I32" s="98"/>
      <c r="J32" s="98"/>
      <c r="K32" s="98"/>
    </row>
    <row r="33" spans="1:11" x14ac:dyDescent="0.25">
      <c r="A33" s="98"/>
      <c r="B33" s="98"/>
      <c r="C33" s="98"/>
      <c r="D33" s="98"/>
      <c r="E33" s="98"/>
      <c r="F33" s="98"/>
      <c r="G33" s="98"/>
      <c r="H33" s="98"/>
      <c r="I33" s="98"/>
      <c r="J33" s="98"/>
      <c r="K33" s="98"/>
    </row>
    <row r="34" spans="1:11" x14ac:dyDescent="0.25">
      <c r="A34" s="98"/>
      <c r="B34" s="98"/>
      <c r="C34" s="98"/>
      <c r="D34" s="98"/>
      <c r="E34" s="98"/>
      <c r="F34" s="98"/>
      <c r="G34" s="98"/>
      <c r="H34" s="98"/>
      <c r="I34" s="98"/>
      <c r="J34" s="98"/>
      <c r="K34" s="98"/>
    </row>
    <row r="35" spans="1:11" x14ac:dyDescent="0.25">
      <c r="A35" s="98"/>
      <c r="B35" s="98"/>
      <c r="C35" s="98"/>
      <c r="D35" s="98"/>
      <c r="E35" s="98"/>
      <c r="F35" s="98"/>
      <c r="G35" s="98"/>
      <c r="H35" s="98"/>
      <c r="I35" s="98"/>
      <c r="J35" s="98"/>
      <c r="K35" s="98"/>
    </row>
    <row r="36" spans="1:11" x14ac:dyDescent="0.25">
      <c r="A36" s="98"/>
      <c r="B36" s="98"/>
      <c r="C36" s="98"/>
      <c r="D36" s="98"/>
      <c r="E36" s="98"/>
      <c r="F36" s="98"/>
      <c r="G36" s="98"/>
      <c r="H36" s="98"/>
      <c r="I36" s="98"/>
      <c r="J36" s="98"/>
      <c r="K36" s="98"/>
    </row>
    <row r="37" spans="1:11" x14ac:dyDescent="0.25">
      <c r="A37" s="98"/>
      <c r="B37" s="98"/>
      <c r="C37" s="98"/>
      <c r="D37" s="98"/>
      <c r="E37" s="98"/>
      <c r="F37" s="98"/>
      <c r="G37" s="98"/>
      <c r="H37" s="98"/>
      <c r="I37" s="98"/>
      <c r="J37" s="98"/>
      <c r="K37" s="98"/>
    </row>
    <row r="38" spans="1:11" x14ac:dyDescent="0.25">
      <c r="A38" s="98"/>
      <c r="B38" s="98"/>
      <c r="C38" s="98"/>
      <c r="D38" s="98"/>
      <c r="E38" s="98"/>
      <c r="F38" s="98"/>
      <c r="G38" s="98"/>
      <c r="H38" s="98"/>
      <c r="I38" s="98"/>
      <c r="J38" s="98"/>
      <c r="K38" s="98"/>
    </row>
    <row r="39" spans="1:11" x14ac:dyDescent="0.25">
      <c r="A39" s="98"/>
      <c r="B39" s="98"/>
      <c r="C39" s="98"/>
      <c r="D39" s="98"/>
      <c r="E39" s="98"/>
      <c r="F39" s="98"/>
      <c r="G39" s="98"/>
      <c r="H39" s="98"/>
      <c r="I39" s="98"/>
      <c r="J39" s="98"/>
      <c r="K39" s="98"/>
    </row>
    <row r="40" spans="1:11" x14ac:dyDescent="0.25">
      <c r="A40" s="98"/>
      <c r="B40" s="98"/>
      <c r="C40" s="98"/>
      <c r="D40" s="98"/>
      <c r="E40" s="98"/>
      <c r="F40" s="98"/>
      <c r="G40" s="98"/>
      <c r="H40" s="98"/>
      <c r="I40" s="98"/>
      <c r="J40" s="98"/>
      <c r="K40" s="98"/>
    </row>
    <row r="41" spans="1:11" x14ac:dyDescent="0.25">
      <c r="A41" s="98"/>
      <c r="B41" s="98"/>
      <c r="C41" s="98"/>
      <c r="D41" s="98"/>
      <c r="E41" s="98"/>
      <c r="F41" s="98"/>
      <c r="G41" s="98"/>
      <c r="H41" s="98"/>
      <c r="I41" s="98"/>
      <c r="J41" s="98"/>
      <c r="K41" s="98"/>
    </row>
    <row r="42" spans="1:11" x14ac:dyDescent="0.25">
      <c r="A42" s="98"/>
      <c r="B42" s="98"/>
      <c r="C42" s="98"/>
      <c r="D42" s="98"/>
      <c r="E42" s="98"/>
      <c r="F42" s="98"/>
      <c r="G42" s="98"/>
      <c r="H42" s="98"/>
      <c r="I42" s="98"/>
      <c r="J42" s="98"/>
      <c r="K42" s="98"/>
    </row>
    <row r="43" spans="1:11" x14ac:dyDescent="0.25">
      <c r="A43" s="98"/>
      <c r="B43" s="98"/>
      <c r="C43" s="98"/>
      <c r="D43" s="98"/>
      <c r="E43" s="98"/>
      <c r="F43" s="98"/>
      <c r="G43" s="98"/>
      <c r="H43" s="98"/>
      <c r="I43" s="98"/>
      <c r="J43" s="98"/>
      <c r="K43" s="98"/>
    </row>
    <row r="44" spans="1:11" x14ac:dyDescent="0.25">
      <c r="A44" s="98"/>
      <c r="B44" s="98"/>
      <c r="C44" s="98"/>
      <c r="D44" s="98"/>
      <c r="E44" s="98"/>
      <c r="F44" s="98"/>
      <c r="G44" s="98"/>
      <c r="H44" s="98"/>
      <c r="I44" s="98"/>
      <c r="J44" s="98"/>
      <c r="K44" s="98"/>
    </row>
    <row r="45" spans="1:11" x14ac:dyDescent="0.25">
      <c r="A45" s="98"/>
      <c r="B45" s="98"/>
      <c r="C45" s="98"/>
      <c r="D45" s="98"/>
      <c r="E45" s="98"/>
      <c r="F45" s="98"/>
      <c r="G45" s="98"/>
      <c r="H45" s="98"/>
      <c r="I45" s="98"/>
      <c r="J45" s="98"/>
      <c r="K45" s="98"/>
    </row>
    <row r="49" spans="1:1" x14ac:dyDescent="0.25">
      <c r="A49" s="192" t="s">
        <v>328</v>
      </c>
    </row>
  </sheetData>
  <mergeCells count="22">
    <mergeCell ref="I4:K4"/>
    <mergeCell ref="K5:K6"/>
    <mergeCell ref="A4:B6"/>
    <mergeCell ref="I5:J5"/>
    <mergeCell ref="D4:H4"/>
    <mergeCell ref="E5:G5"/>
    <mergeCell ref="H5:H6"/>
    <mergeCell ref="D5:D6"/>
    <mergeCell ref="C4:C6"/>
    <mergeCell ref="A19:A20"/>
    <mergeCell ref="I15:J15"/>
    <mergeCell ref="C14:C16"/>
    <mergeCell ref="D14:H14"/>
    <mergeCell ref="D15:D16"/>
    <mergeCell ref="E15:G15"/>
    <mergeCell ref="H15:H16"/>
    <mergeCell ref="A7:A8"/>
    <mergeCell ref="A17:A18"/>
    <mergeCell ref="I14:K14"/>
    <mergeCell ref="K15:K16"/>
    <mergeCell ref="A14:B16"/>
    <mergeCell ref="A9:A10"/>
  </mergeCells>
  <hyperlinks>
    <hyperlink ref="L1" location="Indice!A1" display="volver al índice"/>
  </hyperlinks>
  <pageMargins left="0.70866141732283472" right="0.70866141732283472" top="0.74803149606299213" bottom="0.74803149606299213" header="0.31496062992125984" footer="0.31496062992125984"/>
  <pageSetup paperSize="9" scale="60" orientation="portrait" r:id="rId1"/>
  <headerFooter>
    <oddFooter>&amp;R&amp;"Arial,Normal"&amp;10Boletín Estadístico de la Seguridad Social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BA7" sqref="BA7"/>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08" width="11.42578125" style="98"/>
    <col min="109" max="109" width="12.28515625" style="98" customWidth="1"/>
    <col min="110" max="16384" width="11.42578125" style="98"/>
  </cols>
  <sheetData>
    <row r="1" spans="1:109" ht="24" customHeight="1" thickBot="1" x14ac:dyDescent="0.25">
      <c r="A1" s="69" t="s">
        <v>395</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396</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397</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303</v>
      </c>
      <c r="CO1" s="147"/>
      <c r="CP1" s="147"/>
      <c r="CQ1" s="147"/>
      <c r="CR1" s="147"/>
      <c r="CS1" s="147"/>
      <c r="CT1" s="147"/>
      <c r="CU1" s="147"/>
      <c r="CV1" s="147"/>
      <c r="CW1" s="147"/>
      <c r="CX1" s="147"/>
      <c r="CY1" s="147"/>
      <c r="CZ1" s="147"/>
      <c r="DA1" s="147"/>
      <c r="DB1" s="147"/>
      <c r="DC1" s="147"/>
      <c r="DD1" s="147"/>
      <c r="DE1" s="167" t="s">
        <v>95</v>
      </c>
    </row>
    <row r="2" spans="1:109" ht="18" customHeight="1"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278"/>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278"/>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278"/>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278"/>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278"/>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278"/>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394" t="s">
        <v>385</v>
      </c>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270">
        <v>1</v>
      </c>
      <c r="D6" s="270">
        <v>2</v>
      </c>
      <c r="E6" s="270">
        <v>3</v>
      </c>
      <c r="F6" s="270">
        <v>4</v>
      </c>
      <c r="G6" s="270">
        <v>5</v>
      </c>
      <c r="H6" s="270">
        <v>6</v>
      </c>
      <c r="I6" s="270">
        <v>7</v>
      </c>
      <c r="J6" s="270">
        <v>8</v>
      </c>
      <c r="K6" s="270">
        <v>9</v>
      </c>
      <c r="L6" s="270">
        <v>10</v>
      </c>
      <c r="M6" s="270">
        <v>11</v>
      </c>
      <c r="N6" s="270">
        <v>12</v>
      </c>
      <c r="O6" s="270">
        <v>13</v>
      </c>
      <c r="P6" s="270">
        <v>14</v>
      </c>
      <c r="Q6" s="270">
        <v>15</v>
      </c>
      <c r="R6" s="270">
        <v>16</v>
      </c>
      <c r="S6" s="270">
        <v>17</v>
      </c>
      <c r="T6" s="270">
        <v>18</v>
      </c>
      <c r="U6" s="270">
        <v>19</v>
      </c>
      <c r="V6" s="270">
        <v>20</v>
      </c>
      <c r="W6" s="270">
        <v>21</v>
      </c>
      <c r="X6" s="270">
        <v>22</v>
      </c>
      <c r="Y6" s="270">
        <v>23</v>
      </c>
      <c r="Z6" s="270">
        <v>24</v>
      </c>
      <c r="AA6" s="270">
        <v>25</v>
      </c>
      <c r="AB6" s="269">
        <v>26</v>
      </c>
      <c r="AC6" s="269">
        <v>27</v>
      </c>
      <c r="AE6" s="370"/>
      <c r="AF6" s="372"/>
      <c r="AG6" s="270">
        <v>1</v>
      </c>
      <c r="AH6" s="270">
        <v>2</v>
      </c>
      <c r="AI6" s="270">
        <v>3</v>
      </c>
      <c r="AJ6" s="270">
        <v>4</v>
      </c>
      <c r="AK6" s="270">
        <v>5</v>
      </c>
      <c r="AL6" s="270">
        <v>6</v>
      </c>
      <c r="AM6" s="270">
        <v>7</v>
      </c>
      <c r="AN6" s="270">
        <v>8</v>
      </c>
      <c r="AO6" s="270">
        <v>9</v>
      </c>
      <c r="AP6" s="270">
        <v>10</v>
      </c>
      <c r="AQ6" s="270">
        <v>11</v>
      </c>
      <c r="AR6" s="270">
        <v>12</v>
      </c>
      <c r="AS6" s="270">
        <v>13</v>
      </c>
      <c r="AT6" s="270">
        <v>14</v>
      </c>
      <c r="AU6" s="270">
        <v>15</v>
      </c>
      <c r="AV6" s="270">
        <v>16</v>
      </c>
      <c r="AW6" s="270">
        <v>17</v>
      </c>
      <c r="AX6" s="270">
        <v>18</v>
      </c>
      <c r="AY6" s="270">
        <v>19</v>
      </c>
      <c r="AZ6" s="270">
        <v>20</v>
      </c>
      <c r="BA6" s="270">
        <v>21</v>
      </c>
      <c r="BB6" s="270">
        <v>22</v>
      </c>
      <c r="BC6" s="270">
        <v>23</v>
      </c>
      <c r="BD6" s="270">
        <v>24</v>
      </c>
      <c r="BE6" s="270">
        <v>25</v>
      </c>
      <c r="BF6" s="269">
        <v>26</v>
      </c>
      <c r="BG6" s="269">
        <v>27</v>
      </c>
      <c r="BI6" s="370"/>
      <c r="BJ6" s="372"/>
      <c r="BK6" s="270">
        <v>1</v>
      </c>
      <c r="BL6" s="270">
        <v>2</v>
      </c>
      <c r="BM6" s="270">
        <v>3</v>
      </c>
      <c r="BN6" s="270">
        <v>4</v>
      </c>
      <c r="BO6" s="270">
        <v>5</v>
      </c>
      <c r="BP6" s="270">
        <v>6</v>
      </c>
      <c r="BQ6" s="270">
        <v>7</v>
      </c>
      <c r="BR6" s="270">
        <v>8</v>
      </c>
      <c r="BS6" s="270">
        <v>9</v>
      </c>
      <c r="BT6" s="270">
        <v>10</v>
      </c>
      <c r="BU6" s="270">
        <v>11</v>
      </c>
      <c r="BV6" s="270">
        <v>12</v>
      </c>
      <c r="BW6" s="270">
        <v>13</v>
      </c>
      <c r="BX6" s="270">
        <v>14</v>
      </c>
      <c r="BY6" s="270">
        <v>15</v>
      </c>
      <c r="BZ6" s="270">
        <v>16</v>
      </c>
      <c r="CA6" s="270">
        <v>17</v>
      </c>
      <c r="CB6" s="270">
        <v>18</v>
      </c>
      <c r="CC6" s="270">
        <v>19</v>
      </c>
      <c r="CD6" s="270">
        <v>20</v>
      </c>
      <c r="CE6" s="270">
        <v>21</v>
      </c>
      <c r="CF6" s="270">
        <v>22</v>
      </c>
      <c r="CG6" s="270">
        <v>23</v>
      </c>
      <c r="CH6" s="270">
        <v>24</v>
      </c>
      <c r="CI6" s="270">
        <v>25</v>
      </c>
      <c r="CJ6" s="269">
        <v>26</v>
      </c>
      <c r="CK6" s="269">
        <v>27</v>
      </c>
      <c r="CM6" s="169"/>
      <c r="CN6" s="409"/>
      <c r="CO6" s="412"/>
      <c r="CP6" s="272" t="s">
        <v>159</v>
      </c>
      <c r="CQ6" s="272" t="s">
        <v>160</v>
      </c>
      <c r="CR6" s="272" t="s">
        <v>386</v>
      </c>
      <c r="CS6" s="103" t="s">
        <v>129</v>
      </c>
      <c r="CT6" s="268" t="s">
        <v>130</v>
      </c>
      <c r="CU6" s="419"/>
      <c r="CV6" s="419"/>
      <c r="CX6" s="272" t="s">
        <v>159</v>
      </c>
      <c r="CY6" s="272" t="s">
        <v>160</v>
      </c>
      <c r="CZ6" s="272" t="s">
        <v>386</v>
      </c>
      <c r="DA6" s="267" t="s">
        <v>129</v>
      </c>
      <c r="DB6" s="268" t="s">
        <v>130</v>
      </c>
      <c r="DC6" s="421"/>
      <c r="DD6" s="416"/>
    </row>
    <row r="7" spans="1:109" x14ac:dyDescent="0.2">
      <c r="A7" s="104">
        <v>20</v>
      </c>
      <c r="B7" s="106">
        <v>10272</v>
      </c>
      <c r="C7" s="106">
        <v>8285</v>
      </c>
      <c r="D7" s="106">
        <v>1987</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2615</v>
      </c>
      <c r="AG7" s="106">
        <v>2396</v>
      </c>
      <c r="AH7" s="106">
        <v>219</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12887</v>
      </c>
      <c r="BK7" s="106">
        <v>10681</v>
      </c>
      <c r="BL7" s="106">
        <v>2206</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357532</v>
      </c>
      <c r="CP7" s="93">
        <v>12887</v>
      </c>
      <c r="CQ7" s="93">
        <v>0</v>
      </c>
      <c r="CR7" s="93">
        <v>0</v>
      </c>
      <c r="CS7" s="106">
        <v>0</v>
      </c>
      <c r="CT7" s="106">
        <v>0</v>
      </c>
      <c r="CU7" s="105">
        <v>0</v>
      </c>
      <c r="CV7" s="105">
        <v>20</v>
      </c>
      <c r="CX7" s="153">
        <v>3.6044326102278958E-2</v>
      </c>
      <c r="CY7" s="94">
        <v>0</v>
      </c>
      <c r="CZ7" s="94">
        <v>0</v>
      </c>
      <c r="DA7" s="94">
        <v>0</v>
      </c>
      <c r="DB7" s="149">
        <v>0</v>
      </c>
      <c r="DC7" s="149">
        <v>0</v>
      </c>
      <c r="DD7" s="95">
        <v>5.5939048812413991E-5</v>
      </c>
    </row>
    <row r="8" spans="1:109" x14ac:dyDescent="0.2">
      <c r="A8" s="104">
        <v>21</v>
      </c>
      <c r="B8" s="106">
        <v>22613</v>
      </c>
      <c r="C8" s="106">
        <v>13686</v>
      </c>
      <c r="D8" s="106">
        <v>7152</v>
      </c>
      <c r="E8" s="106">
        <v>1775</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7635</v>
      </c>
      <c r="AG8" s="106">
        <v>6144</v>
      </c>
      <c r="AH8" s="106">
        <v>1339</v>
      </c>
      <c r="AI8" s="106">
        <v>152</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30248</v>
      </c>
      <c r="BK8" s="106">
        <v>19830</v>
      </c>
      <c r="BL8" s="106">
        <v>8491</v>
      </c>
      <c r="BM8" s="106">
        <v>1927</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355326</v>
      </c>
      <c r="CP8" s="93">
        <v>30248</v>
      </c>
      <c r="CQ8" s="93">
        <v>0</v>
      </c>
      <c r="CR8" s="93">
        <v>0</v>
      </c>
      <c r="CS8" s="106">
        <v>1</v>
      </c>
      <c r="CT8" s="106">
        <v>0</v>
      </c>
      <c r="CU8" s="105">
        <v>0</v>
      </c>
      <c r="CV8" s="105">
        <v>60</v>
      </c>
      <c r="CX8" s="94">
        <v>8.5127460416631481E-2</v>
      </c>
      <c r="CY8" s="94">
        <v>0</v>
      </c>
      <c r="CZ8" s="94">
        <v>0</v>
      </c>
      <c r="DA8" s="94">
        <v>2.8143169934088696E-6</v>
      </c>
      <c r="DB8" s="149">
        <v>0</v>
      </c>
      <c r="DC8" s="149">
        <v>0</v>
      </c>
      <c r="DD8" s="95">
        <v>1.6885901960453218E-4</v>
      </c>
    </row>
    <row r="9" spans="1:109" x14ac:dyDescent="0.2">
      <c r="A9" s="104">
        <v>22</v>
      </c>
      <c r="B9" s="106">
        <v>36719</v>
      </c>
      <c r="C9" s="106">
        <v>16096</v>
      </c>
      <c r="D9" s="106">
        <v>11625</v>
      </c>
      <c r="E9" s="106">
        <v>6968</v>
      </c>
      <c r="F9" s="106">
        <v>2030</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15271</v>
      </c>
      <c r="AG9" s="106">
        <v>10655</v>
      </c>
      <c r="AH9" s="106">
        <v>3494</v>
      </c>
      <c r="AI9" s="106">
        <v>996</v>
      </c>
      <c r="AJ9" s="106">
        <v>126</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51990</v>
      </c>
      <c r="BK9" s="106">
        <v>26751</v>
      </c>
      <c r="BL9" s="106">
        <v>15119</v>
      </c>
      <c r="BM9" s="106">
        <v>7964</v>
      </c>
      <c r="BN9" s="106">
        <v>2156</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353047</v>
      </c>
      <c r="CP9" s="93">
        <v>51990</v>
      </c>
      <c r="CQ9" s="93">
        <v>0</v>
      </c>
      <c r="CR9" s="93">
        <v>0</v>
      </c>
      <c r="CS9" s="106">
        <v>1</v>
      </c>
      <c r="CT9" s="106">
        <v>0</v>
      </c>
      <c r="CU9" s="105">
        <v>0</v>
      </c>
      <c r="CV9" s="105">
        <v>105</v>
      </c>
      <c r="CX9" s="94">
        <v>0.14726084628958749</v>
      </c>
      <c r="CY9" s="94">
        <v>0</v>
      </c>
      <c r="CZ9" s="94">
        <v>0</v>
      </c>
      <c r="DA9" s="94">
        <v>2.8324840601959511E-6</v>
      </c>
      <c r="DB9" s="149">
        <v>0</v>
      </c>
      <c r="DC9" s="149">
        <v>0</v>
      </c>
      <c r="DD9" s="95">
        <v>2.9741082632057486E-4</v>
      </c>
    </row>
    <row r="10" spans="1:109" x14ac:dyDescent="0.2">
      <c r="A10" s="104">
        <v>23</v>
      </c>
      <c r="B10" s="106">
        <v>51103</v>
      </c>
      <c r="C10" s="106">
        <v>16748</v>
      </c>
      <c r="D10" s="106">
        <v>13882</v>
      </c>
      <c r="E10" s="106">
        <v>11194</v>
      </c>
      <c r="F10" s="106">
        <v>7442</v>
      </c>
      <c r="G10" s="106">
        <v>1837</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24977</v>
      </c>
      <c r="AG10" s="106">
        <v>15285</v>
      </c>
      <c r="AH10" s="106">
        <v>6278</v>
      </c>
      <c r="AI10" s="106">
        <v>2586</v>
      </c>
      <c r="AJ10" s="106">
        <v>730</v>
      </c>
      <c r="AK10" s="106">
        <v>98</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76080</v>
      </c>
      <c r="BK10" s="106">
        <v>32033</v>
      </c>
      <c r="BL10" s="106">
        <v>20160</v>
      </c>
      <c r="BM10" s="106">
        <v>13780</v>
      </c>
      <c r="BN10" s="106">
        <v>8172</v>
      </c>
      <c r="BO10" s="106">
        <v>1935</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350836.75</v>
      </c>
      <c r="CP10" s="93">
        <v>76080</v>
      </c>
      <c r="CQ10" s="93">
        <v>0</v>
      </c>
      <c r="CR10" s="93">
        <v>0</v>
      </c>
      <c r="CS10" s="106">
        <v>9</v>
      </c>
      <c r="CT10" s="106">
        <v>0</v>
      </c>
      <c r="CU10" s="105">
        <v>0</v>
      </c>
      <c r="CV10" s="105">
        <v>151</v>
      </c>
      <c r="CX10" s="94">
        <v>0.2168529950183383</v>
      </c>
      <c r="CY10" s="94">
        <v>0</v>
      </c>
      <c r="CZ10" s="94">
        <v>0</v>
      </c>
      <c r="DA10" s="94">
        <v>2.565295682393592E-5</v>
      </c>
      <c r="DB10" s="149">
        <v>0</v>
      </c>
      <c r="DC10" s="149">
        <v>0</v>
      </c>
      <c r="DD10" s="95">
        <v>4.3039960893492487E-4</v>
      </c>
    </row>
    <row r="11" spans="1:109" x14ac:dyDescent="0.2">
      <c r="A11" s="104">
        <v>24</v>
      </c>
      <c r="B11" s="106">
        <v>65675</v>
      </c>
      <c r="C11" s="106">
        <v>16038</v>
      </c>
      <c r="D11" s="106">
        <v>15340</v>
      </c>
      <c r="E11" s="106">
        <v>13821</v>
      </c>
      <c r="F11" s="106">
        <v>11943</v>
      </c>
      <c r="G11" s="106">
        <v>6665</v>
      </c>
      <c r="H11" s="106">
        <v>1868</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34473</v>
      </c>
      <c r="AG11" s="106">
        <v>18676</v>
      </c>
      <c r="AH11" s="106">
        <v>8964</v>
      </c>
      <c r="AI11" s="106">
        <v>4351</v>
      </c>
      <c r="AJ11" s="106">
        <v>1825</v>
      </c>
      <c r="AK11" s="106">
        <v>583</v>
      </c>
      <c r="AL11" s="106">
        <v>74</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100148</v>
      </c>
      <c r="BK11" s="106">
        <v>34714</v>
      </c>
      <c r="BL11" s="106">
        <v>24304</v>
      </c>
      <c r="BM11" s="106">
        <v>18172</v>
      </c>
      <c r="BN11" s="106">
        <v>13768</v>
      </c>
      <c r="BO11" s="106">
        <v>7248</v>
      </c>
      <c r="BP11" s="106">
        <v>1942</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350266.75</v>
      </c>
      <c r="CP11" s="93">
        <v>98206</v>
      </c>
      <c r="CQ11" s="93">
        <v>1942</v>
      </c>
      <c r="CR11" s="93">
        <v>0</v>
      </c>
      <c r="CS11" s="106">
        <v>23</v>
      </c>
      <c r="CT11" s="106">
        <v>0</v>
      </c>
      <c r="CU11" s="105">
        <v>0</v>
      </c>
      <c r="CV11" s="105">
        <v>208</v>
      </c>
      <c r="CX11" s="94">
        <v>0.28037488571210373</v>
      </c>
      <c r="CY11" s="94">
        <v>5.5443458449881411E-3</v>
      </c>
      <c r="CZ11" s="94">
        <v>0</v>
      </c>
      <c r="DA11" s="94">
        <v>6.5664240182660788E-5</v>
      </c>
      <c r="DB11" s="149">
        <v>0</v>
      </c>
      <c r="DC11" s="149">
        <v>0</v>
      </c>
      <c r="DD11" s="95">
        <v>5.9383312860841059E-4</v>
      </c>
    </row>
    <row r="12" spans="1:109" x14ac:dyDescent="0.2">
      <c r="A12" s="104">
        <v>25</v>
      </c>
      <c r="B12" s="106">
        <v>79305</v>
      </c>
      <c r="C12" s="106">
        <v>14888</v>
      </c>
      <c r="D12" s="106">
        <v>14866</v>
      </c>
      <c r="E12" s="106">
        <v>15247</v>
      </c>
      <c r="F12" s="106">
        <v>14373</v>
      </c>
      <c r="G12" s="106">
        <v>10977</v>
      </c>
      <c r="H12" s="106">
        <v>7110</v>
      </c>
      <c r="I12" s="106">
        <v>1844</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44782</v>
      </c>
      <c r="AG12" s="106">
        <v>21446</v>
      </c>
      <c r="AH12" s="106">
        <v>11467</v>
      </c>
      <c r="AI12" s="106">
        <v>6516</v>
      </c>
      <c r="AJ12" s="106">
        <v>3386</v>
      </c>
      <c r="AK12" s="106">
        <v>1424</v>
      </c>
      <c r="AL12" s="106">
        <v>474</v>
      </c>
      <c r="AM12" s="106">
        <v>69</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124087</v>
      </c>
      <c r="BK12" s="106">
        <v>36334</v>
      </c>
      <c r="BL12" s="106">
        <v>26333</v>
      </c>
      <c r="BM12" s="106">
        <v>21763</v>
      </c>
      <c r="BN12" s="106">
        <v>17759</v>
      </c>
      <c r="BO12" s="106">
        <v>12401</v>
      </c>
      <c r="BP12" s="106">
        <v>7584</v>
      </c>
      <c r="BQ12" s="106">
        <v>1913</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351701.5</v>
      </c>
      <c r="CP12" s="93">
        <v>114590</v>
      </c>
      <c r="CQ12" s="93">
        <v>9497</v>
      </c>
      <c r="CR12" s="93">
        <v>0</v>
      </c>
      <c r="CS12" s="106">
        <v>18</v>
      </c>
      <c r="CT12" s="106">
        <v>0</v>
      </c>
      <c r="CU12" s="105">
        <v>0</v>
      </c>
      <c r="CV12" s="105">
        <v>283</v>
      </c>
      <c r="CX12" s="94">
        <v>0.32581606845577854</v>
      </c>
      <c r="CY12" s="94">
        <v>2.7003012497814196E-2</v>
      </c>
      <c r="CZ12" s="94">
        <v>0</v>
      </c>
      <c r="DA12" s="94">
        <v>5.1179764658382178E-5</v>
      </c>
      <c r="DB12" s="149">
        <v>0</v>
      </c>
      <c r="DC12" s="149">
        <v>0</v>
      </c>
      <c r="DD12" s="95">
        <v>8.0465963324011984E-4</v>
      </c>
    </row>
    <row r="13" spans="1:109" x14ac:dyDescent="0.2">
      <c r="A13" s="104">
        <v>26</v>
      </c>
      <c r="B13" s="106">
        <v>89929</v>
      </c>
      <c r="C13" s="106">
        <v>12819</v>
      </c>
      <c r="D13" s="106">
        <v>13866</v>
      </c>
      <c r="E13" s="106">
        <v>14755</v>
      </c>
      <c r="F13" s="106">
        <v>15611</v>
      </c>
      <c r="G13" s="106">
        <v>13243</v>
      </c>
      <c r="H13" s="106">
        <v>11217</v>
      </c>
      <c r="I13" s="106">
        <v>6598</v>
      </c>
      <c r="J13" s="106">
        <v>1820</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53548</v>
      </c>
      <c r="AG13" s="106">
        <v>22860</v>
      </c>
      <c r="AH13" s="106">
        <v>13186</v>
      </c>
      <c r="AI13" s="106">
        <v>8294</v>
      </c>
      <c r="AJ13" s="106">
        <v>4981</v>
      </c>
      <c r="AK13" s="106">
        <v>2587</v>
      </c>
      <c r="AL13" s="106">
        <v>1200</v>
      </c>
      <c r="AM13" s="106">
        <v>382</v>
      </c>
      <c r="AN13" s="106">
        <v>58</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143477</v>
      </c>
      <c r="BK13" s="106">
        <v>35679</v>
      </c>
      <c r="BL13" s="106">
        <v>27052</v>
      </c>
      <c r="BM13" s="106">
        <v>23049</v>
      </c>
      <c r="BN13" s="106">
        <v>20592</v>
      </c>
      <c r="BO13" s="106">
        <v>15830</v>
      </c>
      <c r="BP13" s="106">
        <v>12417</v>
      </c>
      <c r="BQ13" s="106">
        <v>6980</v>
      </c>
      <c r="BR13" s="106">
        <v>1878</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353955</v>
      </c>
      <c r="CP13" s="93">
        <v>122202</v>
      </c>
      <c r="CQ13" s="93">
        <v>21275</v>
      </c>
      <c r="CR13" s="93">
        <v>0</v>
      </c>
      <c r="CS13" s="106">
        <v>34</v>
      </c>
      <c r="CT13" s="106">
        <v>0</v>
      </c>
      <c r="CU13" s="105">
        <v>0</v>
      </c>
      <c r="CV13" s="105">
        <v>277</v>
      </c>
      <c r="CX13" s="94">
        <v>0.34524727719625375</v>
      </c>
      <c r="CY13" s="94">
        <v>6.0106510714638864E-2</v>
      </c>
      <c r="CZ13" s="94">
        <v>0</v>
      </c>
      <c r="DA13" s="94">
        <v>9.6057408427624978E-5</v>
      </c>
      <c r="DB13" s="149">
        <v>0</v>
      </c>
      <c r="DC13" s="149">
        <v>0</v>
      </c>
      <c r="DD13" s="95">
        <v>7.8258535689565054E-4</v>
      </c>
    </row>
    <row r="14" spans="1:109" x14ac:dyDescent="0.2">
      <c r="A14" s="104">
        <v>27</v>
      </c>
      <c r="B14" s="106">
        <v>99250</v>
      </c>
      <c r="C14" s="106">
        <v>10875</v>
      </c>
      <c r="D14" s="106">
        <v>12433</v>
      </c>
      <c r="E14" s="106">
        <v>13659</v>
      </c>
      <c r="F14" s="106">
        <v>14918</v>
      </c>
      <c r="G14" s="106">
        <v>14339</v>
      </c>
      <c r="H14" s="106">
        <v>13656</v>
      </c>
      <c r="I14" s="106">
        <v>10527</v>
      </c>
      <c r="J14" s="106">
        <v>6876</v>
      </c>
      <c r="K14" s="106">
        <v>1967</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62470</v>
      </c>
      <c r="AG14" s="106">
        <v>24013</v>
      </c>
      <c r="AH14" s="106">
        <v>14680</v>
      </c>
      <c r="AI14" s="106">
        <v>9735</v>
      </c>
      <c r="AJ14" s="106">
        <v>6407</v>
      </c>
      <c r="AK14" s="106">
        <v>3954</v>
      </c>
      <c r="AL14" s="106">
        <v>2225</v>
      </c>
      <c r="AM14" s="106">
        <v>1046</v>
      </c>
      <c r="AN14" s="106">
        <v>358</v>
      </c>
      <c r="AO14" s="106">
        <v>52</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161720</v>
      </c>
      <c r="BK14" s="106">
        <v>34888</v>
      </c>
      <c r="BL14" s="106">
        <v>27113</v>
      </c>
      <c r="BM14" s="106">
        <v>23394</v>
      </c>
      <c r="BN14" s="106">
        <v>21325</v>
      </c>
      <c r="BO14" s="106">
        <v>18293</v>
      </c>
      <c r="BP14" s="106">
        <v>15881</v>
      </c>
      <c r="BQ14" s="106">
        <v>11573</v>
      </c>
      <c r="BR14" s="106">
        <v>7234</v>
      </c>
      <c r="BS14" s="106">
        <v>2019</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355942.75</v>
      </c>
      <c r="CP14" s="93">
        <v>125013</v>
      </c>
      <c r="CQ14" s="93">
        <v>36707</v>
      </c>
      <c r="CR14" s="93">
        <v>0</v>
      </c>
      <c r="CS14" s="106">
        <v>40</v>
      </c>
      <c r="CT14" s="106">
        <v>0</v>
      </c>
      <c r="CU14" s="105">
        <v>0</v>
      </c>
      <c r="CV14" s="105">
        <v>339</v>
      </c>
      <c r="CX14" s="94">
        <v>0.35121659311785391</v>
      </c>
      <c r="CY14" s="94">
        <v>0.10312613475060245</v>
      </c>
      <c r="CZ14" s="94">
        <v>0</v>
      </c>
      <c r="DA14" s="94">
        <v>1.1237762252497066E-4</v>
      </c>
      <c r="DB14" s="149">
        <v>0</v>
      </c>
      <c r="DC14" s="149">
        <v>0</v>
      </c>
      <c r="DD14" s="95">
        <v>9.5240035089912633E-4</v>
      </c>
    </row>
    <row r="15" spans="1:109" x14ac:dyDescent="0.2">
      <c r="A15" s="104">
        <v>28</v>
      </c>
      <c r="B15" s="106">
        <v>103244</v>
      </c>
      <c r="C15" s="106">
        <v>8564</v>
      </c>
      <c r="D15" s="106">
        <v>10260</v>
      </c>
      <c r="E15" s="106">
        <v>12068</v>
      </c>
      <c r="F15" s="106">
        <v>13427</v>
      </c>
      <c r="G15" s="106">
        <v>13432</v>
      </c>
      <c r="H15" s="106">
        <v>14022</v>
      </c>
      <c r="I15" s="106">
        <v>12202</v>
      </c>
      <c r="J15" s="106">
        <v>10191</v>
      </c>
      <c r="K15" s="106">
        <v>6932</v>
      </c>
      <c r="L15" s="106">
        <v>2146</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67278</v>
      </c>
      <c r="AG15" s="106">
        <v>23484</v>
      </c>
      <c r="AH15" s="106">
        <v>14848</v>
      </c>
      <c r="AI15" s="106">
        <v>10135</v>
      </c>
      <c r="AJ15" s="106">
        <v>7326</v>
      </c>
      <c r="AK15" s="106">
        <v>4951</v>
      </c>
      <c r="AL15" s="106">
        <v>3307</v>
      </c>
      <c r="AM15" s="106">
        <v>1885</v>
      </c>
      <c r="AN15" s="106">
        <v>946</v>
      </c>
      <c r="AO15" s="106">
        <v>342</v>
      </c>
      <c r="AP15" s="106">
        <v>54</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170522</v>
      </c>
      <c r="BK15" s="106">
        <v>32048</v>
      </c>
      <c r="BL15" s="106">
        <v>25108</v>
      </c>
      <c r="BM15" s="106">
        <v>22203</v>
      </c>
      <c r="BN15" s="106">
        <v>20753</v>
      </c>
      <c r="BO15" s="106">
        <v>18383</v>
      </c>
      <c r="BP15" s="106">
        <v>17329</v>
      </c>
      <c r="BQ15" s="106">
        <v>14087</v>
      </c>
      <c r="BR15" s="106">
        <v>11137</v>
      </c>
      <c r="BS15" s="106">
        <v>7274</v>
      </c>
      <c r="BT15" s="106">
        <v>2200</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357498.75</v>
      </c>
      <c r="CP15" s="93">
        <v>118495</v>
      </c>
      <c r="CQ15" s="93">
        <v>52027</v>
      </c>
      <c r="CR15" s="93">
        <v>0</v>
      </c>
      <c r="CS15" s="106">
        <v>51</v>
      </c>
      <c r="CT15" s="106">
        <v>0</v>
      </c>
      <c r="CU15" s="105">
        <v>0</v>
      </c>
      <c r="CV15" s="105">
        <v>418</v>
      </c>
      <c r="CX15" s="94">
        <v>0.33145570439057481</v>
      </c>
      <c r="CY15" s="94">
        <v>0.14553057877824749</v>
      </c>
      <c r="CZ15" s="94">
        <v>0</v>
      </c>
      <c r="DA15" s="94">
        <v>1.4265784146098414E-4</v>
      </c>
      <c r="DB15" s="149">
        <v>0</v>
      </c>
      <c r="DC15" s="149">
        <v>0</v>
      </c>
      <c r="DD15" s="95">
        <v>1.1692348574645366E-3</v>
      </c>
    </row>
    <row r="16" spans="1:109" x14ac:dyDescent="0.2">
      <c r="A16" s="104">
        <v>29</v>
      </c>
      <c r="B16" s="106">
        <v>112391</v>
      </c>
      <c r="C16" s="106">
        <v>7085</v>
      </c>
      <c r="D16" s="106">
        <v>8972</v>
      </c>
      <c r="E16" s="106">
        <v>10703</v>
      </c>
      <c r="F16" s="106">
        <v>12320</v>
      </c>
      <c r="G16" s="106">
        <v>12897</v>
      </c>
      <c r="H16" s="106">
        <v>13916</v>
      </c>
      <c r="I16" s="106">
        <v>13594</v>
      </c>
      <c r="J16" s="106">
        <v>12738</v>
      </c>
      <c r="K16" s="106">
        <v>10508</v>
      </c>
      <c r="L16" s="106">
        <v>7650</v>
      </c>
      <c r="M16" s="106">
        <v>2008</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74950</v>
      </c>
      <c r="AG16" s="106">
        <v>23627</v>
      </c>
      <c r="AH16" s="106">
        <v>15400</v>
      </c>
      <c r="AI16" s="106">
        <v>11183</v>
      </c>
      <c r="AJ16" s="106">
        <v>8315</v>
      </c>
      <c r="AK16" s="106">
        <v>6128</v>
      </c>
      <c r="AL16" s="106">
        <v>4397</v>
      </c>
      <c r="AM16" s="106">
        <v>2926</v>
      </c>
      <c r="AN16" s="106">
        <v>1772</v>
      </c>
      <c r="AO16" s="106">
        <v>852</v>
      </c>
      <c r="AP16" s="106">
        <v>308</v>
      </c>
      <c r="AQ16" s="106">
        <v>42</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187341</v>
      </c>
      <c r="BK16" s="106">
        <v>30712</v>
      </c>
      <c r="BL16" s="106">
        <v>24372</v>
      </c>
      <c r="BM16" s="106">
        <v>21886</v>
      </c>
      <c r="BN16" s="106">
        <v>20635</v>
      </c>
      <c r="BO16" s="106">
        <v>19025</v>
      </c>
      <c r="BP16" s="106">
        <v>18313</v>
      </c>
      <c r="BQ16" s="106">
        <v>16520</v>
      </c>
      <c r="BR16" s="106">
        <v>14510</v>
      </c>
      <c r="BS16" s="106">
        <v>11360</v>
      </c>
      <c r="BT16" s="106">
        <v>7958</v>
      </c>
      <c r="BU16" s="106">
        <v>2050</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356469.5</v>
      </c>
      <c r="CP16" s="93">
        <v>116630</v>
      </c>
      <c r="CQ16" s="93">
        <v>70711</v>
      </c>
      <c r="CR16" s="93">
        <v>0</v>
      </c>
      <c r="CS16" s="106">
        <v>66</v>
      </c>
      <c r="CT16" s="106">
        <v>0</v>
      </c>
      <c r="CU16" s="105">
        <v>0</v>
      </c>
      <c r="CV16" s="105">
        <v>522</v>
      </c>
      <c r="CX16" s="94">
        <v>0.32718086680627656</v>
      </c>
      <c r="CY16" s="94">
        <v>0.19836479698824164</v>
      </c>
      <c r="CZ16" s="94">
        <v>0</v>
      </c>
      <c r="DA16" s="94">
        <v>1.8514908007557449E-4</v>
      </c>
      <c r="DB16" s="149">
        <v>0</v>
      </c>
      <c r="DC16" s="149">
        <v>0</v>
      </c>
      <c r="DD16" s="95">
        <v>1.464360906052271E-3</v>
      </c>
    </row>
    <row r="17" spans="1:108" x14ac:dyDescent="0.2">
      <c r="A17" s="104">
        <v>30</v>
      </c>
      <c r="B17" s="106">
        <v>122176</v>
      </c>
      <c r="C17" s="106">
        <v>5864</v>
      </c>
      <c r="D17" s="106">
        <v>7663</v>
      </c>
      <c r="E17" s="106">
        <v>9358</v>
      </c>
      <c r="F17" s="106">
        <v>11157</v>
      </c>
      <c r="G17" s="106">
        <v>12236</v>
      </c>
      <c r="H17" s="106">
        <v>13342</v>
      </c>
      <c r="I17" s="106">
        <v>13738</v>
      </c>
      <c r="J17" s="106">
        <v>14025</v>
      </c>
      <c r="K17" s="106">
        <v>13283</v>
      </c>
      <c r="L17" s="106">
        <v>12102</v>
      </c>
      <c r="M17" s="106">
        <v>7635</v>
      </c>
      <c r="N17" s="106">
        <v>1773</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83973</v>
      </c>
      <c r="AG17" s="106">
        <v>23776</v>
      </c>
      <c r="AH17" s="106">
        <v>16222</v>
      </c>
      <c r="AI17" s="106">
        <v>12140</v>
      </c>
      <c r="AJ17" s="106">
        <v>9131</v>
      </c>
      <c r="AK17" s="106">
        <v>7244</v>
      </c>
      <c r="AL17" s="106">
        <v>5494</v>
      </c>
      <c r="AM17" s="106">
        <v>4129</v>
      </c>
      <c r="AN17" s="106">
        <v>2873</v>
      </c>
      <c r="AO17" s="106">
        <v>1698</v>
      </c>
      <c r="AP17" s="106">
        <v>896</v>
      </c>
      <c r="AQ17" s="106">
        <v>318</v>
      </c>
      <c r="AR17" s="106">
        <v>52</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206149</v>
      </c>
      <c r="BK17" s="106">
        <v>29640</v>
      </c>
      <c r="BL17" s="106">
        <v>23885</v>
      </c>
      <c r="BM17" s="106">
        <v>21498</v>
      </c>
      <c r="BN17" s="106">
        <v>20288</v>
      </c>
      <c r="BO17" s="106">
        <v>19480</v>
      </c>
      <c r="BP17" s="106">
        <v>18836</v>
      </c>
      <c r="BQ17" s="106">
        <v>17867</v>
      </c>
      <c r="BR17" s="106">
        <v>16898</v>
      </c>
      <c r="BS17" s="106">
        <v>14981</v>
      </c>
      <c r="BT17" s="106">
        <v>12998</v>
      </c>
      <c r="BU17" s="106">
        <v>7953</v>
      </c>
      <c r="BV17" s="106">
        <v>1825</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352191.25</v>
      </c>
      <c r="CP17" s="93">
        <v>114791</v>
      </c>
      <c r="CQ17" s="93">
        <v>91358</v>
      </c>
      <c r="CR17" s="93">
        <v>0</v>
      </c>
      <c r="CS17" s="106">
        <v>103</v>
      </c>
      <c r="CT17" s="106">
        <v>0</v>
      </c>
      <c r="CU17" s="105">
        <v>0</v>
      </c>
      <c r="CV17" s="105">
        <v>668</v>
      </c>
      <c r="CX17" s="94">
        <v>0.32593370789308368</v>
      </c>
      <c r="CY17" s="94">
        <v>0.25939883514993628</v>
      </c>
      <c r="CZ17" s="94">
        <v>0</v>
      </c>
      <c r="DA17" s="94">
        <v>2.924547387250535E-4</v>
      </c>
      <c r="DB17" s="149">
        <v>0</v>
      </c>
      <c r="DC17" s="149">
        <v>0</v>
      </c>
      <c r="DD17" s="95">
        <v>1.8966967521197645E-3</v>
      </c>
    </row>
    <row r="18" spans="1:108" x14ac:dyDescent="0.2">
      <c r="A18" s="104">
        <v>31</v>
      </c>
      <c r="B18" s="106">
        <v>124259</v>
      </c>
      <c r="C18" s="106">
        <v>4673</v>
      </c>
      <c r="D18" s="106">
        <v>6256</v>
      </c>
      <c r="E18" s="106">
        <v>7602</v>
      </c>
      <c r="F18" s="106">
        <v>9168</v>
      </c>
      <c r="G18" s="106">
        <v>10465</v>
      </c>
      <c r="H18" s="106">
        <v>12030</v>
      </c>
      <c r="I18" s="106">
        <v>12599</v>
      </c>
      <c r="J18" s="106">
        <v>13797</v>
      </c>
      <c r="K18" s="106">
        <v>13798</v>
      </c>
      <c r="L18" s="106">
        <v>13815</v>
      </c>
      <c r="M18" s="106">
        <v>11506</v>
      </c>
      <c r="N18" s="106">
        <v>6436</v>
      </c>
      <c r="O18" s="106">
        <v>2114</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86088</v>
      </c>
      <c r="AG18" s="106">
        <v>22195</v>
      </c>
      <c r="AH18" s="106">
        <v>15594</v>
      </c>
      <c r="AI18" s="106">
        <v>11882</v>
      </c>
      <c r="AJ18" s="106">
        <v>9468</v>
      </c>
      <c r="AK18" s="106">
        <v>7558</v>
      </c>
      <c r="AL18" s="106">
        <v>6076</v>
      </c>
      <c r="AM18" s="106">
        <v>4729</v>
      </c>
      <c r="AN18" s="106">
        <v>3631</v>
      </c>
      <c r="AO18" s="106">
        <v>2439</v>
      </c>
      <c r="AP18" s="106">
        <v>1487</v>
      </c>
      <c r="AQ18" s="106">
        <v>714</v>
      </c>
      <c r="AR18" s="106">
        <v>267</v>
      </c>
      <c r="AS18" s="106">
        <v>48</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210347</v>
      </c>
      <c r="BK18" s="106">
        <v>26868</v>
      </c>
      <c r="BL18" s="106">
        <v>21850</v>
      </c>
      <c r="BM18" s="106">
        <v>19484</v>
      </c>
      <c r="BN18" s="106">
        <v>18636</v>
      </c>
      <c r="BO18" s="106">
        <v>18023</v>
      </c>
      <c r="BP18" s="106">
        <v>18106</v>
      </c>
      <c r="BQ18" s="106">
        <v>17328</v>
      </c>
      <c r="BR18" s="106">
        <v>17428</v>
      </c>
      <c r="BS18" s="106">
        <v>16237</v>
      </c>
      <c r="BT18" s="106">
        <v>15302</v>
      </c>
      <c r="BU18" s="106">
        <v>12220</v>
      </c>
      <c r="BV18" s="106">
        <v>6703</v>
      </c>
      <c r="BW18" s="106">
        <v>2162</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346243</v>
      </c>
      <c r="CP18" s="93">
        <v>104861</v>
      </c>
      <c r="CQ18" s="93">
        <v>105486</v>
      </c>
      <c r="CR18" s="93">
        <v>0</v>
      </c>
      <c r="CS18" s="106">
        <v>135</v>
      </c>
      <c r="CT18" s="106">
        <v>0</v>
      </c>
      <c r="CU18" s="105">
        <v>0</v>
      </c>
      <c r="CV18" s="105">
        <v>798</v>
      </c>
      <c r="CX18" s="94">
        <v>0.30285377610522091</v>
      </c>
      <c r="CY18" s="94">
        <v>0.3046588667496527</v>
      </c>
      <c r="CZ18" s="94">
        <v>0</v>
      </c>
      <c r="DA18" s="94">
        <v>3.8989957919726895E-4</v>
      </c>
      <c r="DB18" s="149">
        <v>0</v>
      </c>
      <c r="DC18" s="149">
        <v>0</v>
      </c>
      <c r="DD18" s="95">
        <v>2.3047397348105233E-3</v>
      </c>
    </row>
    <row r="19" spans="1:108" x14ac:dyDescent="0.2">
      <c r="A19" s="104">
        <v>32</v>
      </c>
      <c r="B19" s="106">
        <v>121448</v>
      </c>
      <c r="C19" s="106">
        <v>3597</v>
      </c>
      <c r="D19" s="106">
        <v>4774</v>
      </c>
      <c r="E19" s="106">
        <v>6095</v>
      </c>
      <c r="F19" s="106">
        <v>7318</v>
      </c>
      <c r="G19" s="106">
        <v>8645</v>
      </c>
      <c r="H19" s="106">
        <v>9779</v>
      </c>
      <c r="I19" s="106">
        <v>10858</v>
      </c>
      <c r="J19" s="106">
        <v>12114</v>
      </c>
      <c r="K19" s="106">
        <v>12913</v>
      </c>
      <c r="L19" s="106">
        <v>13585</v>
      </c>
      <c r="M19" s="106">
        <v>12556</v>
      </c>
      <c r="N19" s="106">
        <v>9446</v>
      </c>
      <c r="O19" s="106">
        <v>7384</v>
      </c>
      <c r="P19" s="106">
        <v>2384</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85315</v>
      </c>
      <c r="AG19" s="106">
        <v>20793</v>
      </c>
      <c r="AH19" s="106">
        <v>14575</v>
      </c>
      <c r="AI19" s="106">
        <v>11286</v>
      </c>
      <c r="AJ19" s="106">
        <v>8858</v>
      </c>
      <c r="AK19" s="106">
        <v>7292</v>
      </c>
      <c r="AL19" s="106">
        <v>6168</v>
      </c>
      <c r="AM19" s="106">
        <v>5018</v>
      </c>
      <c r="AN19" s="106">
        <v>3975</v>
      </c>
      <c r="AO19" s="106">
        <v>3007</v>
      </c>
      <c r="AP19" s="106">
        <v>2027</v>
      </c>
      <c r="AQ19" s="106">
        <v>1300</v>
      </c>
      <c r="AR19" s="106">
        <v>680</v>
      </c>
      <c r="AS19" s="106">
        <v>294</v>
      </c>
      <c r="AT19" s="106">
        <v>42</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206763</v>
      </c>
      <c r="BK19" s="106">
        <v>24390</v>
      </c>
      <c r="BL19" s="106">
        <v>19349</v>
      </c>
      <c r="BM19" s="106">
        <v>17381</v>
      </c>
      <c r="BN19" s="106">
        <v>16176</v>
      </c>
      <c r="BO19" s="106">
        <v>15937</v>
      </c>
      <c r="BP19" s="106">
        <v>15947</v>
      </c>
      <c r="BQ19" s="106">
        <v>15876</v>
      </c>
      <c r="BR19" s="106">
        <v>16089</v>
      </c>
      <c r="BS19" s="106">
        <v>15920</v>
      </c>
      <c r="BT19" s="106">
        <v>15612</v>
      </c>
      <c r="BU19" s="106">
        <v>13856</v>
      </c>
      <c r="BV19" s="106">
        <v>10126</v>
      </c>
      <c r="BW19" s="106">
        <v>7678</v>
      </c>
      <c r="BX19" s="106">
        <v>2426</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340498.25</v>
      </c>
      <c r="CP19" s="93">
        <v>93233</v>
      </c>
      <c r="CQ19" s="93">
        <v>113530</v>
      </c>
      <c r="CR19" s="93">
        <v>0</v>
      </c>
      <c r="CS19" s="106">
        <v>129</v>
      </c>
      <c r="CT19" s="106">
        <v>1</v>
      </c>
      <c r="CU19" s="105">
        <v>0</v>
      </c>
      <c r="CV19" s="105">
        <v>877</v>
      </c>
      <c r="CX19" s="94">
        <v>0.27381344838042487</v>
      </c>
      <c r="CY19" s="94">
        <v>0.33342315268874362</v>
      </c>
      <c r="CZ19" s="94">
        <v>0</v>
      </c>
      <c r="DA19" s="94">
        <v>3.7885657268429425E-4</v>
      </c>
      <c r="DB19" s="149">
        <v>2.9368726564673976E-6</v>
      </c>
      <c r="DC19" s="149">
        <v>0</v>
      </c>
      <c r="DD19" s="95">
        <v>2.5756373197219073E-3</v>
      </c>
    </row>
    <row r="20" spans="1:108" x14ac:dyDescent="0.2">
      <c r="A20" s="104">
        <v>33</v>
      </c>
      <c r="B20" s="106">
        <v>125106</v>
      </c>
      <c r="C20" s="106">
        <v>2928</v>
      </c>
      <c r="D20" s="106">
        <v>4057</v>
      </c>
      <c r="E20" s="106">
        <v>5154</v>
      </c>
      <c r="F20" s="106">
        <v>6185</v>
      </c>
      <c r="G20" s="106">
        <v>7187</v>
      </c>
      <c r="H20" s="106">
        <v>8538</v>
      </c>
      <c r="I20" s="106">
        <v>9625</v>
      </c>
      <c r="J20" s="106">
        <v>11164</v>
      </c>
      <c r="K20" s="106">
        <v>11924</v>
      </c>
      <c r="L20" s="106">
        <v>13090</v>
      </c>
      <c r="M20" s="106">
        <v>13143</v>
      </c>
      <c r="N20" s="106">
        <v>11341</v>
      </c>
      <c r="O20" s="106">
        <v>10791</v>
      </c>
      <c r="P20" s="106">
        <v>8020</v>
      </c>
      <c r="Q20" s="106">
        <v>1959</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91059</v>
      </c>
      <c r="AG20" s="106">
        <v>20662</v>
      </c>
      <c r="AH20" s="106">
        <v>14537</v>
      </c>
      <c r="AI20" s="106">
        <v>11413</v>
      </c>
      <c r="AJ20" s="106">
        <v>9210</v>
      </c>
      <c r="AK20" s="106">
        <v>7907</v>
      </c>
      <c r="AL20" s="106">
        <v>6674</v>
      </c>
      <c r="AM20" s="106">
        <v>5457</v>
      </c>
      <c r="AN20" s="106">
        <v>4525</v>
      </c>
      <c r="AO20" s="106">
        <v>3674</v>
      </c>
      <c r="AP20" s="106">
        <v>2755</v>
      </c>
      <c r="AQ20" s="106">
        <v>1974</v>
      </c>
      <c r="AR20" s="106">
        <v>1299</v>
      </c>
      <c r="AS20" s="106">
        <v>695</v>
      </c>
      <c r="AT20" s="106">
        <v>244</v>
      </c>
      <c r="AU20" s="106">
        <v>33</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216165</v>
      </c>
      <c r="BK20" s="106">
        <v>23590</v>
      </c>
      <c r="BL20" s="106">
        <v>18594</v>
      </c>
      <c r="BM20" s="106">
        <v>16567</v>
      </c>
      <c r="BN20" s="106">
        <v>15395</v>
      </c>
      <c r="BO20" s="106">
        <v>15094</v>
      </c>
      <c r="BP20" s="106">
        <v>15212</v>
      </c>
      <c r="BQ20" s="106">
        <v>15082</v>
      </c>
      <c r="BR20" s="106">
        <v>15689</v>
      </c>
      <c r="BS20" s="106">
        <v>15598</v>
      </c>
      <c r="BT20" s="106">
        <v>15845</v>
      </c>
      <c r="BU20" s="106">
        <v>15117</v>
      </c>
      <c r="BV20" s="106">
        <v>12640</v>
      </c>
      <c r="BW20" s="106">
        <v>11486</v>
      </c>
      <c r="BX20" s="106">
        <v>8264</v>
      </c>
      <c r="BY20" s="106">
        <v>1992</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334726.5</v>
      </c>
      <c r="CP20" s="93">
        <v>89240</v>
      </c>
      <c r="CQ20" s="93">
        <v>126925</v>
      </c>
      <c r="CR20" s="93">
        <v>0</v>
      </c>
      <c r="CS20" s="106">
        <v>174</v>
      </c>
      <c r="CT20" s="106">
        <v>0</v>
      </c>
      <c r="CU20" s="105">
        <v>0</v>
      </c>
      <c r="CV20" s="105">
        <v>1106</v>
      </c>
      <c r="CX20" s="94">
        <v>0.26660572138746108</v>
      </c>
      <c r="CY20" s="94">
        <v>0.37919017466498767</v>
      </c>
      <c r="CZ20" s="94">
        <v>0</v>
      </c>
      <c r="DA20" s="94">
        <v>5.1982738145919132E-4</v>
      </c>
      <c r="DB20" s="149">
        <v>0</v>
      </c>
      <c r="DC20" s="149">
        <v>0</v>
      </c>
      <c r="DD20" s="95">
        <v>3.3041901373210667E-3</v>
      </c>
    </row>
    <row r="21" spans="1:108" x14ac:dyDescent="0.2">
      <c r="A21" s="104">
        <v>34</v>
      </c>
      <c r="B21" s="106">
        <v>124920</v>
      </c>
      <c r="C21" s="106">
        <v>2384</v>
      </c>
      <c r="D21" s="106">
        <v>3320</v>
      </c>
      <c r="E21" s="106">
        <v>4273</v>
      </c>
      <c r="F21" s="106">
        <v>5163</v>
      </c>
      <c r="G21" s="106">
        <v>5912</v>
      </c>
      <c r="H21" s="106">
        <v>6932</v>
      </c>
      <c r="I21" s="106">
        <v>8098</v>
      </c>
      <c r="J21" s="106">
        <v>9625</v>
      </c>
      <c r="K21" s="106">
        <v>10667</v>
      </c>
      <c r="L21" s="106">
        <v>12304</v>
      </c>
      <c r="M21" s="106">
        <v>12647</v>
      </c>
      <c r="N21" s="106">
        <v>11914</v>
      </c>
      <c r="O21" s="106">
        <v>12187</v>
      </c>
      <c r="P21" s="106">
        <v>11177</v>
      </c>
      <c r="Q21" s="106">
        <v>6691</v>
      </c>
      <c r="R21" s="106">
        <v>1626</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92619</v>
      </c>
      <c r="AG21" s="106">
        <v>20005</v>
      </c>
      <c r="AH21" s="106">
        <v>14243</v>
      </c>
      <c r="AI21" s="106">
        <v>11056</v>
      </c>
      <c r="AJ21" s="106">
        <v>8949</v>
      </c>
      <c r="AK21" s="106">
        <v>7625</v>
      </c>
      <c r="AL21" s="106">
        <v>6660</v>
      </c>
      <c r="AM21" s="106">
        <v>5650</v>
      </c>
      <c r="AN21" s="106">
        <v>4811</v>
      </c>
      <c r="AO21" s="106">
        <v>3983</v>
      </c>
      <c r="AP21" s="106">
        <v>3338</v>
      </c>
      <c r="AQ21" s="106">
        <v>2561</v>
      </c>
      <c r="AR21" s="106">
        <v>1763</v>
      </c>
      <c r="AS21" s="106">
        <v>1176</v>
      </c>
      <c r="AT21" s="106">
        <v>608</v>
      </c>
      <c r="AU21" s="106">
        <v>164</v>
      </c>
      <c r="AV21" s="106">
        <v>27</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217539</v>
      </c>
      <c r="BK21" s="106">
        <v>22389</v>
      </c>
      <c r="BL21" s="106">
        <v>17563</v>
      </c>
      <c r="BM21" s="106">
        <v>15329</v>
      </c>
      <c r="BN21" s="106">
        <v>14112</v>
      </c>
      <c r="BO21" s="106">
        <v>13537</v>
      </c>
      <c r="BP21" s="106">
        <v>13592</v>
      </c>
      <c r="BQ21" s="106">
        <v>13748</v>
      </c>
      <c r="BR21" s="106">
        <v>14436</v>
      </c>
      <c r="BS21" s="106">
        <v>14650</v>
      </c>
      <c r="BT21" s="106">
        <v>15642</v>
      </c>
      <c r="BU21" s="106">
        <v>15208</v>
      </c>
      <c r="BV21" s="106">
        <v>13677</v>
      </c>
      <c r="BW21" s="106">
        <v>13363</v>
      </c>
      <c r="BX21" s="106">
        <v>11785</v>
      </c>
      <c r="BY21" s="106">
        <v>6855</v>
      </c>
      <c r="BZ21" s="106">
        <v>1653</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329236.75</v>
      </c>
      <c r="CP21" s="93">
        <v>82930</v>
      </c>
      <c r="CQ21" s="93">
        <v>134609</v>
      </c>
      <c r="CR21" s="93">
        <v>0</v>
      </c>
      <c r="CS21" s="106">
        <v>204</v>
      </c>
      <c r="CT21" s="106">
        <v>0</v>
      </c>
      <c r="CU21" s="105">
        <v>0</v>
      </c>
      <c r="CV21" s="105">
        <v>1206</v>
      </c>
      <c r="CX21" s="94">
        <v>0.25188561119012381</v>
      </c>
      <c r="CY21" s="94">
        <v>0.40885168499567559</v>
      </c>
      <c r="CZ21" s="94">
        <v>0</v>
      </c>
      <c r="DA21" s="94">
        <v>6.1961491236929046E-4</v>
      </c>
      <c r="DB21" s="149">
        <v>0</v>
      </c>
      <c r="DC21" s="149">
        <v>0</v>
      </c>
      <c r="DD21" s="95">
        <v>3.6630175701831587E-3</v>
      </c>
    </row>
    <row r="22" spans="1:108" x14ac:dyDescent="0.2">
      <c r="A22" s="104">
        <v>35</v>
      </c>
      <c r="B22" s="106">
        <v>130522</v>
      </c>
      <c r="C22" s="106">
        <v>2092</v>
      </c>
      <c r="D22" s="106">
        <v>2967</v>
      </c>
      <c r="E22" s="106">
        <v>3688</v>
      </c>
      <c r="F22" s="106">
        <v>4485</v>
      </c>
      <c r="G22" s="106">
        <v>5142</v>
      </c>
      <c r="H22" s="106">
        <v>6051</v>
      </c>
      <c r="I22" s="106">
        <v>7250</v>
      </c>
      <c r="J22" s="106">
        <v>8522</v>
      </c>
      <c r="K22" s="106">
        <v>10014</v>
      </c>
      <c r="L22" s="106">
        <v>11291</v>
      </c>
      <c r="M22" s="106">
        <v>12233</v>
      </c>
      <c r="N22" s="106">
        <v>12160</v>
      </c>
      <c r="O22" s="106">
        <v>13160</v>
      </c>
      <c r="P22" s="106">
        <v>13480</v>
      </c>
      <c r="Q22" s="106">
        <v>10367</v>
      </c>
      <c r="R22" s="106">
        <v>6196</v>
      </c>
      <c r="S22" s="106">
        <v>1424</v>
      </c>
      <c r="T22" s="106" t="s">
        <v>387</v>
      </c>
      <c r="U22" s="106" t="s">
        <v>387</v>
      </c>
      <c r="V22" s="106" t="s">
        <v>387</v>
      </c>
      <c r="W22" s="106" t="s">
        <v>387</v>
      </c>
      <c r="X22" s="106" t="s">
        <v>387</v>
      </c>
      <c r="Y22" s="106" t="s">
        <v>387</v>
      </c>
      <c r="Z22" s="106" t="s">
        <v>387</v>
      </c>
      <c r="AA22" s="106" t="s">
        <v>387</v>
      </c>
      <c r="AB22" s="105" t="s">
        <v>387</v>
      </c>
      <c r="AC22" s="105" t="s">
        <v>387</v>
      </c>
      <c r="AE22" s="104">
        <v>35</v>
      </c>
      <c r="AF22" s="105">
        <v>96606</v>
      </c>
      <c r="AG22" s="106">
        <v>19901</v>
      </c>
      <c r="AH22" s="106">
        <v>14164</v>
      </c>
      <c r="AI22" s="106">
        <v>11199</v>
      </c>
      <c r="AJ22" s="106">
        <v>9117</v>
      </c>
      <c r="AK22" s="106">
        <v>7699</v>
      </c>
      <c r="AL22" s="106">
        <v>6837</v>
      </c>
      <c r="AM22" s="106">
        <v>5876</v>
      </c>
      <c r="AN22" s="106">
        <v>5185</v>
      </c>
      <c r="AO22" s="106">
        <v>4418</v>
      </c>
      <c r="AP22" s="106">
        <v>3535</v>
      </c>
      <c r="AQ22" s="106">
        <v>2992</v>
      </c>
      <c r="AR22" s="106">
        <v>2342</v>
      </c>
      <c r="AS22" s="106">
        <v>1719</v>
      </c>
      <c r="AT22" s="106">
        <v>977</v>
      </c>
      <c r="AU22" s="106">
        <v>481</v>
      </c>
      <c r="AV22" s="106">
        <v>150</v>
      </c>
      <c r="AW22" s="106">
        <v>14</v>
      </c>
      <c r="AX22" s="106" t="s">
        <v>387</v>
      </c>
      <c r="AY22" s="106" t="s">
        <v>387</v>
      </c>
      <c r="AZ22" s="106" t="s">
        <v>387</v>
      </c>
      <c r="BA22" s="106" t="s">
        <v>387</v>
      </c>
      <c r="BB22" s="106" t="s">
        <v>387</v>
      </c>
      <c r="BC22" s="106" t="s">
        <v>387</v>
      </c>
      <c r="BD22" s="106" t="s">
        <v>387</v>
      </c>
      <c r="BE22" s="106" t="s">
        <v>387</v>
      </c>
      <c r="BF22" s="105" t="s">
        <v>387</v>
      </c>
      <c r="BG22" s="105" t="s">
        <v>387</v>
      </c>
      <c r="BI22" s="104">
        <v>35</v>
      </c>
      <c r="BJ22" s="105">
        <v>227128</v>
      </c>
      <c r="BK22" s="106">
        <v>21993</v>
      </c>
      <c r="BL22" s="106">
        <v>17131</v>
      </c>
      <c r="BM22" s="106">
        <v>14887</v>
      </c>
      <c r="BN22" s="106">
        <v>13602</v>
      </c>
      <c r="BO22" s="106">
        <v>12841</v>
      </c>
      <c r="BP22" s="106">
        <v>12888</v>
      </c>
      <c r="BQ22" s="106">
        <v>13126</v>
      </c>
      <c r="BR22" s="106">
        <v>13707</v>
      </c>
      <c r="BS22" s="106">
        <v>14432</v>
      </c>
      <c r="BT22" s="106">
        <v>14826</v>
      </c>
      <c r="BU22" s="106">
        <v>15225</v>
      </c>
      <c r="BV22" s="106">
        <v>14502</v>
      </c>
      <c r="BW22" s="106">
        <v>14879</v>
      </c>
      <c r="BX22" s="106">
        <v>14457</v>
      </c>
      <c r="BY22" s="106">
        <v>10848</v>
      </c>
      <c r="BZ22" s="106">
        <v>6346</v>
      </c>
      <c r="CA22" s="106">
        <v>1438</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324329.75</v>
      </c>
      <c r="CP22" s="93">
        <v>80454</v>
      </c>
      <c r="CQ22" s="93">
        <v>146674</v>
      </c>
      <c r="CR22" s="93">
        <v>0</v>
      </c>
      <c r="CS22" s="106">
        <v>225</v>
      </c>
      <c r="CT22" s="106">
        <v>0</v>
      </c>
      <c r="CU22" s="105">
        <v>0</v>
      </c>
      <c r="CV22" s="105">
        <v>1470</v>
      </c>
      <c r="CX22" s="94">
        <v>0.24806235012360106</v>
      </c>
      <c r="CY22" s="94">
        <v>0.45223726778070777</v>
      </c>
      <c r="CZ22" s="94">
        <v>0</v>
      </c>
      <c r="DA22" s="94">
        <v>6.9373839433477811E-4</v>
      </c>
      <c r="DB22" s="149">
        <v>0</v>
      </c>
      <c r="DC22" s="149">
        <v>0</v>
      </c>
      <c r="DD22" s="95">
        <v>4.5324241763205503E-3</v>
      </c>
    </row>
    <row r="23" spans="1:108" x14ac:dyDescent="0.2">
      <c r="A23" s="104">
        <v>36</v>
      </c>
      <c r="B23" s="106">
        <v>126128</v>
      </c>
      <c r="C23" s="106">
        <v>1775</v>
      </c>
      <c r="D23" s="106">
        <v>2453</v>
      </c>
      <c r="E23" s="106">
        <v>3056</v>
      </c>
      <c r="F23" s="106">
        <v>3581</v>
      </c>
      <c r="G23" s="106">
        <v>4265</v>
      </c>
      <c r="H23" s="106">
        <v>5049</v>
      </c>
      <c r="I23" s="106">
        <v>5978</v>
      </c>
      <c r="J23" s="106">
        <v>7222</v>
      </c>
      <c r="K23" s="106">
        <v>8200</v>
      </c>
      <c r="L23" s="106">
        <v>10046</v>
      </c>
      <c r="M23" s="106">
        <v>10700</v>
      </c>
      <c r="N23" s="106">
        <v>11074</v>
      </c>
      <c r="O23" s="106">
        <v>12775</v>
      </c>
      <c r="P23" s="106">
        <v>13253</v>
      </c>
      <c r="Q23" s="106">
        <v>11921</v>
      </c>
      <c r="R23" s="106">
        <v>8778</v>
      </c>
      <c r="S23" s="106">
        <v>5004</v>
      </c>
      <c r="T23" s="106">
        <v>998</v>
      </c>
      <c r="U23" s="106" t="s">
        <v>387</v>
      </c>
      <c r="V23" s="106" t="s">
        <v>387</v>
      </c>
      <c r="W23" s="106" t="s">
        <v>387</v>
      </c>
      <c r="X23" s="106" t="s">
        <v>387</v>
      </c>
      <c r="Y23" s="106" t="s">
        <v>387</v>
      </c>
      <c r="Z23" s="106" t="s">
        <v>387</v>
      </c>
      <c r="AA23" s="106" t="s">
        <v>387</v>
      </c>
      <c r="AB23" s="105" t="s">
        <v>387</v>
      </c>
      <c r="AC23" s="105" t="s">
        <v>387</v>
      </c>
      <c r="AE23" s="104">
        <v>36</v>
      </c>
      <c r="AF23" s="105">
        <v>93475</v>
      </c>
      <c r="AG23" s="106">
        <v>18424</v>
      </c>
      <c r="AH23" s="106">
        <v>13266</v>
      </c>
      <c r="AI23" s="106">
        <v>10502</v>
      </c>
      <c r="AJ23" s="106">
        <v>8472</v>
      </c>
      <c r="AK23" s="106">
        <v>7346</v>
      </c>
      <c r="AL23" s="106">
        <v>6289</v>
      </c>
      <c r="AM23" s="106">
        <v>5643</v>
      </c>
      <c r="AN23" s="106">
        <v>5045</v>
      </c>
      <c r="AO23" s="106">
        <v>4371</v>
      </c>
      <c r="AP23" s="106">
        <v>3688</v>
      </c>
      <c r="AQ23" s="106">
        <v>3103</v>
      </c>
      <c r="AR23" s="106">
        <v>2638</v>
      </c>
      <c r="AS23" s="106">
        <v>2046</v>
      </c>
      <c r="AT23" s="106">
        <v>1353</v>
      </c>
      <c r="AU23" s="106">
        <v>739</v>
      </c>
      <c r="AV23" s="106">
        <v>426</v>
      </c>
      <c r="AW23" s="106">
        <v>112</v>
      </c>
      <c r="AX23" s="106">
        <v>12</v>
      </c>
      <c r="AY23" s="106" t="s">
        <v>387</v>
      </c>
      <c r="AZ23" s="106" t="s">
        <v>387</v>
      </c>
      <c r="BA23" s="106" t="s">
        <v>387</v>
      </c>
      <c r="BB23" s="106" t="s">
        <v>387</v>
      </c>
      <c r="BC23" s="106" t="s">
        <v>387</v>
      </c>
      <c r="BD23" s="106" t="s">
        <v>387</v>
      </c>
      <c r="BE23" s="106" t="s">
        <v>387</v>
      </c>
      <c r="BF23" s="105" t="s">
        <v>387</v>
      </c>
      <c r="BG23" s="105" t="s">
        <v>387</v>
      </c>
      <c r="BI23" s="104">
        <v>36</v>
      </c>
      <c r="BJ23" s="105">
        <v>219603</v>
      </c>
      <c r="BK23" s="106">
        <v>20199</v>
      </c>
      <c r="BL23" s="106">
        <v>15719</v>
      </c>
      <c r="BM23" s="106">
        <v>13558</v>
      </c>
      <c r="BN23" s="106">
        <v>12053</v>
      </c>
      <c r="BO23" s="106">
        <v>11611</v>
      </c>
      <c r="BP23" s="106">
        <v>11338</v>
      </c>
      <c r="BQ23" s="106">
        <v>11621</v>
      </c>
      <c r="BR23" s="106">
        <v>12267</v>
      </c>
      <c r="BS23" s="106">
        <v>12571</v>
      </c>
      <c r="BT23" s="106">
        <v>13734</v>
      </c>
      <c r="BU23" s="106">
        <v>13803</v>
      </c>
      <c r="BV23" s="106">
        <v>13712</v>
      </c>
      <c r="BW23" s="106">
        <v>14821</v>
      </c>
      <c r="BX23" s="106">
        <v>14606</v>
      </c>
      <c r="BY23" s="106">
        <v>12660</v>
      </c>
      <c r="BZ23" s="106">
        <v>9204</v>
      </c>
      <c r="CA23" s="106">
        <v>5116</v>
      </c>
      <c r="CB23" s="106">
        <v>1010</v>
      </c>
      <c r="CC23" s="106" t="s">
        <v>387</v>
      </c>
      <c r="CD23" s="106" t="s">
        <v>387</v>
      </c>
      <c r="CE23" s="106" t="s">
        <v>387</v>
      </c>
      <c r="CF23" s="106" t="s">
        <v>387</v>
      </c>
      <c r="CG23" s="106" t="s">
        <v>387</v>
      </c>
      <c r="CH23" s="106" t="s">
        <v>387</v>
      </c>
      <c r="CI23" s="106" t="s">
        <v>387</v>
      </c>
      <c r="CJ23" s="105" t="s">
        <v>387</v>
      </c>
      <c r="CK23" s="105" t="s">
        <v>387</v>
      </c>
      <c r="CM23" s="169"/>
      <c r="CN23" s="87">
        <v>36</v>
      </c>
      <c r="CO23" s="92">
        <v>319670</v>
      </c>
      <c r="CP23" s="93">
        <v>73140</v>
      </c>
      <c r="CQ23" s="93">
        <v>145453</v>
      </c>
      <c r="CR23" s="93">
        <v>1010</v>
      </c>
      <c r="CS23" s="106">
        <v>256</v>
      </c>
      <c r="CT23" s="106">
        <v>0</v>
      </c>
      <c r="CU23" s="105">
        <v>0</v>
      </c>
      <c r="CV23" s="105">
        <v>1627</v>
      </c>
      <c r="CX23" s="94">
        <v>0.2287984483999124</v>
      </c>
      <c r="CY23" s="94">
        <v>0.45500985391184662</v>
      </c>
      <c r="CZ23" s="94">
        <v>3.1595082428754655E-3</v>
      </c>
      <c r="DA23" s="94">
        <v>8.0082585165952385E-4</v>
      </c>
      <c r="DB23" s="149">
        <v>0</v>
      </c>
      <c r="DC23" s="149">
        <v>0</v>
      </c>
      <c r="DD23" s="95">
        <v>5.0896236744142394E-3</v>
      </c>
    </row>
    <row r="24" spans="1:108" x14ac:dyDescent="0.2">
      <c r="A24" s="104">
        <v>37</v>
      </c>
      <c r="B24" s="106">
        <v>122093</v>
      </c>
      <c r="C24" s="106">
        <v>1437</v>
      </c>
      <c r="D24" s="106">
        <v>2090</v>
      </c>
      <c r="E24" s="106">
        <v>2605</v>
      </c>
      <c r="F24" s="106">
        <v>3086</v>
      </c>
      <c r="G24" s="106">
        <v>3596</v>
      </c>
      <c r="H24" s="106">
        <v>4148</v>
      </c>
      <c r="I24" s="106">
        <v>5072</v>
      </c>
      <c r="J24" s="106">
        <v>5866</v>
      </c>
      <c r="K24" s="106">
        <v>7041</v>
      </c>
      <c r="L24" s="106">
        <v>8432</v>
      </c>
      <c r="M24" s="106">
        <v>9472</v>
      </c>
      <c r="N24" s="106">
        <v>10084</v>
      </c>
      <c r="O24" s="106">
        <v>11461</v>
      </c>
      <c r="P24" s="106">
        <v>12933</v>
      </c>
      <c r="Q24" s="106">
        <v>12374</v>
      </c>
      <c r="R24" s="106">
        <v>10819</v>
      </c>
      <c r="S24" s="106">
        <v>7624</v>
      </c>
      <c r="T24" s="106">
        <v>3451</v>
      </c>
      <c r="U24" s="106">
        <v>502</v>
      </c>
      <c r="V24" s="106" t="s">
        <v>387</v>
      </c>
      <c r="W24" s="106" t="s">
        <v>387</v>
      </c>
      <c r="X24" s="106" t="s">
        <v>387</v>
      </c>
      <c r="Y24" s="106" t="s">
        <v>387</v>
      </c>
      <c r="Z24" s="106" t="s">
        <v>387</v>
      </c>
      <c r="AA24" s="106" t="s">
        <v>387</v>
      </c>
      <c r="AB24" s="105" t="s">
        <v>387</v>
      </c>
      <c r="AC24" s="105" t="s">
        <v>387</v>
      </c>
      <c r="AE24" s="104">
        <v>37</v>
      </c>
      <c r="AF24" s="105">
        <v>89775</v>
      </c>
      <c r="AG24" s="106">
        <v>17194</v>
      </c>
      <c r="AH24" s="106">
        <v>12219</v>
      </c>
      <c r="AI24" s="106">
        <v>9588</v>
      </c>
      <c r="AJ24" s="106">
        <v>8006</v>
      </c>
      <c r="AK24" s="106">
        <v>6870</v>
      </c>
      <c r="AL24" s="106">
        <v>5960</v>
      </c>
      <c r="AM24" s="106">
        <v>5368</v>
      </c>
      <c r="AN24" s="106">
        <v>4805</v>
      </c>
      <c r="AO24" s="106">
        <v>4288</v>
      </c>
      <c r="AP24" s="106">
        <v>3699</v>
      </c>
      <c r="AQ24" s="106">
        <v>3236</v>
      </c>
      <c r="AR24" s="106">
        <v>2679</v>
      </c>
      <c r="AS24" s="106">
        <v>2262</v>
      </c>
      <c r="AT24" s="106">
        <v>1608</v>
      </c>
      <c r="AU24" s="106">
        <v>1077</v>
      </c>
      <c r="AV24" s="106">
        <v>609</v>
      </c>
      <c r="AW24" s="106">
        <v>239</v>
      </c>
      <c r="AX24" s="106">
        <v>62</v>
      </c>
      <c r="AY24" s="106">
        <v>6</v>
      </c>
      <c r="AZ24" s="106" t="s">
        <v>387</v>
      </c>
      <c r="BA24" s="106" t="s">
        <v>387</v>
      </c>
      <c r="BB24" s="106" t="s">
        <v>387</v>
      </c>
      <c r="BC24" s="106" t="s">
        <v>387</v>
      </c>
      <c r="BD24" s="106" t="s">
        <v>387</v>
      </c>
      <c r="BE24" s="106" t="s">
        <v>387</v>
      </c>
      <c r="BF24" s="105" t="s">
        <v>387</v>
      </c>
      <c r="BG24" s="105" t="s">
        <v>387</v>
      </c>
      <c r="BI24" s="104">
        <v>37</v>
      </c>
      <c r="BJ24" s="105">
        <v>211868</v>
      </c>
      <c r="BK24" s="106">
        <v>18631</v>
      </c>
      <c r="BL24" s="106">
        <v>14309</v>
      </c>
      <c r="BM24" s="106">
        <v>12193</v>
      </c>
      <c r="BN24" s="106">
        <v>11092</v>
      </c>
      <c r="BO24" s="106">
        <v>10466</v>
      </c>
      <c r="BP24" s="106">
        <v>10108</v>
      </c>
      <c r="BQ24" s="106">
        <v>10440</v>
      </c>
      <c r="BR24" s="106">
        <v>10671</v>
      </c>
      <c r="BS24" s="106">
        <v>11329</v>
      </c>
      <c r="BT24" s="106">
        <v>12131</v>
      </c>
      <c r="BU24" s="106">
        <v>12708</v>
      </c>
      <c r="BV24" s="106">
        <v>12763</v>
      </c>
      <c r="BW24" s="106">
        <v>13723</v>
      </c>
      <c r="BX24" s="106">
        <v>14541</v>
      </c>
      <c r="BY24" s="106">
        <v>13451</v>
      </c>
      <c r="BZ24" s="106">
        <v>11428</v>
      </c>
      <c r="CA24" s="106">
        <v>7863</v>
      </c>
      <c r="CB24" s="106">
        <v>3513</v>
      </c>
      <c r="CC24" s="106">
        <v>508</v>
      </c>
      <c r="CD24" s="106" t="s">
        <v>387</v>
      </c>
      <c r="CE24" s="106" t="s">
        <v>387</v>
      </c>
      <c r="CF24" s="106" t="s">
        <v>387</v>
      </c>
      <c r="CG24" s="106" t="s">
        <v>387</v>
      </c>
      <c r="CH24" s="106" t="s">
        <v>387</v>
      </c>
      <c r="CI24" s="106" t="s">
        <v>387</v>
      </c>
      <c r="CJ24" s="105" t="s">
        <v>387</v>
      </c>
      <c r="CK24" s="105" t="s">
        <v>387</v>
      </c>
      <c r="CM24" s="169"/>
      <c r="CN24" s="87">
        <v>37</v>
      </c>
      <c r="CO24" s="92">
        <v>314418</v>
      </c>
      <c r="CP24" s="93">
        <v>66691</v>
      </c>
      <c r="CQ24" s="93">
        <v>141156</v>
      </c>
      <c r="CR24" s="93">
        <v>4021</v>
      </c>
      <c r="CS24" s="106">
        <v>248</v>
      </c>
      <c r="CT24" s="106">
        <v>0</v>
      </c>
      <c r="CU24" s="105">
        <v>0</v>
      </c>
      <c r="CV24" s="105">
        <v>1644</v>
      </c>
      <c r="CX24" s="94">
        <v>0.21210935760675279</v>
      </c>
      <c r="CY24" s="94">
        <v>0.44894376276167397</v>
      </c>
      <c r="CZ24" s="94">
        <v>1.2788708025621943E-2</v>
      </c>
      <c r="DA24" s="94">
        <v>7.8875891329376817E-4</v>
      </c>
      <c r="DB24" s="149">
        <v>0</v>
      </c>
      <c r="DC24" s="149">
        <v>0</v>
      </c>
      <c r="DD24" s="95">
        <v>5.2287082800603017E-3</v>
      </c>
    </row>
    <row r="25" spans="1:108" x14ac:dyDescent="0.2">
      <c r="A25" s="104">
        <v>38</v>
      </c>
      <c r="B25" s="106">
        <v>122067</v>
      </c>
      <c r="C25" s="106">
        <v>1352</v>
      </c>
      <c r="D25" s="106">
        <v>1934</v>
      </c>
      <c r="E25" s="106">
        <v>2190</v>
      </c>
      <c r="F25" s="106">
        <v>2677</v>
      </c>
      <c r="G25" s="106">
        <v>3034</v>
      </c>
      <c r="H25" s="106">
        <v>3644</v>
      </c>
      <c r="I25" s="106">
        <v>4324</v>
      </c>
      <c r="J25" s="106">
        <v>5190</v>
      </c>
      <c r="K25" s="106">
        <v>6339</v>
      </c>
      <c r="L25" s="106">
        <v>7417</v>
      </c>
      <c r="M25" s="106">
        <v>8307</v>
      </c>
      <c r="N25" s="106">
        <v>9274</v>
      </c>
      <c r="O25" s="106">
        <v>11179</v>
      </c>
      <c r="P25" s="106">
        <v>12816</v>
      </c>
      <c r="Q25" s="106">
        <v>12943</v>
      </c>
      <c r="R25" s="106">
        <v>12103</v>
      </c>
      <c r="S25" s="106">
        <v>9419</v>
      </c>
      <c r="T25" s="106">
        <v>5525</v>
      </c>
      <c r="U25" s="106">
        <v>1853</v>
      </c>
      <c r="V25" s="106">
        <v>547</v>
      </c>
      <c r="W25" s="106" t="s">
        <v>387</v>
      </c>
      <c r="X25" s="106" t="s">
        <v>387</v>
      </c>
      <c r="Y25" s="106" t="s">
        <v>387</v>
      </c>
      <c r="Z25" s="106" t="s">
        <v>387</v>
      </c>
      <c r="AA25" s="106" t="s">
        <v>387</v>
      </c>
      <c r="AB25" s="105" t="s">
        <v>387</v>
      </c>
      <c r="AC25" s="105" t="s">
        <v>387</v>
      </c>
      <c r="AE25" s="104">
        <v>38</v>
      </c>
      <c r="AF25" s="105">
        <v>88908</v>
      </c>
      <c r="AG25" s="106">
        <v>15968</v>
      </c>
      <c r="AH25" s="106">
        <v>11861</v>
      </c>
      <c r="AI25" s="106">
        <v>9272</v>
      </c>
      <c r="AJ25" s="106">
        <v>7648</v>
      </c>
      <c r="AK25" s="106">
        <v>6700</v>
      </c>
      <c r="AL25" s="106">
        <v>5787</v>
      </c>
      <c r="AM25" s="106">
        <v>5270</v>
      </c>
      <c r="AN25" s="106">
        <v>4862</v>
      </c>
      <c r="AO25" s="106">
        <v>4224</v>
      </c>
      <c r="AP25" s="106">
        <v>3808</v>
      </c>
      <c r="AQ25" s="106">
        <v>3422</v>
      </c>
      <c r="AR25" s="106">
        <v>2930</v>
      </c>
      <c r="AS25" s="106">
        <v>2436</v>
      </c>
      <c r="AT25" s="106">
        <v>1878</v>
      </c>
      <c r="AU25" s="106">
        <v>1376</v>
      </c>
      <c r="AV25" s="106">
        <v>811</v>
      </c>
      <c r="AW25" s="106">
        <v>420</v>
      </c>
      <c r="AX25" s="106">
        <v>181</v>
      </c>
      <c r="AY25" s="106">
        <v>40</v>
      </c>
      <c r="AZ25" s="106">
        <v>14</v>
      </c>
      <c r="BA25" s="106" t="s">
        <v>387</v>
      </c>
      <c r="BB25" s="106" t="s">
        <v>387</v>
      </c>
      <c r="BC25" s="106" t="s">
        <v>387</v>
      </c>
      <c r="BD25" s="106" t="s">
        <v>387</v>
      </c>
      <c r="BE25" s="106" t="s">
        <v>387</v>
      </c>
      <c r="BF25" s="105" t="s">
        <v>387</v>
      </c>
      <c r="BG25" s="105" t="s">
        <v>387</v>
      </c>
      <c r="BI25" s="104">
        <v>38</v>
      </c>
      <c r="BJ25" s="105">
        <v>210975</v>
      </c>
      <c r="BK25" s="106">
        <v>17320</v>
      </c>
      <c r="BL25" s="106">
        <v>13795</v>
      </c>
      <c r="BM25" s="106">
        <v>11462</v>
      </c>
      <c r="BN25" s="106">
        <v>10325</v>
      </c>
      <c r="BO25" s="106">
        <v>9734</v>
      </c>
      <c r="BP25" s="106">
        <v>9431</v>
      </c>
      <c r="BQ25" s="106">
        <v>9594</v>
      </c>
      <c r="BR25" s="106">
        <v>10052</v>
      </c>
      <c r="BS25" s="106">
        <v>10563</v>
      </c>
      <c r="BT25" s="106">
        <v>11225</v>
      </c>
      <c r="BU25" s="106">
        <v>11729</v>
      </c>
      <c r="BV25" s="106">
        <v>12204</v>
      </c>
      <c r="BW25" s="106">
        <v>13615</v>
      </c>
      <c r="BX25" s="106">
        <v>14694</v>
      </c>
      <c r="BY25" s="106">
        <v>14319</v>
      </c>
      <c r="BZ25" s="106">
        <v>12914</v>
      </c>
      <c r="CA25" s="106">
        <v>9839</v>
      </c>
      <c r="CB25" s="106">
        <v>5706</v>
      </c>
      <c r="CC25" s="106">
        <v>1893</v>
      </c>
      <c r="CD25" s="106">
        <v>561</v>
      </c>
      <c r="CE25" s="106" t="s">
        <v>387</v>
      </c>
      <c r="CF25" s="106" t="s">
        <v>387</v>
      </c>
      <c r="CG25" s="106" t="s">
        <v>387</v>
      </c>
      <c r="CH25" s="106" t="s">
        <v>387</v>
      </c>
      <c r="CI25" s="106" t="s">
        <v>387</v>
      </c>
      <c r="CJ25" s="105" t="s">
        <v>387</v>
      </c>
      <c r="CK25" s="105" t="s">
        <v>387</v>
      </c>
      <c r="CM25" s="169"/>
      <c r="CN25" s="87">
        <v>38</v>
      </c>
      <c r="CO25" s="92">
        <v>309073.25</v>
      </c>
      <c r="CP25" s="93">
        <v>62636</v>
      </c>
      <c r="CQ25" s="93">
        <v>140179</v>
      </c>
      <c r="CR25" s="93">
        <v>8160</v>
      </c>
      <c r="CS25" s="106">
        <v>325</v>
      </c>
      <c r="CT25" s="106">
        <v>0</v>
      </c>
      <c r="CU25" s="105">
        <v>0</v>
      </c>
      <c r="CV25" s="105">
        <v>1779</v>
      </c>
      <c r="CX25" s="94">
        <v>0.20265746065050921</v>
      </c>
      <c r="CY25" s="94">
        <v>0.45354620627957937</v>
      </c>
      <c r="CZ25" s="94">
        <v>2.6401508380294963E-2</v>
      </c>
      <c r="DA25" s="94">
        <v>1.0515306646563557E-3</v>
      </c>
      <c r="DB25" s="149">
        <v>0</v>
      </c>
      <c r="DC25" s="149">
        <v>0</v>
      </c>
      <c r="DD25" s="95">
        <v>5.7559170843804828E-3</v>
      </c>
    </row>
    <row r="26" spans="1:108" x14ac:dyDescent="0.2">
      <c r="A26" s="104">
        <v>39</v>
      </c>
      <c r="B26" s="106">
        <v>126183</v>
      </c>
      <c r="C26" s="106">
        <v>1208</v>
      </c>
      <c r="D26" s="106">
        <v>1718</v>
      </c>
      <c r="E26" s="106">
        <v>2071</v>
      </c>
      <c r="F26" s="106">
        <v>2535</v>
      </c>
      <c r="G26" s="106">
        <v>2850</v>
      </c>
      <c r="H26" s="106">
        <v>3326</v>
      </c>
      <c r="I26" s="106">
        <v>3963</v>
      </c>
      <c r="J26" s="106">
        <v>4649</v>
      </c>
      <c r="K26" s="106">
        <v>5656</v>
      </c>
      <c r="L26" s="106">
        <v>6907</v>
      </c>
      <c r="M26" s="106">
        <v>7865</v>
      </c>
      <c r="N26" s="106">
        <v>8609</v>
      </c>
      <c r="O26" s="106">
        <v>10525</v>
      </c>
      <c r="P26" s="106">
        <v>12452</v>
      </c>
      <c r="Q26" s="106">
        <v>13170</v>
      </c>
      <c r="R26" s="106">
        <v>12721</v>
      </c>
      <c r="S26" s="106">
        <v>11238</v>
      </c>
      <c r="T26" s="106">
        <v>7834</v>
      </c>
      <c r="U26" s="106">
        <v>3598</v>
      </c>
      <c r="V26" s="106">
        <v>2386</v>
      </c>
      <c r="W26" s="106">
        <v>902</v>
      </c>
      <c r="X26" s="106" t="s">
        <v>387</v>
      </c>
      <c r="Y26" s="106" t="s">
        <v>387</v>
      </c>
      <c r="Z26" s="106" t="s">
        <v>387</v>
      </c>
      <c r="AA26" s="106" t="s">
        <v>387</v>
      </c>
      <c r="AB26" s="105" t="s">
        <v>387</v>
      </c>
      <c r="AC26" s="105" t="s">
        <v>387</v>
      </c>
      <c r="AE26" s="104">
        <v>39</v>
      </c>
      <c r="AF26" s="105">
        <v>93807</v>
      </c>
      <c r="AG26" s="106">
        <v>16512</v>
      </c>
      <c r="AH26" s="106">
        <v>12088</v>
      </c>
      <c r="AI26" s="106">
        <v>9634</v>
      </c>
      <c r="AJ26" s="106">
        <v>7810</v>
      </c>
      <c r="AK26" s="106">
        <v>6861</v>
      </c>
      <c r="AL26" s="106">
        <v>6024</v>
      </c>
      <c r="AM26" s="106">
        <v>5446</v>
      </c>
      <c r="AN26" s="106">
        <v>5021</v>
      </c>
      <c r="AO26" s="106">
        <v>4390</v>
      </c>
      <c r="AP26" s="106">
        <v>4145</v>
      </c>
      <c r="AQ26" s="106">
        <v>3601</v>
      </c>
      <c r="AR26" s="106">
        <v>3059</v>
      </c>
      <c r="AS26" s="106">
        <v>2765</v>
      </c>
      <c r="AT26" s="106">
        <v>2264</v>
      </c>
      <c r="AU26" s="106">
        <v>1682</v>
      </c>
      <c r="AV26" s="106">
        <v>1181</v>
      </c>
      <c r="AW26" s="106">
        <v>664</v>
      </c>
      <c r="AX26" s="106">
        <v>379</v>
      </c>
      <c r="AY26" s="106">
        <v>179</v>
      </c>
      <c r="AZ26" s="106">
        <v>86</v>
      </c>
      <c r="BA26" s="106">
        <v>16</v>
      </c>
      <c r="BB26" s="106" t="s">
        <v>387</v>
      </c>
      <c r="BC26" s="106" t="s">
        <v>387</v>
      </c>
      <c r="BD26" s="106" t="s">
        <v>387</v>
      </c>
      <c r="BE26" s="106" t="s">
        <v>387</v>
      </c>
      <c r="BF26" s="105" t="s">
        <v>387</v>
      </c>
      <c r="BG26" s="105" t="s">
        <v>387</v>
      </c>
      <c r="BI26" s="104">
        <v>39</v>
      </c>
      <c r="BJ26" s="105">
        <v>219990</v>
      </c>
      <c r="BK26" s="106">
        <v>17720</v>
      </c>
      <c r="BL26" s="106">
        <v>13806</v>
      </c>
      <c r="BM26" s="106">
        <v>11705</v>
      </c>
      <c r="BN26" s="106">
        <v>10345</v>
      </c>
      <c r="BO26" s="106">
        <v>9711</v>
      </c>
      <c r="BP26" s="106">
        <v>9350</v>
      </c>
      <c r="BQ26" s="106">
        <v>9409</v>
      </c>
      <c r="BR26" s="106">
        <v>9670</v>
      </c>
      <c r="BS26" s="106">
        <v>10046</v>
      </c>
      <c r="BT26" s="106">
        <v>11052</v>
      </c>
      <c r="BU26" s="106">
        <v>11466</v>
      </c>
      <c r="BV26" s="106">
        <v>11668</v>
      </c>
      <c r="BW26" s="106">
        <v>13290</v>
      </c>
      <c r="BX26" s="106">
        <v>14716</v>
      </c>
      <c r="BY26" s="106">
        <v>14852</v>
      </c>
      <c r="BZ26" s="106">
        <v>13902</v>
      </c>
      <c r="CA26" s="106">
        <v>11902</v>
      </c>
      <c r="CB26" s="106">
        <v>8213</v>
      </c>
      <c r="CC26" s="106">
        <v>3777</v>
      </c>
      <c r="CD26" s="106">
        <v>2472</v>
      </c>
      <c r="CE26" s="106">
        <v>918</v>
      </c>
      <c r="CF26" s="106" t="s">
        <v>387</v>
      </c>
      <c r="CG26" s="106" t="s">
        <v>387</v>
      </c>
      <c r="CH26" s="106" t="s">
        <v>387</v>
      </c>
      <c r="CI26" s="106" t="s">
        <v>387</v>
      </c>
      <c r="CJ26" s="105" t="s">
        <v>387</v>
      </c>
      <c r="CK26" s="105" t="s">
        <v>387</v>
      </c>
      <c r="CM26" s="169"/>
      <c r="CN26" s="87">
        <v>39</v>
      </c>
      <c r="CO26" s="92">
        <v>306210.5</v>
      </c>
      <c r="CP26" s="93">
        <v>63287</v>
      </c>
      <c r="CQ26" s="93">
        <v>141323</v>
      </c>
      <c r="CR26" s="93">
        <v>15380</v>
      </c>
      <c r="CS26" s="106">
        <v>375</v>
      </c>
      <c r="CT26" s="106">
        <v>0</v>
      </c>
      <c r="CU26" s="105">
        <v>0</v>
      </c>
      <c r="CV26" s="105">
        <v>2126</v>
      </c>
      <c r="CX26" s="94">
        <v>0.20667808582658009</v>
      </c>
      <c r="CY26" s="94">
        <v>0.46152238411158336</v>
      </c>
      <c r="CZ26" s="94">
        <v>5.0226886406573253E-2</v>
      </c>
      <c r="DA26" s="94">
        <v>1.2246477504853687E-3</v>
      </c>
      <c r="DB26" s="149">
        <v>0</v>
      </c>
      <c r="DC26" s="149">
        <v>0</v>
      </c>
      <c r="DD26" s="95">
        <v>6.9429363134183835E-3</v>
      </c>
    </row>
    <row r="27" spans="1:108" x14ac:dyDescent="0.2">
      <c r="A27" s="104">
        <v>40</v>
      </c>
      <c r="B27" s="106">
        <v>129345</v>
      </c>
      <c r="C27" s="106">
        <v>1124</v>
      </c>
      <c r="D27" s="106">
        <v>1626</v>
      </c>
      <c r="E27" s="106">
        <v>1915</v>
      </c>
      <c r="F27" s="106">
        <v>2241</v>
      </c>
      <c r="G27" s="106">
        <v>2547</v>
      </c>
      <c r="H27" s="106">
        <v>2993</v>
      </c>
      <c r="I27" s="106">
        <v>3499</v>
      </c>
      <c r="J27" s="106">
        <v>4283</v>
      </c>
      <c r="K27" s="106">
        <v>5065</v>
      </c>
      <c r="L27" s="106">
        <v>6201</v>
      </c>
      <c r="M27" s="106">
        <v>7084</v>
      </c>
      <c r="N27" s="106">
        <v>7912</v>
      </c>
      <c r="O27" s="106">
        <v>9988</v>
      </c>
      <c r="P27" s="106">
        <v>12000</v>
      </c>
      <c r="Q27" s="106">
        <v>12792</v>
      </c>
      <c r="R27" s="106">
        <v>12879</v>
      </c>
      <c r="S27" s="106">
        <v>11923</v>
      </c>
      <c r="T27" s="106">
        <v>9410</v>
      </c>
      <c r="U27" s="106">
        <v>5553</v>
      </c>
      <c r="V27" s="106">
        <v>4334</v>
      </c>
      <c r="W27" s="106">
        <v>2996</v>
      </c>
      <c r="X27" s="106">
        <v>980</v>
      </c>
      <c r="Y27" s="106" t="s">
        <v>387</v>
      </c>
      <c r="Z27" s="106" t="s">
        <v>387</v>
      </c>
      <c r="AA27" s="106" t="s">
        <v>387</v>
      </c>
      <c r="AB27" s="105" t="s">
        <v>387</v>
      </c>
      <c r="AC27" s="105" t="s">
        <v>387</v>
      </c>
      <c r="AE27" s="104">
        <v>40</v>
      </c>
      <c r="AF27" s="105">
        <v>94322</v>
      </c>
      <c r="AG27" s="106">
        <v>16071</v>
      </c>
      <c r="AH27" s="106">
        <v>11513</v>
      </c>
      <c r="AI27" s="106">
        <v>9141</v>
      </c>
      <c r="AJ27" s="106">
        <v>7709</v>
      </c>
      <c r="AK27" s="106">
        <v>6627</v>
      </c>
      <c r="AL27" s="106">
        <v>5884</v>
      </c>
      <c r="AM27" s="106">
        <v>5359</v>
      </c>
      <c r="AN27" s="106">
        <v>5079</v>
      </c>
      <c r="AO27" s="106">
        <v>4578</v>
      </c>
      <c r="AP27" s="106">
        <v>4013</v>
      </c>
      <c r="AQ27" s="106">
        <v>3834</v>
      </c>
      <c r="AR27" s="106">
        <v>3345</v>
      </c>
      <c r="AS27" s="106">
        <v>2906</v>
      </c>
      <c r="AT27" s="106">
        <v>2398</v>
      </c>
      <c r="AU27" s="106">
        <v>1988</v>
      </c>
      <c r="AV27" s="106">
        <v>1488</v>
      </c>
      <c r="AW27" s="106">
        <v>1017</v>
      </c>
      <c r="AX27" s="106">
        <v>660</v>
      </c>
      <c r="AY27" s="106">
        <v>349</v>
      </c>
      <c r="AZ27" s="106">
        <v>238</v>
      </c>
      <c r="BA27" s="106">
        <v>100</v>
      </c>
      <c r="BB27" s="106">
        <v>25</v>
      </c>
      <c r="BC27" s="106" t="s">
        <v>387</v>
      </c>
      <c r="BD27" s="106" t="s">
        <v>387</v>
      </c>
      <c r="BE27" s="106" t="s">
        <v>387</v>
      </c>
      <c r="BF27" s="105" t="s">
        <v>387</v>
      </c>
      <c r="BG27" s="105" t="s">
        <v>387</v>
      </c>
      <c r="BI27" s="104">
        <v>40</v>
      </c>
      <c r="BJ27" s="105">
        <v>223667</v>
      </c>
      <c r="BK27" s="106">
        <v>17195</v>
      </c>
      <c r="BL27" s="106">
        <v>13139</v>
      </c>
      <c r="BM27" s="106">
        <v>11056</v>
      </c>
      <c r="BN27" s="106">
        <v>9950</v>
      </c>
      <c r="BO27" s="106">
        <v>9174</v>
      </c>
      <c r="BP27" s="106">
        <v>8877</v>
      </c>
      <c r="BQ27" s="106">
        <v>8858</v>
      </c>
      <c r="BR27" s="106">
        <v>9362</v>
      </c>
      <c r="BS27" s="106">
        <v>9643</v>
      </c>
      <c r="BT27" s="106">
        <v>10214</v>
      </c>
      <c r="BU27" s="106">
        <v>10918</v>
      </c>
      <c r="BV27" s="106">
        <v>11257</v>
      </c>
      <c r="BW27" s="106">
        <v>12894</v>
      </c>
      <c r="BX27" s="106">
        <v>14398</v>
      </c>
      <c r="BY27" s="106">
        <v>14780</v>
      </c>
      <c r="BZ27" s="106">
        <v>14367</v>
      </c>
      <c r="CA27" s="106">
        <v>12940</v>
      </c>
      <c r="CB27" s="106">
        <v>10070</v>
      </c>
      <c r="CC27" s="106">
        <v>5902</v>
      </c>
      <c r="CD27" s="106">
        <v>4572</v>
      </c>
      <c r="CE27" s="106">
        <v>3096</v>
      </c>
      <c r="CF27" s="106">
        <v>1005</v>
      </c>
      <c r="CG27" s="106" t="s">
        <v>387</v>
      </c>
      <c r="CH27" s="106" t="s">
        <v>387</v>
      </c>
      <c r="CI27" s="106" t="s">
        <v>387</v>
      </c>
      <c r="CJ27" s="105" t="s">
        <v>387</v>
      </c>
      <c r="CK27" s="105" t="s">
        <v>387</v>
      </c>
      <c r="CM27" s="169"/>
      <c r="CN27" s="87">
        <v>40</v>
      </c>
      <c r="CO27" s="92">
        <v>306356.75</v>
      </c>
      <c r="CP27" s="93">
        <v>60514</v>
      </c>
      <c r="CQ27" s="93">
        <v>138508</v>
      </c>
      <c r="CR27" s="93">
        <v>24645</v>
      </c>
      <c r="CS27" s="106">
        <v>462</v>
      </c>
      <c r="CT27" s="106">
        <v>0</v>
      </c>
      <c r="CU27" s="105">
        <v>0</v>
      </c>
      <c r="CV27" s="105">
        <v>2368</v>
      </c>
      <c r="CX27" s="94">
        <v>0.19752788211782504</v>
      </c>
      <c r="CY27" s="94">
        <v>0.45211342658518217</v>
      </c>
      <c r="CZ27" s="94">
        <v>8.0445428409852235E-2</v>
      </c>
      <c r="DA27" s="94">
        <v>1.5080457669041077E-3</v>
      </c>
      <c r="DB27" s="149">
        <v>0</v>
      </c>
      <c r="DC27" s="149">
        <v>0</v>
      </c>
      <c r="DD27" s="95">
        <v>7.7295505974652101E-3</v>
      </c>
    </row>
    <row r="28" spans="1:108" x14ac:dyDescent="0.2">
      <c r="A28" s="104">
        <v>41</v>
      </c>
      <c r="B28" s="106">
        <v>123443</v>
      </c>
      <c r="C28" s="106">
        <v>995</v>
      </c>
      <c r="D28" s="106">
        <v>1394</v>
      </c>
      <c r="E28" s="106">
        <v>1576</v>
      </c>
      <c r="F28" s="106">
        <v>1854</v>
      </c>
      <c r="G28" s="106">
        <v>2208</v>
      </c>
      <c r="H28" s="106">
        <v>2589</v>
      </c>
      <c r="I28" s="106">
        <v>3015</v>
      </c>
      <c r="J28" s="106">
        <v>3527</v>
      </c>
      <c r="K28" s="106">
        <v>4210</v>
      </c>
      <c r="L28" s="106">
        <v>5171</v>
      </c>
      <c r="M28" s="106">
        <v>5856</v>
      </c>
      <c r="N28" s="106">
        <v>6754</v>
      </c>
      <c r="O28" s="106">
        <v>8353</v>
      </c>
      <c r="P28" s="106">
        <v>10061</v>
      </c>
      <c r="Q28" s="106">
        <v>11200</v>
      </c>
      <c r="R28" s="106">
        <v>11930</v>
      </c>
      <c r="S28" s="106">
        <v>11460</v>
      </c>
      <c r="T28" s="106">
        <v>9606</v>
      </c>
      <c r="U28" s="106">
        <v>6599</v>
      </c>
      <c r="V28" s="106">
        <v>5825</v>
      </c>
      <c r="W28" s="106">
        <v>5248</v>
      </c>
      <c r="X28" s="106">
        <v>2964</v>
      </c>
      <c r="Y28" s="106">
        <v>1048</v>
      </c>
      <c r="Z28" s="106" t="s">
        <v>387</v>
      </c>
      <c r="AA28" s="106" t="s">
        <v>387</v>
      </c>
      <c r="AB28" s="105" t="s">
        <v>387</v>
      </c>
      <c r="AC28" s="105" t="s">
        <v>387</v>
      </c>
      <c r="AE28" s="104">
        <v>41</v>
      </c>
      <c r="AF28" s="105">
        <v>91017</v>
      </c>
      <c r="AG28" s="106">
        <v>14916</v>
      </c>
      <c r="AH28" s="106">
        <v>10935</v>
      </c>
      <c r="AI28" s="106">
        <v>8471</v>
      </c>
      <c r="AJ28" s="106">
        <v>7264</v>
      </c>
      <c r="AK28" s="106">
        <v>6361</v>
      </c>
      <c r="AL28" s="106">
        <v>5644</v>
      </c>
      <c r="AM28" s="106">
        <v>5070</v>
      </c>
      <c r="AN28" s="106">
        <v>4700</v>
      </c>
      <c r="AO28" s="106">
        <v>4222</v>
      </c>
      <c r="AP28" s="106">
        <v>3869</v>
      </c>
      <c r="AQ28" s="106">
        <v>3668</v>
      </c>
      <c r="AR28" s="106">
        <v>3233</v>
      </c>
      <c r="AS28" s="106">
        <v>2948</v>
      </c>
      <c r="AT28" s="106">
        <v>2580</v>
      </c>
      <c r="AU28" s="106">
        <v>2035</v>
      </c>
      <c r="AV28" s="106">
        <v>1698</v>
      </c>
      <c r="AW28" s="106">
        <v>1205</v>
      </c>
      <c r="AX28" s="106">
        <v>863</v>
      </c>
      <c r="AY28" s="106">
        <v>576</v>
      </c>
      <c r="AZ28" s="106">
        <v>436</v>
      </c>
      <c r="BA28" s="106">
        <v>228</v>
      </c>
      <c r="BB28" s="106">
        <v>77</v>
      </c>
      <c r="BC28" s="106">
        <v>18</v>
      </c>
      <c r="BD28" s="106" t="s">
        <v>387</v>
      </c>
      <c r="BE28" s="106" t="s">
        <v>387</v>
      </c>
      <c r="BF28" s="105" t="s">
        <v>387</v>
      </c>
      <c r="BG28" s="105" t="s">
        <v>387</v>
      </c>
      <c r="BI28" s="104">
        <v>41</v>
      </c>
      <c r="BJ28" s="105">
        <v>214460</v>
      </c>
      <c r="BK28" s="106">
        <v>15911</v>
      </c>
      <c r="BL28" s="106">
        <v>12329</v>
      </c>
      <c r="BM28" s="106">
        <v>10047</v>
      </c>
      <c r="BN28" s="106">
        <v>9118</v>
      </c>
      <c r="BO28" s="106">
        <v>8569</v>
      </c>
      <c r="BP28" s="106">
        <v>8233</v>
      </c>
      <c r="BQ28" s="106">
        <v>8085</v>
      </c>
      <c r="BR28" s="106">
        <v>8227</v>
      </c>
      <c r="BS28" s="106">
        <v>8432</v>
      </c>
      <c r="BT28" s="106">
        <v>9040</v>
      </c>
      <c r="BU28" s="106">
        <v>9524</v>
      </c>
      <c r="BV28" s="106">
        <v>9987</v>
      </c>
      <c r="BW28" s="106">
        <v>11301</v>
      </c>
      <c r="BX28" s="106">
        <v>12641</v>
      </c>
      <c r="BY28" s="106">
        <v>13235</v>
      </c>
      <c r="BZ28" s="106">
        <v>13628</v>
      </c>
      <c r="CA28" s="106">
        <v>12665</v>
      </c>
      <c r="CB28" s="106">
        <v>10469</v>
      </c>
      <c r="CC28" s="106">
        <v>7175</v>
      </c>
      <c r="CD28" s="106">
        <v>6261</v>
      </c>
      <c r="CE28" s="106">
        <v>5476</v>
      </c>
      <c r="CF28" s="106">
        <v>3041</v>
      </c>
      <c r="CG28" s="106">
        <v>1066</v>
      </c>
      <c r="CH28" s="106" t="s">
        <v>387</v>
      </c>
      <c r="CI28" s="106" t="s">
        <v>387</v>
      </c>
      <c r="CJ28" s="105" t="s">
        <v>387</v>
      </c>
      <c r="CK28" s="105" t="s">
        <v>387</v>
      </c>
      <c r="CM28" s="169"/>
      <c r="CN28" s="87">
        <v>41</v>
      </c>
      <c r="CO28" s="92">
        <v>307738</v>
      </c>
      <c r="CP28" s="93">
        <v>55974</v>
      </c>
      <c r="CQ28" s="93">
        <v>124998</v>
      </c>
      <c r="CR28" s="93">
        <v>33488</v>
      </c>
      <c r="CS28" s="106">
        <v>462</v>
      </c>
      <c r="CT28" s="106">
        <v>0</v>
      </c>
      <c r="CU28" s="105">
        <v>0</v>
      </c>
      <c r="CV28" s="105">
        <v>2520</v>
      </c>
      <c r="CX28" s="94">
        <v>0.18188848955930045</v>
      </c>
      <c r="CY28" s="94">
        <v>0.40618318179750307</v>
      </c>
      <c r="CZ28" s="94">
        <v>0.10881984025372232</v>
      </c>
      <c r="DA28" s="94">
        <v>1.5012770603565371E-3</v>
      </c>
      <c r="DB28" s="149">
        <v>0</v>
      </c>
      <c r="DC28" s="149">
        <v>0</v>
      </c>
      <c r="DD28" s="95">
        <v>8.1887839655811114E-3</v>
      </c>
    </row>
    <row r="29" spans="1:108" x14ac:dyDescent="0.2">
      <c r="A29" s="104">
        <v>42</v>
      </c>
      <c r="B29" s="106">
        <v>127113</v>
      </c>
      <c r="C29" s="106">
        <v>919</v>
      </c>
      <c r="D29" s="106">
        <v>1268</v>
      </c>
      <c r="E29" s="106">
        <v>1594</v>
      </c>
      <c r="F29" s="106">
        <v>1794</v>
      </c>
      <c r="G29" s="106">
        <v>2033</v>
      </c>
      <c r="H29" s="106">
        <v>2357</v>
      </c>
      <c r="I29" s="106">
        <v>2886</v>
      </c>
      <c r="J29" s="106">
        <v>3203</v>
      </c>
      <c r="K29" s="106">
        <v>3890</v>
      </c>
      <c r="L29" s="106">
        <v>4770</v>
      </c>
      <c r="M29" s="106">
        <v>5307</v>
      </c>
      <c r="N29" s="106">
        <v>6099</v>
      </c>
      <c r="O29" s="106">
        <v>7517</v>
      </c>
      <c r="P29" s="106">
        <v>9137</v>
      </c>
      <c r="Q29" s="106">
        <v>10406</v>
      </c>
      <c r="R29" s="106">
        <v>11122</v>
      </c>
      <c r="S29" s="106">
        <v>11469</v>
      </c>
      <c r="T29" s="106">
        <v>9955</v>
      </c>
      <c r="U29" s="106">
        <v>7575</v>
      </c>
      <c r="V29" s="106">
        <v>7046</v>
      </c>
      <c r="W29" s="106">
        <v>7018</v>
      </c>
      <c r="X29" s="106">
        <v>5447</v>
      </c>
      <c r="Y29" s="106">
        <v>3365</v>
      </c>
      <c r="Z29" s="106">
        <v>936</v>
      </c>
      <c r="AA29" s="106" t="s">
        <v>387</v>
      </c>
      <c r="AB29" s="105" t="s">
        <v>387</v>
      </c>
      <c r="AC29" s="105" t="s">
        <v>387</v>
      </c>
      <c r="AE29" s="104">
        <v>42</v>
      </c>
      <c r="AF29" s="105">
        <v>94005</v>
      </c>
      <c r="AG29" s="106">
        <v>14916</v>
      </c>
      <c r="AH29" s="106">
        <v>10879</v>
      </c>
      <c r="AI29" s="106">
        <v>8605</v>
      </c>
      <c r="AJ29" s="106">
        <v>7219</v>
      </c>
      <c r="AK29" s="106">
        <v>6280</v>
      </c>
      <c r="AL29" s="106">
        <v>5541</v>
      </c>
      <c r="AM29" s="106">
        <v>5181</v>
      </c>
      <c r="AN29" s="106">
        <v>4685</v>
      </c>
      <c r="AO29" s="106">
        <v>4414</v>
      </c>
      <c r="AP29" s="106">
        <v>4118</v>
      </c>
      <c r="AQ29" s="106">
        <v>3736</v>
      </c>
      <c r="AR29" s="106">
        <v>3455</v>
      </c>
      <c r="AS29" s="106">
        <v>3040</v>
      </c>
      <c r="AT29" s="106">
        <v>2738</v>
      </c>
      <c r="AU29" s="106">
        <v>2275</v>
      </c>
      <c r="AV29" s="106">
        <v>1953</v>
      </c>
      <c r="AW29" s="106">
        <v>1537</v>
      </c>
      <c r="AX29" s="106">
        <v>1178</v>
      </c>
      <c r="AY29" s="106">
        <v>884</v>
      </c>
      <c r="AZ29" s="106">
        <v>625</v>
      </c>
      <c r="BA29" s="106">
        <v>430</v>
      </c>
      <c r="BB29" s="106">
        <v>216</v>
      </c>
      <c r="BC29" s="106">
        <v>79</v>
      </c>
      <c r="BD29" s="106">
        <v>21</v>
      </c>
      <c r="BE29" s="106" t="s">
        <v>387</v>
      </c>
      <c r="BF29" s="105" t="s">
        <v>387</v>
      </c>
      <c r="BG29" s="105" t="s">
        <v>387</v>
      </c>
      <c r="BI29" s="104">
        <v>42</v>
      </c>
      <c r="BJ29" s="105">
        <v>221118</v>
      </c>
      <c r="BK29" s="106">
        <v>15835</v>
      </c>
      <c r="BL29" s="106">
        <v>12147</v>
      </c>
      <c r="BM29" s="106">
        <v>10199</v>
      </c>
      <c r="BN29" s="106">
        <v>9013</v>
      </c>
      <c r="BO29" s="106">
        <v>8313</v>
      </c>
      <c r="BP29" s="106">
        <v>7898</v>
      </c>
      <c r="BQ29" s="106">
        <v>8067</v>
      </c>
      <c r="BR29" s="106">
        <v>7888</v>
      </c>
      <c r="BS29" s="106">
        <v>8304</v>
      </c>
      <c r="BT29" s="106">
        <v>8888</v>
      </c>
      <c r="BU29" s="106">
        <v>9043</v>
      </c>
      <c r="BV29" s="106">
        <v>9554</v>
      </c>
      <c r="BW29" s="106">
        <v>10557</v>
      </c>
      <c r="BX29" s="106">
        <v>11875</v>
      </c>
      <c r="BY29" s="106">
        <v>12681</v>
      </c>
      <c r="BZ29" s="106">
        <v>13075</v>
      </c>
      <c r="CA29" s="106">
        <v>13006</v>
      </c>
      <c r="CB29" s="106">
        <v>11133</v>
      </c>
      <c r="CC29" s="106">
        <v>8459</v>
      </c>
      <c r="CD29" s="106">
        <v>7671</v>
      </c>
      <c r="CE29" s="106">
        <v>7448</v>
      </c>
      <c r="CF29" s="106">
        <v>5663</v>
      </c>
      <c r="CG29" s="106">
        <v>3444</v>
      </c>
      <c r="CH29" s="106">
        <v>957</v>
      </c>
      <c r="CI29" s="106" t="s">
        <v>387</v>
      </c>
      <c r="CJ29" s="105" t="s">
        <v>387</v>
      </c>
      <c r="CK29" s="105" t="s">
        <v>387</v>
      </c>
      <c r="CM29" s="169"/>
      <c r="CN29" s="87">
        <v>42</v>
      </c>
      <c r="CO29" s="92">
        <v>308825.5</v>
      </c>
      <c r="CP29" s="93">
        <v>55507</v>
      </c>
      <c r="CQ29" s="93">
        <v>120836</v>
      </c>
      <c r="CR29" s="93">
        <v>44775</v>
      </c>
      <c r="CS29" s="106">
        <v>578</v>
      </c>
      <c r="CT29" s="106">
        <v>1</v>
      </c>
      <c r="CU29" s="105">
        <v>0</v>
      </c>
      <c r="CV29" s="105">
        <v>2801</v>
      </c>
      <c r="CX29" s="94">
        <v>0.17973580549533635</v>
      </c>
      <c r="CY29" s="94">
        <v>0.39127597947708331</v>
      </c>
      <c r="CZ29" s="94">
        <v>0.1449847891446788</v>
      </c>
      <c r="DA29" s="94">
        <v>1.871607104983235E-3</v>
      </c>
      <c r="DB29" s="149">
        <v>3.2380745760955619E-6</v>
      </c>
      <c r="DC29" s="149">
        <v>0</v>
      </c>
      <c r="DD29" s="95">
        <v>9.0698468876436698E-3</v>
      </c>
    </row>
    <row r="30" spans="1:108" x14ac:dyDescent="0.2">
      <c r="A30" s="104">
        <v>43</v>
      </c>
      <c r="B30" s="106">
        <v>121755</v>
      </c>
      <c r="C30" s="106">
        <v>836</v>
      </c>
      <c r="D30" s="106">
        <v>1080</v>
      </c>
      <c r="E30" s="106">
        <v>1342</v>
      </c>
      <c r="F30" s="106">
        <v>1490</v>
      </c>
      <c r="G30" s="106">
        <v>1776</v>
      </c>
      <c r="H30" s="106">
        <v>2010</v>
      </c>
      <c r="I30" s="106">
        <v>2358</v>
      </c>
      <c r="J30" s="106">
        <v>2902</v>
      </c>
      <c r="K30" s="106">
        <v>3489</v>
      </c>
      <c r="L30" s="106">
        <v>4022</v>
      </c>
      <c r="M30" s="106">
        <v>4594</v>
      </c>
      <c r="N30" s="106">
        <v>5199</v>
      </c>
      <c r="O30" s="106">
        <v>6406</v>
      </c>
      <c r="P30" s="106">
        <v>7685</v>
      </c>
      <c r="Q30" s="106">
        <v>8975</v>
      </c>
      <c r="R30" s="106">
        <v>9806</v>
      </c>
      <c r="S30" s="106">
        <v>10003</v>
      </c>
      <c r="T30" s="106">
        <v>9462</v>
      </c>
      <c r="U30" s="106">
        <v>7528</v>
      </c>
      <c r="V30" s="106">
        <v>7318</v>
      </c>
      <c r="W30" s="106">
        <v>7568</v>
      </c>
      <c r="X30" s="106">
        <v>6810</v>
      </c>
      <c r="Y30" s="106">
        <v>5394</v>
      </c>
      <c r="Z30" s="106">
        <v>2848</v>
      </c>
      <c r="AA30" s="106">
        <v>854</v>
      </c>
      <c r="AB30" s="105" t="s">
        <v>387</v>
      </c>
      <c r="AC30" s="105" t="s">
        <v>387</v>
      </c>
      <c r="AE30" s="104">
        <v>43</v>
      </c>
      <c r="AF30" s="105">
        <v>91702</v>
      </c>
      <c r="AG30" s="106">
        <v>14034</v>
      </c>
      <c r="AH30" s="106">
        <v>10526</v>
      </c>
      <c r="AI30" s="106">
        <v>8097</v>
      </c>
      <c r="AJ30" s="106">
        <v>6891</v>
      </c>
      <c r="AK30" s="106">
        <v>5851</v>
      </c>
      <c r="AL30" s="106">
        <v>5346</v>
      </c>
      <c r="AM30" s="106">
        <v>4899</v>
      </c>
      <c r="AN30" s="106">
        <v>4487</v>
      </c>
      <c r="AO30" s="106">
        <v>4209</v>
      </c>
      <c r="AP30" s="106">
        <v>3949</v>
      </c>
      <c r="AQ30" s="106">
        <v>3575</v>
      </c>
      <c r="AR30" s="106">
        <v>3298</v>
      </c>
      <c r="AS30" s="106">
        <v>3044</v>
      </c>
      <c r="AT30" s="106">
        <v>2763</v>
      </c>
      <c r="AU30" s="106">
        <v>2478</v>
      </c>
      <c r="AV30" s="106">
        <v>2036</v>
      </c>
      <c r="AW30" s="106">
        <v>1685</v>
      </c>
      <c r="AX30" s="106">
        <v>1343</v>
      </c>
      <c r="AY30" s="106">
        <v>1085</v>
      </c>
      <c r="AZ30" s="106">
        <v>872</v>
      </c>
      <c r="BA30" s="106">
        <v>590</v>
      </c>
      <c r="BB30" s="106">
        <v>368</v>
      </c>
      <c r="BC30" s="106">
        <v>185</v>
      </c>
      <c r="BD30" s="106">
        <v>73</v>
      </c>
      <c r="BE30" s="106">
        <v>18</v>
      </c>
      <c r="BF30" s="105" t="s">
        <v>387</v>
      </c>
      <c r="BG30" s="105" t="s">
        <v>387</v>
      </c>
      <c r="BI30" s="104">
        <v>43</v>
      </c>
      <c r="BJ30" s="105">
        <v>213457</v>
      </c>
      <c r="BK30" s="106">
        <v>14870</v>
      </c>
      <c r="BL30" s="106">
        <v>11606</v>
      </c>
      <c r="BM30" s="106">
        <v>9439</v>
      </c>
      <c r="BN30" s="106">
        <v>8381</v>
      </c>
      <c r="BO30" s="106">
        <v>7627</v>
      </c>
      <c r="BP30" s="106">
        <v>7356</v>
      </c>
      <c r="BQ30" s="106">
        <v>7257</v>
      </c>
      <c r="BR30" s="106">
        <v>7389</v>
      </c>
      <c r="BS30" s="106">
        <v>7698</v>
      </c>
      <c r="BT30" s="106">
        <v>7971</v>
      </c>
      <c r="BU30" s="106">
        <v>8169</v>
      </c>
      <c r="BV30" s="106">
        <v>8497</v>
      </c>
      <c r="BW30" s="106">
        <v>9450</v>
      </c>
      <c r="BX30" s="106">
        <v>10448</v>
      </c>
      <c r="BY30" s="106">
        <v>11453</v>
      </c>
      <c r="BZ30" s="106">
        <v>11842</v>
      </c>
      <c r="CA30" s="106">
        <v>11688</v>
      </c>
      <c r="CB30" s="106">
        <v>10805</v>
      </c>
      <c r="CC30" s="106">
        <v>8613</v>
      </c>
      <c r="CD30" s="106">
        <v>8190</v>
      </c>
      <c r="CE30" s="106">
        <v>8158</v>
      </c>
      <c r="CF30" s="106">
        <v>7178</v>
      </c>
      <c r="CG30" s="106">
        <v>5579</v>
      </c>
      <c r="CH30" s="106">
        <v>2921</v>
      </c>
      <c r="CI30" s="106">
        <v>872</v>
      </c>
      <c r="CJ30" s="105" t="s">
        <v>387</v>
      </c>
      <c r="CK30" s="105" t="s">
        <v>387</v>
      </c>
      <c r="CM30" s="169"/>
      <c r="CN30" s="87">
        <v>43</v>
      </c>
      <c r="CO30" s="92">
        <v>309281</v>
      </c>
      <c r="CP30" s="93">
        <v>51923</v>
      </c>
      <c r="CQ30" s="93">
        <v>109218</v>
      </c>
      <c r="CR30" s="93">
        <v>52316</v>
      </c>
      <c r="CS30" s="106">
        <v>559</v>
      </c>
      <c r="CT30" s="106">
        <v>2</v>
      </c>
      <c r="CU30" s="105">
        <v>0</v>
      </c>
      <c r="CV30" s="105">
        <v>2908</v>
      </c>
      <c r="CX30" s="94">
        <v>0.16788292846957945</v>
      </c>
      <c r="CY30" s="94">
        <v>0.35313517480866913</v>
      </c>
      <c r="CZ30" s="94">
        <v>0.16915361758400937</v>
      </c>
      <c r="DA30" s="94">
        <v>1.8074178497870868E-3</v>
      </c>
      <c r="DB30" s="149">
        <v>6.4666112693634595E-6</v>
      </c>
      <c r="DC30" s="149">
        <v>0</v>
      </c>
      <c r="DD30" s="95">
        <v>9.4024527856544689E-3</v>
      </c>
    </row>
    <row r="31" spans="1:108" x14ac:dyDescent="0.2">
      <c r="A31" s="104">
        <v>44</v>
      </c>
      <c r="B31" s="106">
        <v>117453</v>
      </c>
      <c r="C31" s="106">
        <v>714</v>
      </c>
      <c r="D31" s="106">
        <v>1057</v>
      </c>
      <c r="E31" s="106">
        <v>1172</v>
      </c>
      <c r="F31" s="106">
        <v>1402</v>
      </c>
      <c r="G31" s="106">
        <v>1517</v>
      </c>
      <c r="H31" s="106">
        <v>1677</v>
      </c>
      <c r="I31" s="106">
        <v>2151</v>
      </c>
      <c r="J31" s="106">
        <v>2460</v>
      </c>
      <c r="K31" s="106">
        <v>2945</v>
      </c>
      <c r="L31" s="106">
        <v>3475</v>
      </c>
      <c r="M31" s="106">
        <v>3998</v>
      </c>
      <c r="N31" s="106">
        <v>4504</v>
      </c>
      <c r="O31" s="106">
        <v>5568</v>
      </c>
      <c r="P31" s="106">
        <v>6559</v>
      </c>
      <c r="Q31" s="106">
        <v>7555</v>
      </c>
      <c r="R31" s="106">
        <v>8304</v>
      </c>
      <c r="S31" s="106">
        <v>8986</v>
      </c>
      <c r="T31" s="106">
        <v>8531</v>
      </c>
      <c r="U31" s="106">
        <v>7517</v>
      </c>
      <c r="V31" s="106">
        <v>7446</v>
      </c>
      <c r="W31" s="106">
        <v>7583</v>
      </c>
      <c r="X31" s="106">
        <v>7317</v>
      </c>
      <c r="Y31" s="106">
        <v>6884</v>
      </c>
      <c r="Z31" s="106">
        <v>4828</v>
      </c>
      <c r="AA31" s="106">
        <v>2477</v>
      </c>
      <c r="AB31" s="105">
        <v>826</v>
      </c>
      <c r="AC31" s="105" t="s">
        <v>387</v>
      </c>
      <c r="AE31" s="104">
        <v>44</v>
      </c>
      <c r="AF31" s="105">
        <v>89321</v>
      </c>
      <c r="AG31" s="106">
        <v>13462</v>
      </c>
      <c r="AH31" s="106">
        <v>9722</v>
      </c>
      <c r="AI31" s="106">
        <v>7805</v>
      </c>
      <c r="AJ31" s="106">
        <v>6479</v>
      </c>
      <c r="AK31" s="106">
        <v>5886</v>
      </c>
      <c r="AL31" s="106">
        <v>5208</v>
      </c>
      <c r="AM31" s="106">
        <v>4740</v>
      </c>
      <c r="AN31" s="106">
        <v>4266</v>
      </c>
      <c r="AO31" s="106">
        <v>3888</v>
      </c>
      <c r="AP31" s="106">
        <v>3633</v>
      </c>
      <c r="AQ31" s="106">
        <v>3434</v>
      </c>
      <c r="AR31" s="106">
        <v>3267</v>
      </c>
      <c r="AS31" s="106">
        <v>2907</v>
      </c>
      <c r="AT31" s="106">
        <v>2700</v>
      </c>
      <c r="AU31" s="106">
        <v>2353</v>
      </c>
      <c r="AV31" s="106">
        <v>2061</v>
      </c>
      <c r="AW31" s="106">
        <v>1785</v>
      </c>
      <c r="AX31" s="106">
        <v>1505</v>
      </c>
      <c r="AY31" s="106">
        <v>1179</v>
      </c>
      <c r="AZ31" s="106">
        <v>1066</v>
      </c>
      <c r="BA31" s="106">
        <v>798</v>
      </c>
      <c r="BB31" s="106">
        <v>559</v>
      </c>
      <c r="BC31" s="106">
        <v>369</v>
      </c>
      <c r="BD31" s="106">
        <v>154</v>
      </c>
      <c r="BE31" s="106">
        <v>68</v>
      </c>
      <c r="BF31" s="105">
        <v>27</v>
      </c>
      <c r="BG31" s="105" t="s">
        <v>387</v>
      </c>
      <c r="BI31" s="104">
        <v>44</v>
      </c>
      <c r="BJ31" s="105">
        <v>206774</v>
      </c>
      <c r="BK31" s="106">
        <v>14176</v>
      </c>
      <c r="BL31" s="106">
        <v>10779</v>
      </c>
      <c r="BM31" s="106">
        <v>8977</v>
      </c>
      <c r="BN31" s="106">
        <v>7881</v>
      </c>
      <c r="BO31" s="106">
        <v>7403</v>
      </c>
      <c r="BP31" s="106">
        <v>6885</v>
      </c>
      <c r="BQ31" s="106">
        <v>6891</v>
      </c>
      <c r="BR31" s="106">
        <v>6726</v>
      </c>
      <c r="BS31" s="106">
        <v>6833</v>
      </c>
      <c r="BT31" s="106">
        <v>7108</v>
      </c>
      <c r="BU31" s="106">
        <v>7432</v>
      </c>
      <c r="BV31" s="106">
        <v>7771</v>
      </c>
      <c r="BW31" s="106">
        <v>8475</v>
      </c>
      <c r="BX31" s="106">
        <v>9259</v>
      </c>
      <c r="BY31" s="106">
        <v>9908</v>
      </c>
      <c r="BZ31" s="106">
        <v>10365</v>
      </c>
      <c r="CA31" s="106">
        <v>10771</v>
      </c>
      <c r="CB31" s="106">
        <v>10036</v>
      </c>
      <c r="CC31" s="106">
        <v>8696</v>
      </c>
      <c r="CD31" s="106">
        <v>8512</v>
      </c>
      <c r="CE31" s="106">
        <v>8381</v>
      </c>
      <c r="CF31" s="106">
        <v>7876</v>
      </c>
      <c r="CG31" s="106">
        <v>7253</v>
      </c>
      <c r="CH31" s="106">
        <v>4982</v>
      </c>
      <c r="CI31" s="106">
        <v>2545</v>
      </c>
      <c r="CJ31" s="105">
        <v>853</v>
      </c>
      <c r="CK31" s="105" t="s">
        <v>387</v>
      </c>
      <c r="CM31" s="169"/>
      <c r="CN31" s="87">
        <v>44</v>
      </c>
      <c r="CO31" s="92">
        <v>305304.75</v>
      </c>
      <c r="CP31" s="93">
        <v>49216</v>
      </c>
      <c r="CQ31" s="93">
        <v>98424</v>
      </c>
      <c r="CR31" s="93">
        <v>59134</v>
      </c>
      <c r="CS31" s="106">
        <v>634</v>
      </c>
      <c r="CT31" s="106">
        <v>1</v>
      </c>
      <c r="CU31" s="105">
        <v>0</v>
      </c>
      <c r="CV31" s="105">
        <v>3216</v>
      </c>
      <c r="CX31" s="94">
        <v>0.16120286369602832</v>
      </c>
      <c r="CY31" s="94">
        <v>0.32237952406570813</v>
      </c>
      <c r="CZ31" s="94">
        <v>0.19368843753659254</v>
      </c>
      <c r="DA31" s="94">
        <v>2.0766136131193506E-3</v>
      </c>
      <c r="DB31" s="149">
        <v>3.2754157935636441E-6</v>
      </c>
      <c r="DC31" s="149">
        <v>0</v>
      </c>
      <c r="DD31" s="95">
        <v>1.053373719210068E-2</v>
      </c>
    </row>
    <row r="32" spans="1:108" x14ac:dyDescent="0.2">
      <c r="A32" s="104">
        <v>45</v>
      </c>
      <c r="B32" s="106">
        <v>109139</v>
      </c>
      <c r="C32" s="106">
        <v>636</v>
      </c>
      <c r="D32" s="106">
        <v>902</v>
      </c>
      <c r="E32" s="106">
        <v>1048</v>
      </c>
      <c r="F32" s="106">
        <v>1130</v>
      </c>
      <c r="G32" s="106">
        <v>1302</v>
      </c>
      <c r="H32" s="106">
        <v>1560</v>
      </c>
      <c r="I32" s="106">
        <v>1763</v>
      </c>
      <c r="J32" s="106">
        <v>2148</v>
      </c>
      <c r="K32" s="106">
        <v>2494</v>
      </c>
      <c r="L32" s="106">
        <v>2953</v>
      </c>
      <c r="M32" s="106">
        <v>3332</v>
      </c>
      <c r="N32" s="106">
        <v>3706</v>
      </c>
      <c r="O32" s="106">
        <v>4537</v>
      </c>
      <c r="P32" s="106">
        <v>5461</v>
      </c>
      <c r="Q32" s="106">
        <v>6210</v>
      </c>
      <c r="R32" s="106">
        <v>6832</v>
      </c>
      <c r="S32" s="106">
        <v>7536</v>
      </c>
      <c r="T32" s="106">
        <v>7314</v>
      </c>
      <c r="U32" s="106">
        <v>6666</v>
      </c>
      <c r="V32" s="106">
        <v>6737</v>
      </c>
      <c r="W32" s="106">
        <v>7205</v>
      </c>
      <c r="X32" s="106">
        <v>7251</v>
      </c>
      <c r="Y32" s="106">
        <v>7225</v>
      </c>
      <c r="Z32" s="106">
        <v>5866</v>
      </c>
      <c r="AA32" s="106">
        <v>3953</v>
      </c>
      <c r="AB32" s="105">
        <v>2214</v>
      </c>
      <c r="AC32" s="105">
        <v>1158</v>
      </c>
      <c r="AE32" s="104">
        <v>45</v>
      </c>
      <c r="AF32" s="105">
        <v>84273</v>
      </c>
      <c r="AG32" s="106">
        <v>12769</v>
      </c>
      <c r="AH32" s="106">
        <v>9220</v>
      </c>
      <c r="AI32" s="106">
        <v>7248</v>
      </c>
      <c r="AJ32" s="106">
        <v>6061</v>
      </c>
      <c r="AK32" s="106">
        <v>5264</v>
      </c>
      <c r="AL32" s="106">
        <v>4781</v>
      </c>
      <c r="AM32" s="106">
        <v>4304</v>
      </c>
      <c r="AN32" s="106">
        <v>3943</v>
      </c>
      <c r="AO32" s="106">
        <v>3505</v>
      </c>
      <c r="AP32" s="106">
        <v>3414</v>
      </c>
      <c r="AQ32" s="106">
        <v>3125</v>
      </c>
      <c r="AR32" s="106">
        <v>2953</v>
      </c>
      <c r="AS32" s="106">
        <v>2679</v>
      </c>
      <c r="AT32" s="106">
        <v>2482</v>
      </c>
      <c r="AU32" s="106">
        <v>2229</v>
      </c>
      <c r="AV32" s="106">
        <v>1978</v>
      </c>
      <c r="AW32" s="106">
        <v>1771</v>
      </c>
      <c r="AX32" s="106">
        <v>1553</v>
      </c>
      <c r="AY32" s="106">
        <v>1332</v>
      </c>
      <c r="AZ32" s="106">
        <v>1120</v>
      </c>
      <c r="BA32" s="106">
        <v>926</v>
      </c>
      <c r="BB32" s="106">
        <v>665</v>
      </c>
      <c r="BC32" s="106">
        <v>466</v>
      </c>
      <c r="BD32" s="106">
        <v>263</v>
      </c>
      <c r="BE32" s="106">
        <v>154</v>
      </c>
      <c r="BF32" s="105">
        <v>58</v>
      </c>
      <c r="BG32" s="105">
        <v>10</v>
      </c>
      <c r="BI32" s="104">
        <v>45</v>
      </c>
      <c r="BJ32" s="105">
        <v>193412</v>
      </c>
      <c r="BK32" s="106">
        <v>13405</v>
      </c>
      <c r="BL32" s="106">
        <v>10122</v>
      </c>
      <c r="BM32" s="106">
        <v>8296</v>
      </c>
      <c r="BN32" s="106">
        <v>7191</v>
      </c>
      <c r="BO32" s="106">
        <v>6566</v>
      </c>
      <c r="BP32" s="106">
        <v>6341</v>
      </c>
      <c r="BQ32" s="106">
        <v>6067</v>
      </c>
      <c r="BR32" s="106">
        <v>6091</v>
      </c>
      <c r="BS32" s="106">
        <v>5999</v>
      </c>
      <c r="BT32" s="106">
        <v>6367</v>
      </c>
      <c r="BU32" s="106">
        <v>6457</v>
      </c>
      <c r="BV32" s="106">
        <v>6659</v>
      </c>
      <c r="BW32" s="106">
        <v>7216</v>
      </c>
      <c r="BX32" s="106">
        <v>7943</v>
      </c>
      <c r="BY32" s="106">
        <v>8439</v>
      </c>
      <c r="BZ32" s="106">
        <v>8810</v>
      </c>
      <c r="CA32" s="106">
        <v>9307</v>
      </c>
      <c r="CB32" s="106">
        <v>8867</v>
      </c>
      <c r="CC32" s="106">
        <v>7998</v>
      </c>
      <c r="CD32" s="106">
        <v>7857</v>
      </c>
      <c r="CE32" s="106">
        <v>8131</v>
      </c>
      <c r="CF32" s="106">
        <v>7916</v>
      </c>
      <c r="CG32" s="106">
        <v>7691</v>
      </c>
      <c r="CH32" s="106">
        <v>6129</v>
      </c>
      <c r="CI32" s="106">
        <v>4107</v>
      </c>
      <c r="CJ32" s="105">
        <v>2272</v>
      </c>
      <c r="CK32" s="105">
        <v>1168</v>
      </c>
      <c r="CM32" s="169"/>
      <c r="CN32" s="87">
        <v>45</v>
      </c>
      <c r="CO32" s="92">
        <v>295779.25</v>
      </c>
      <c r="CP32" s="93">
        <v>45580</v>
      </c>
      <c r="CQ32" s="93">
        <v>85696</v>
      </c>
      <c r="CR32" s="93">
        <v>62136</v>
      </c>
      <c r="CS32" s="106">
        <v>718</v>
      </c>
      <c r="CT32" s="106">
        <v>4</v>
      </c>
      <c r="CU32" s="105">
        <v>0</v>
      </c>
      <c r="CV32" s="105">
        <v>3129</v>
      </c>
      <c r="CX32" s="94">
        <v>0.15410141177922387</v>
      </c>
      <c r="CY32" s="94">
        <v>0.28972958718368513</v>
      </c>
      <c r="CZ32" s="94">
        <v>0.2100755884667366</v>
      </c>
      <c r="DA32" s="94">
        <v>2.4274860389969883E-3</v>
      </c>
      <c r="DB32" s="149">
        <v>1.352359910304729E-5</v>
      </c>
      <c r="DC32" s="149">
        <v>0</v>
      </c>
      <c r="DD32" s="95">
        <v>1.0578835398358742E-2</v>
      </c>
    </row>
    <row r="33" spans="1:138" x14ac:dyDescent="0.2">
      <c r="A33" s="104">
        <v>46</v>
      </c>
      <c r="B33" s="106">
        <v>103729</v>
      </c>
      <c r="C33" s="106">
        <v>533</v>
      </c>
      <c r="D33" s="106">
        <v>773</v>
      </c>
      <c r="E33" s="106">
        <v>919</v>
      </c>
      <c r="F33" s="106">
        <v>1017</v>
      </c>
      <c r="G33" s="106">
        <v>1129</v>
      </c>
      <c r="H33" s="106">
        <v>1376</v>
      </c>
      <c r="I33" s="106">
        <v>1502</v>
      </c>
      <c r="J33" s="106">
        <v>1924</v>
      </c>
      <c r="K33" s="106">
        <v>2257</v>
      </c>
      <c r="L33" s="106">
        <v>2528</v>
      </c>
      <c r="M33" s="106">
        <v>2769</v>
      </c>
      <c r="N33" s="106">
        <v>3229</v>
      </c>
      <c r="O33" s="106">
        <v>3946</v>
      </c>
      <c r="P33" s="106">
        <v>4611</v>
      </c>
      <c r="Q33" s="106">
        <v>5246</v>
      </c>
      <c r="R33" s="106">
        <v>5889</v>
      </c>
      <c r="S33" s="106">
        <v>6362</v>
      </c>
      <c r="T33" s="106">
        <v>6578</v>
      </c>
      <c r="U33" s="106">
        <v>5931</v>
      </c>
      <c r="V33" s="106">
        <v>6122</v>
      </c>
      <c r="W33" s="106">
        <v>6781</v>
      </c>
      <c r="X33" s="106">
        <v>7060</v>
      </c>
      <c r="Y33" s="106">
        <v>7198</v>
      </c>
      <c r="Z33" s="106">
        <v>6416</v>
      </c>
      <c r="AA33" s="106">
        <v>5129</v>
      </c>
      <c r="AB33" s="105">
        <v>3639</v>
      </c>
      <c r="AC33" s="105">
        <v>2865</v>
      </c>
      <c r="AE33" s="104">
        <v>46</v>
      </c>
      <c r="AF33" s="105">
        <v>81838</v>
      </c>
      <c r="AG33" s="106">
        <v>11907</v>
      </c>
      <c r="AH33" s="106">
        <v>8802</v>
      </c>
      <c r="AI33" s="106">
        <v>6954</v>
      </c>
      <c r="AJ33" s="106">
        <v>5878</v>
      </c>
      <c r="AK33" s="106">
        <v>5047</v>
      </c>
      <c r="AL33" s="106">
        <v>4502</v>
      </c>
      <c r="AM33" s="106">
        <v>4071</v>
      </c>
      <c r="AN33" s="106">
        <v>3701</v>
      </c>
      <c r="AO33" s="106">
        <v>3466</v>
      </c>
      <c r="AP33" s="106">
        <v>3269</v>
      </c>
      <c r="AQ33" s="106">
        <v>2991</v>
      </c>
      <c r="AR33" s="106">
        <v>2868</v>
      </c>
      <c r="AS33" s="106">
        <v>2659</v>
      </c>
      <c r="AT33" s="106">
        <v>2467</v>
      </c>
      <c r="AU33" s="106">
        <v>2244</v>
      </c>
      <c r="AV33" s="106">
        <v>1932</v>
      </c>
      <c r="AW33" s="106">
        <v>1733</v>
      </c>
      <c r="AX33" s="106">
        <v>1519</v>
      </c>
      <c r="AY33" s="106">
        <v>1386</v>
      </c>
      <c r="AZ33" s="106">
        <v>1182</v>
      </c>
      <c r="BA33" s="106">
        <v>986</v>
      </c>
      <c r="BB33" s="106">
        <v>859</v>
      </c>
      <c r="BC33" s="106">
        <v>605</v>
      </c>
      <c r="BD33" s="106">
        <v>427</v>
      </c>
      <c r="BE33" s="106">
        <v>249</v>
      </c>
      <c r="BF33" s="105">
        <v>116</v>
      </c>
      <c r="BG33" s="105">
        <v>18</v>
      </c>
      <c r="BI33" s="104">
        <v>46</v>
      </c>
      <c r="BJ33" s="105">
        <v>185567</v>
      </c>
      <c r="BK33" s="106">
        <v>12440</v>
      </c>
      <c r="BL33" s="106">
        <v>9575</v>
      </c>
      <c r="BM33" s="106">
        <v>7873</v>
      </c>
      <c r="BN33" s="106">
        <v>6895</v>
      </c>
      <c r="BO33" s="106">
        <v>6176</v>
      </c>
      <c r="BP33" s="106">
        <v>5878</v>
      </c>
      <c r="BQ33" s="106">
        <v>5573</v>
      </c>
      <c r="BR33" s="106">
        <v>5625</v>
      </c>
      <c r="BS33" s="106">
        <v>5723</v>
      </c>
      <c r="BT33" s="106">
        <v>5797</v>
      </c>
      <c r="BU33" s="106">
        <v>5760</v>
      </c>
      <c r="BV33" s="106">
        <v>6097</v>
      </c>
      <c r="BW33" s="106">
        <v>6605</v>
      </c>
      <c r="BX33" s="106">
        <v>7078</v>
      </c>
      <c r="BY33" s="106">
        <v>7490</v>
      </c>
      <c r="BZ33" s="106">
        <v>7821</v>
      </c>
      <c r="CA33" s="106">
        <v>8095</v>
      </c>
      <c r="CB33" s="106">
        <v>8097</v>
      </c>
      <c r="CC33" s="106">
        <v>7317</v>
      </c>
      <c r="CD33" s="106">
        <v>7304</v>
      </c>
      <c r="CE33" s="106">
        <v>7767</v>
      </c>
      <c r="CF33" s="106">
        <v>7919</v>
      </c>
      <c r="CG33" s="106">
        <v>7803</v>
      </c>
      <c r="CH33" s="106">
        <v>6843</v>
      </c>
      <c r="CI33" s="106">
        <v>5378</v>
      </c>
      <c r="CJ33" s="105">
        <v>3755</v>
      </c>
      <c r="CK33" s="105">
        <v>2883</v>
      </c>
      <c r="CM33" s="169"/>
      <c r="CN33" s="87">
        <v>46</v>
      </c>
      <c r="CO33" s="92">
        <v>283474.25</v>
      </c>
      <c r="CP33" s="93">
        <v>42959</v>
      </c>
      <c r="CQ33" s="93">
        <v>77542</v>
      </c>
      <c r="CR33" s="93">
        <v>65066</v>
      </c>
      <c r="CS33" s="106">
        <v>766</v>
      </c>
      <c r="CT33" s="106">
        <v>7</v>
      </c>
      <c r="CU33" s="105">
        <v>0</v>
      </c>
      <c r="CV33" s="105">
        <v>3399</v>
      </c>
      <c r="CX33" s="94">
        <v>0.15154462883313036</v>
      </c>
      <c r="CY33" s="94">
        <v>0.27354160033936065</v>
      </c>
      <c r="CZ33" s="94">
        <v>0.22953054818912125</v>
      </c>
      <c r="DA33" s="94">
        <v>2.7021854718726657E-3</v>
      </c>
      <c r="DB33" s="149">
        <v>2.4693600917896422E-5</v>
      </c>
      <c r="DC33" s="149">
        <v>0</v>
      </c>
      <c r="DD33" s="95">
        <v>1.1990507074275706E-2</v>
      </c>
    </row>
    <row r="34" spans="1:138" x14ac:dyDescent="0.2">
      <c r="A34" s="104">
        <v>47</v>
      </c>
      <c r="B34" s="106">
        <v>100262</v>
      </c>
      <c r="C34" s="106">
        <v>502</v>
      </c>
      <c r="D34" s="106">
        <v>710</v>
      </c>
      <c r="E34" s="106">
        <v>823</v>
      </c>
      <c r="F34" s="106">
        <v>969</v>
      </c>
      <c r="G34" s="106">
        <v>1152</v>
      </c>
      <c r="H34" s="106">
        <v>1254</v>
      </c>
      <c r="I34" s="106">
        <v>1427</v>
      </c>
      <c r="J34" s="106">
        <v>1681</v>
      </c>
      <c r="K34" s="106">
        <v>2022</v>
      </c>
      <c r="L34" s="106">
        <v>2340</v>
      </c>
      <c r="M34" s="106">
        <v>2501</v>
      </c>
      <c r="N34" s="106">
        <v>2751</v>
      </c>
      <c r="O34" s="106">
        <v>3389</v>
      </c>
      <c r="P34" s="106">
        <v>4038</v>
      </c>
      <c r="Q34" s="106">
        <v>4615</v>
      </c>
      <c r="R34" s="106">
        <v>5078</v>
      </c>
      <c r="S34" s="106">
        <v>5415</v>
      </c>
      <c r="T34" s="106">
        <v>5702</v>
      </c>
      <c r="U34" s="106">
        <v>5374</v>
      </c>
      <c r="V34" s="106">
        <v>5712</v>
      </c>
      <c r="W34" s="106">
        <v>6514</v>
      </c>
      <c r="X34" s="106">
        <v>6737</v>
      </c>
      <c r="Y34" s="106">
        <v>6991</v>
      </c>
      <c r="Z34" s="106">
        <v>6525</v>
      </c>
      <c r="AA34" s="106">
        <v>5840</v>
      </c>
      <c r="AB34" s="105">
        <v>4984</v>
      </c>
      <c r="AC34" s="105">
        <v>5216</v>
      </c>
      <c r="AE34" s="104">
        <v>47</v>
      </c>
      <c r="AF34" s="105">
        <v>80228</v>
      </c>
      <c r="AG34" s="106">
        <v>11476</v>
      </c>
      <c r="AH34" s="106">
        <v>8336</v>
      </c>
      <c r="AI34" s="106">
        <v>6777</v>
      </c>
      <c r="AJ34" s="106">
        <v>5740</v>
      </c>
      <c r="AK34" s="106">
        <v>4924</v>
      </c>
      <c r="AL34" s="106">
        <v>4245</v>
      </c>
      <c r="AM34" s="106">
        <v>4018</v>
      </c>
      <c r="AN34" s="106">
        <v>3666</v>
      </c>
      <c r="AO34" s="106">
        <v>3295</v>
      </c>
      <c r="AP34" s="106">
        <v>3079</v>
      </c>
      <c r="AQ34" s="106">
        <v>2978</v>
      </c>
      <c r="AR34" s="106">
        <v>2754</v>
      </c>
      <c r="AS34" s="106">
        <v>2439</v>
      </c>
      <c r="AT34" s="106">
        <v>2333</v>
      </c>
      <c r="AU34" s="106">
        <v>2179</v>
      </c>
      <c r="AV34" s="106">
        <v>1956</v>
      </c>
      <c r="AW34" s="106">
        <v>1883</v>
      </c>
      <c r="AX34" s="106">
        <v>1575</v>
      </c>
      <c r="AY34" s="106">
        <v>1388</v>
      </c>
      <c r="AZ34" s="106">
        <v>1237</v>
      </c>
      <c r="BA34" s="106">
        <v>1143</v>
      </c>
      <c r="BB34" s="106">
        <v>913</v>
      </c>
      <c r="BC34" s="106">
        <v>733</v>
      </c>
      <c r="BD34" s="106">
        <v>545</v>
      </c>
      <c r="BE34" s="106">
        <v>367</v>
      </c>
      <c r="BF34" s="105">
        <v>202</v>
      </c>
      <c r="BG34" s="105">
        <v>47</v>
      </c>
      <c r="BI34" s="104">
        <v>47</v>
      </c>
      <c r="BJ34" s="105">
        <v>180490</v>
      </c>
      <c r="BK34" s="106">
        <v>11978</v>
      </c>
      <c r="BL34" s="106">
        <v>9046</v>
      </c>
      <c r="BM34" s="106">
        <v>7600</v>
      </c>
      <c r="BN34" s="106">
        <v>6709</v>
      </c>
      <c r="BO34" s="106">
        <v>6076</v>
      </c>
      <c r="BP34" s="106">
        <v>5499</v>
      </c>
      <c r="BQ34" s="106">
        <v>5445</v>
      </c>
      <c r="BR34" s="106">
        <v>5347</v>
      </c>
      <c r="BS34" s="106">
        <v>5317</v>
      </c>
      <c r="BT34" s="106">
        <v>5419</v>
      </c>
      <c r="BU34" s="106">
        <v>5479</v>
      </c>
      <c r="BV34" s="106">
        <v>5505</v>
      </c>
      <c r="BW34" s="106">
        <v>5828</v>
      </c>
      <c r="BX34" s="106">
        <v>6371</v>
      </c>
      <c r="BY34" s="106">
        <v>6794</v>
      </c>
      <c r="BZ34" s="106">
        <v>7034</v>
      </c>
      <c r="CA34" s="106">
        <v>7298</v>
      </c>
      <c r="CB34" s="106">
        <v>7277</v>
      </c>
      <c r="CC34" s="106">
        <v>6762</v>
      </c>
      <c r="CD34" s="106">
        <v>6949</v>
      </c>
      <c r="CE34" s="106">
        <v>7657</v>
      </c>
      <c r="CF34" s="106">
        <v>7650</v>
      </c>
      <c r="CG34" s="106">
        <v>7724</v>
      </c>
      <c r="CH34" s="106">
        <v>7070</v>
      </c>
      <c r="CI34" s="106">
        <v>6207</v>
      </c>
      <c r="CJ34" s="105">
        <v>5186</v>
      </c>
      <c r="CK34" s="105">
        <v>5263</v>
      </c>
      <c r="CM34" s="169"/>
      <c r="CN34" s="87">
        <v>47</v>
      </c>
      <c r="CO34" s="92">
        <v>271508.5</v>
      </c>
      <c r="CP34" s="93">
        <v>41409</v>
      </c>
      <c r="CQ34" s="93">
        <v>71336</v>
      </c>
      <c r="CR34" s="93">
        <v>67745</v>
      </c>
      <c r="CS34" s="106">
        <v>794</v>
      </c>
      <c r="CT34" s="106">
        <v>5</v>
      </c>
      <c r="CU34" s="105">
        <v>0</v>
      </c>
      <c r="CV34" s="105">
        <v>3657</v>
      </c>
      <c r="CX34" s="94">
        <v>0.15251456215919576</v>
      </c>
      <c r="CY34" s="94">
        <v>0.2627394722448837</v>
      </c>
      <c r="CZ34" s="94">
        <v>0.24951336698482737</v>
      </c>
      <c r="DA34" s="94">
        <v>2.9244019984641365E-3</v>
      </c>
      <c r="DB34" s="149">
        <v>1.8415629713250229E-5</v>
      </c>
      <c r="DC34" s="149">
        <v>0</v>
      </c>
      <c r="DD34" s="95">
        <v>1.3469191572271218E-2</v>
      </c>
    </row>
    <row r="35" spans="1:138" x14ac:dyDescent="0.2">
      <c r="A35" s="104">
        <v>48</v>
      </c>
      <c r="B35" s="106">
        <v>91239</v>
      </c>
      <c r="C35" s="106">
        <v>460</v>
      </c>
      <c r="D35" s="106">
        <v>631</v>
      </c>
      <c r="E35" s="106">
        <v>738</v>
      </c>
      <c r="F35" s="106">
        <v>788</v>
      </c>
      <c r="G35" s="106">
        <v>860</v>
      </c>
      <c r="H35" s="106">
        <v>1083</v>
      </c>
      <c r="I35" s="106">
        <v>1225</v>
      </c>
      <c r="J35" s="106">
        <v>1464</v>
      </c>
      <c r="K35" s="106">
        <v>1649</v>
      </c>
      <c r="L35" s="106">
        <v>1937</v>
      </c>
      <c r="M35" s="106">
        <v>2151</v>
      </c>
      <c r="N35" s="106">
        <v>2383</v>
      </c>
      <c r="O35" s="106">
        <v>2756</v>
      </c>
      <c r="P35" s="106">
        <v>3376</v>
      </c>
      <c r="Q35" s="106">
        <v>3772</v>
      </c>
      <c r="R35" s="106">
        <v>4264</v>
      </c>
      <c r="S35" s="106">
        <v>4497</v>
      </c>
      <c r="T35" s="106">
        <v>4739</v>
      </c>
      <c r="U35" s="106">
        <v>4532</v>
      </c>
      <c r="V35" s="106">
        <v>4836</v>
      </c>
      <c r="W35" s="106">
        <v>5436</v>
      </c>
      <c r="X35" s="106">
        <v>5936</v>
      </c>
      <c r="Y35" s="106">
        <v>6304</v>
      </c>
      <c r="Z35" s="106">
        <v>6217</v>
      </c>
      <c r="AA35" s="106">
        <v>6020</v>
      </c>
      <c r="AB35" s="105">
        <v>5850</v>
      </c>
      <c r="AC35" s="105">
        <v>7335</v>
      </c>
      <c r="AE35" s="104">
        <v>48</v>
      </c>
      <c r="AF35" s="105">
        <v>74419</v>
      </c>
      <c r="AG35" s="106">
        <v>10531</v>
      </c>
      <c r="AH35" s="106">
        <v>7631</v>
      </c>
      <c r="AI35" s="106">
        <v>6177</v>
      </c>
      <c r="AJ35" s="106">
        <v>5138</v>
      </c>
      <c r="AK35" s="106">
        <v>4518</v>
      </c>
      <c r="AL35" s="106">
        <v>4146</v>
      </c>
      <c r="AM35" s="106">
        <v>3769</v>
      </c>
      <c r="AN35" s="106">
        <v>3254</v>
      </c>
      <c r="AO35" s="106">
        <v>2974</v>
      </c>
      <c r="AP35" s="106">
        <v>2840</v>
      </c>
      <c r="AQ35" s="106">
        <v>2648</v>
      </c>
      <c r="AR35" s="106">
        <v>2404</v>
      </c>
      <c r="AS35" s="106">
        <v>2264</v>
      </c>
      <c r="AT35" s="106">
        <v>2111</v>
      </c>
      <c r="AU35" s="106">
        <v>1998</v>
      </c>
      <c r="AV35" s="106">
        <v>1859</v>
      </c>
      <c r="AW35" s="106">
        <v>1710</v>
      </c>
      <c r="AX35" s="106">
        <v>1625</v>
      </c>
      <c r="AY35" s="106">
        <v>1357</v>
      </c>
      <c r="AZ35" s="106">
        <v>1267</v>
      </c>
      <c r="BA35" s="106">
        <v>1118</v>
      </c>
      <c r="BB35" s="106">
        <v>942</v>
      </c>
      <c r="BC35" s="106">
        <v>801</v>
      </c>
      <c r="BD35" s="106">
        <v>587</v>
      </c>
      <c r="BE35" s="106">
        <v>439</v>
      </c>
      <c r="BF35" s="105">
        <v>243</v>
      </c>
      <c r="BG35" s="105">
        <v>68</v>
      </c>
      <c r="BI35" s="104">
        <v>48</v>
      </c>
      <c r="BJ35" s="105">
        <v>165658</v>
      </c>
      <c r="BK35" s="106">
        <v>10991</v>
      </c>
      <c r="BL35" s="106">
        <v>8262</v>
      </c>
      <c r="BM35" s="106">
        <v>6915</v>
      </c>
      <c r="BN35" s="106">
        <v>5926</v>
      </c>
      <c r="BO35" s="106">
        <v>5378</v>
      </c>
      <c r="BP35" s="106">
        <v>5229</v>
      </c>
      <c r="BQ35" s="106">
        <v>4994</v>
      </c>
      <c r="BR35" s="106">
        <v>4718</v>
      </c>
      <c r="BS35" s="106">
        <v>4623</v>
      </c>
      <c r="BT35" s="106">
        <v>4777</v>
      </c>
      <c r="BU35" s="106">
        <v>4799</v>
      </c>
      <c r="BV35" s="106">
        <v>4787</v>
      </c>
      <c r="BW35" s="106">
        <v>5020</v>
      </c>
      <c r="BX35" s="106">
        <v>5487</v>
      </c>
      <c r="BY35" s="106">
        <v>5770</v>
      </c>
      <c r="BZ35" s="106">
        <v>6123</v>
      </c>
      <c r="CA35" s="106">
        <v>6207</v>
      </c>
      <c r="CB35" s="106">
        <v>6364</v>
      </c>
      <c r="CC35" s="106">
        <v>5889</v>
      </c>
      <c r="CD35" s="106">
        <v>6103</v>
      </c>
      <c r="CE35" s="106">
        <v>6554</v>
      </c>
      <c r="CF35" s="106">
        <v>6878</v>
      </c>
      <c r="CG35" s="106">
        <v>7105</v>
      </c>
      <c r="CH35" s="106">
        <v>6804</v>
      </c>
      <c r="CI35" s="106">
        <v>6459</v>
      </c>
      <c r="CJ35" s="105">
        <v>6093</v>
      </c>
      <c r="CK35" s="105">
        <v>7403</v>
      </c>
      <c r="CM35" s="169"/>
      <c r="CN35" s="87">
        <v>48</v>
      </c>
      <c r="CO35" s="92">
        <v>259638.74999999997</v>
      </c>
      <c r="CP35" s="93">
        <v>37472</v>
      </c>
      <c r="CQ35" s="93">
        <v>62534</v>
      </c>
      <c r="CR35" s="93">
        <v>65652</v>
      </c>
      <c r="CS35" s="106">
        <v>849</v>
      </c>
      <c r="CT35" s="106">
        <v>4</v>
      </c>
      <c r="CU35" s="105">
        <v>0</v>
      </c>
      <c r="CV35" s="105">
        <v>3583</v>
      </c>
      <c r="CX35" s="94">
        <v>0.14432360346828046</v>
      </c>
      <c r="CY35" s="94">
        <v>0.24085002720125562</v>
      </c>
      <c r="CZ35" s="94">
        <v>0.25285902046593589</v>
      </c>
      <c r="DA35" s="94">
        <v>3.2699279287086388E-3</v>
      </c>
      <c r="DB35" s="149">
        <v>1.540602086552951E-5</v>
      </c>
      <c r="DC35" s="149">
        <v>0</v>
      </c>
      <c r="DD35" s="95">
        <v>1.3799943190298061E-2</v>
      </c>
    </row>
    <row r="36" spans="1:138" x14ac:dyDescent="0.2">
      <c r="A36" s="104">
        <v>49</v>
      </c>
      <c r="B36" s="106">
        <v>88984</v>
      </c>
      <c r="C36" s="106">
        <v>454</v>
      </c>
      <c r="D36" s="106">
        <v>600</v>
      </c>
      <c r="E36" s="106">
        <v>612</v>
      </c>
      <c r="F36" s="106">
        <v>721</v>
      </c>
      <c r="G36" s="106">
        <v>853</v>
      </c>
      <c r="H36" s="106">
        <v>987</v>
      </c>
      <c r="I36" s="106">
        <v>1124</v>
      </c>
      <c r="J36" s="106">
        <v>1304</v>
      </c>
      <c r="K36" s="106">
        <v>1534</v>
      </c>
      <c r="L36" s="106">
        <v>1712</v>
      </c>
      <c r="M36" s="106">
        <v>1914</v>
      </c>
      <c r="N36" s="106">
        <v>2087</v>
      </c>
      <c r="O36" s="106">
        <v>2634</v>
      </c>
      <c r="P36" s="106">
        <v>2968</v>
      </c>
      <c r="Q36" s="106">
        <v>3387</v>
      </c>
      <c r="R36" s="106">
        <v>3635</v>
      </c>
      <c r="S36" s="106">
        <v>3938</v>
      </c>
      <c r="T36" s="106">
        <v>4222</v>
      </c>
      <c r="U36" s="106">
        <v>4151</v>
      </c>
      <c r="V36" s="106">
        <v>4599</v>
      </c>
      <c r="W36" s="106">
        <v>5051</v>
      </c>
      <c r="X36" s="106">
        <v>5535</v>
      </c>
      <c r="Y36" s="106">
        <v>6149</v>
      </c>
      <c r="Z36" s="106">
        <v>6428</v>
      </c>
      <c r="AA36" s="106">
        <v>6286</v>
      </c>
      <c r="AB36" s="105">
        <v>6430</v>
      </c>
      <c r="AC36" s="105">
        <v>9669</v>
      </c>
      <c r="AE36" s="104">
        <v>49</v>
      </c>
      <c r="AF36" s="105">
        <v>74475</v>
      </c>
      <c r="AG36" s="106">
        <v>10220</v>
      </c>
      <c r="AH36" s="106">
        <v>7582</v>
      </c>
      <c r="AI36" s="106">
        <v>6073</v>
      </c>
      <c r="AJ36" s="106">
        <v>5219</v>
      </c>
      <c r="AK36" s="106">
        <v>4627</v>
      </c>
      <c r="AL36" s="106">
        <v>4017</v>
      </c>
      <c r="AM36" s="106">
        <v>3544</v>
      </c>
      <c r="AN36" s="106">
        <v>3259</v>
      </c>
      <c r="AO36" s="106">
        <v>3041</v>
      </c>
      <c r="AP36" s="106">
        <v>2828</v>
      </c>
      <c r="AQ36" s="106">
        <v>2619</v>
      </c>
      <c r="AR36" s="106">
        <v>2443</v>
      </c>
      <c r="AS36" s="106">
        <v>2367</v>
      </c>
      <c r="AT36" s="106">
        <v>2161</v>
      </c>
      <c r="AU36" s="106">
        <v>1986</v>
      </c>
      <c r="AV36" s="106">
        <v>1906</v>
      </c>
      <c r="AW36" s="106">
        <v>1651</v>
      </c>
      <c r="AX36" s="106">
        <v>1505</v>
      </c>
      <c r="AY36" s="106">
        <v>1418</v>
      </c>
      <c r="AZ36" s="106">
        <v>1326</v>
      </c>
      <c r="BA36" s="106">
        <v>1125</v>
      </c>
      <c r="BB36" s="106">
        <v>1055</v>
      </c>
      <c r="BC36" s="106">
        <v>864</v>
      </c>
      <c r="BD36" s="106">
        <v>697</v>
      </c>
      <c r="BE36" s="106">
        <v>549</v>
      </c>
      <c r="BF36" s="105">
        <v>308</v>
      </c>
      <c r="BG36" s="105">
        <v>85</v>
      </c>
      <c r="BI36" s="104">
        <v>49</v>
      </c>
      <c r="BJ36" s="105">
        <v>163459</v>
      </c>
      <c r="BK36" s="106">
        <v>10674</v>
      </c>
      <c r="BL36" s="106">
        <v>8182</v>
      </c>
      <c r="BM36" s="106">
        <v>6685</v>
      </c>
      <c r="BN36" s="106">
        <v>5940</v>
      </c>
      <c r="BO36" s="106">
        <v>5480</v>
      </c>
      <c r="BP36" s="106">
        <v>5004</v>
      </c>
      <c r="BQ36" s="106">
        <v>4668</v>
      </c>
      <c r="BR36" s="106">
        <v>4563</v>
      </c>
      <c r="BS36" s="106">
        <v>4575</v>
      </c>
      <c r="BT36" s="106">
        <v>4540</v>
      </c>
      <c r="BU36" s="106">
        <v>4533</v>
      </c>
      <c r="BV36" s="106">
        <v>4530</v>
      </c>
      <c r="BW36" s="106">
        <v>5001</v>
      </c>
      <c r="BX36" s="106">
        <v>5129</v>
      </c>
      <c r="BY36" s="106">
        <v>5373</v>
      </c>
      <c r="BZ36" s="106">
        <v>5541</v>
      </c>
      <c r="CA36" s="106">
        <v>5589</v>
      </c>
      <c r="CB36" s="106">
        <v>5727</v>
      </c>
      <c r="CC36" s="106">
        <v>5569</v>
      </c>
      <c r="CD36" s="106">
        <v>5925</v>
      </c>
      <c r="CE36" s="106">
        <v>6176</v>
      </c>
      <c r="CF36" s="106">
        <v>6590</v>
      </c>
      <c r="CG36" s="106">
        <v>7013</v>
      </c>
      <c r="CH36" s="106">
        <v>7125</v>
      </c>
      <c r="CI36" s="106">
        <v>6835</v>
      </c>
      <c r="CJ36" s="105">
        <v>6738</v>
      </c>
      <c r="CK36" s="105">
        <v>9754</v>
      </c>
      <c r="CM36" s="169"/>
      <c r="CN36" s="87">
        <v>49</v>
      </c>
      <c r="CO36" s="92">
        <v>249411</v>
      </c>
      <c r="CP36" s="93">
        <v>36961</v>
      </c>
      <c r="CQ36" s="93">
        <v>59046</v>
      </c>
      <c r="CR36" s="93">
        <v>67452</v>
      </c>
      <c r="CS36" s="106">
        <v>996</v>
      </c>
      <c r="CT36" s="106">
        <v>12</v>
      </c>
      <c r="CU36" s="105">
        <v>0</v>
      </c>
      <c r="CV36" s="105">
        <v>3681</v>
      </c>
      <c r="CX36" s="94">
        <v>0.14819314304501405</v>
      </c>
      <c r="CY36" s="94">
        <v>0.23674176359502988</v>
      </c>
      <c r="CZ36" s="94">
        <v>0.27044516881773456</v>
      </c>
      <c r="DA36" s="94">
        <v>3.9934084703561589E-3</v>
      </c>
      <c r="DB36" s="149">
        <v>4.8113355064532035E-5</v>
      </c>
      <c r="DC36" s="149">
        <v>0</v>
      </c>
      <c r="DD36" s="95">
        <v>1.4758771666045202E-2</v>
      </c>
    </row>
    <row r="37" spans="1:138" x14ac:dyDescent="0.2">
      <c r="A37" s="104">
        <v>50</v>
      </c>
      <c r="B37" s="106">
        <v>86929</v>
      </c>
      <c r="C37" s="106">
        <v>375</v>
      </c>
      <c r="D37" s="106">
        <v>554</v>
      </c>
      <c r="E37" s="106">
        <v>629</v>
      </c>
      <c r="F37" s="106">
        <v>678</v>
      </c>
      <c r="G37" s="106">
        <v>793</v>
      </c>
      <c r="H37" s="106">
        <v>926</v>
      </c>
      <c r="I37" s="106">
        <v>1035</v>
      </c>
      <c r="J37" s="106">
        <v>1181</v>
      </c>
      <c r="K37" s="106">
        <v>1441</v>
      </c>
      <c r="L37" s="106">
        <v>1712</v>
      </c>
      <c r="M37" s="106">
        <v>1796</v>
      </c>
      <c r="N37" s="106">
        <v>2051</v>
      </c>
      <c r="O37" s="106">
        <v>2381</v>
      </c>
      <c r="P37" s="106">
        <v>2724</v>
      </c>
      <c r="Q37" s="106">
        <v>3059</v>
      </c>
      <c r="R37" s="106">
        <v>3352</v>
      </c>
      <c r="S37" s="106">
        <v>3635</v>
      </c>
      <c r="T37" s="106">
        <v>3805</v>
      </c>
      <c r="U37" s="106">
        <v>3808</v>
      </c>
      <c r="V37" s="106">
        <v>4197</v>
      </c>
      <c r="W37" s="106">
        <v>4631</v>
      </c>
      <c r="X37" s="106">
        <v>5226</v>
      </c>
      <c r="Y37" s="106">
        <v>5819</v>
      </c>
      <c r="Z37" s="106">
        <v>6227</v>
      </c>
      <c r="AA37" s="106">
        <v>6575</v>
      </c>
      <c r="AB37" s="105">
        <v>6928</v>
      </c>
      <c r="AC37" s="105">
        <v>11391</v>
      </c>
      <c r="AE37" s="104">
        <v>50</v>
      </c>
      <c r="AF37" s="105">
        <v>72168</v>
      </c>
      <c r="AG37" s="106">
        <v>9660</v>
      </c>
      <c r="AH37" s="106">
        <v>7207</v>
      </c>
      <c r="AI37" s="106">
        <v>5725</v>
      </c>
      <c r="AJ37" s="106">
        <v>5038</v>
      </c>
      <c r="AK37" s="106">
        <v>4376</v>
      </c>
      <c r="AL37" s="106">
        <v>3937</v>
      </c>
      <c r="AM37" s="106">
        <v>3624</v>
      </c>
      <c r="AN37" s="106">
        <v>3086</v>
      </c>
      <c r="AO37" s="106">
        <v>2913</v>
      </c>
      <c r="AP37" s="106">
        <v>2737</v>
      </c>
      <c r="AQ37" s="106">
        <v>2504</v>
      </c>
      <c r="AR37" s="106">
        <v>2418</v>
      </c>
      <c r="AS37" s="106">
        <v>2201</v>
      </c>
      <c r="AT37" s="106">
        <v>2012</v>
      </c>
      <c r="AU37" s="106">
        <v>1957</v>
      </c>
      <c r="AV37" s="106">
        <v>1796</v>
      </c>
      <c r="AW37" s="106">
        <v>1644</v>
      </c>
      <c r="AX37" s="106">
        <v>1545</v>
      </c>
      <c r="AY37" s="106">
        <v>1389</v>
      </c>
      <c r="AZ37" s="106">
        <v>1298</v>
      </c>
      <c r="BA37" s="106">
        <v>1190</v>
      </c>
      <c r="BB37" s="106">
        <v>1104</v>
      </c>
      <c r="BC37" s="106">
        <v>908</v>
      </c>
      <c r="BD37" s="106">
        <v>813</v>
      </c>
      <c r="BE37" s="106">
        <v>590</v>
      </c>
      <c r="BF37" s="105">
        <v>379</v>
      </c>
      <c r="BG37" s="105">
        <v>117</v>
      </c>
      <c r="BI37" s="104">
        <v>50</v>
      </c>
      <c r="BJ37" s="105">
        <v>159097</v>
      </c>
      <c r="BK37" s="106">
        <v>10035</v>
      </c>
      <c r="BL37" s="106">
        <v>7761</v>
      </c>
      <c r="BM37" s="106">
        <v>6354</v>
      </c>
      <c r="BN37" s="106">
        <v>5716</v>
      </c>
      <c r="BO37" s="106">
        <v>5169</v>
      </c>
      <c r="BP37" s="106">
        <v>4863</v>
      </c>
      <c r="BQ37" s="106">
        <v>4659</v>
      </c>
      <c r="BR37" s="106">
        <v>4267</v>
      </c>
      <c r="BS37" s="106">
        <v>4354</v>
      </c>
      <c r="BT37" s="106">
        <v>4449</v>
      </c>
      <c r="BU37" s="106">
        <v>4300</v>
      </c>
      <c r="BV37" s="106">
        <v>4469</v>
      </c>
      <c r="BW37" s="106">
        <v>4582</v>
      </c>
      <c r="BX37" s="106">
        <v>4736</v>
      </c>
      <c r="BY37" s="106">
        <v>5016</v>
      </c>
      <c r="BZ37" s="106">
        <v>5148</v>
      </c>
      <c r="CA37" s="106">
        <v>5279</v>
      </c>
      <c r="CB37" s="106">
        <v>5350</v>
      </c>
      <c r="CC37" s="106">
        <v>5197</v>
      </c>
      <c r="CD37" s="106">
        <v>5495</v>
      </c>
      <c r="CE37" s="106">
        <v>5821</v>
      </c>
      <c r="CF37" s="106">
        <v>6330</v>
      </c>
      <c r="CG37" s="106">
        <v>6727</v>
      </c>
      <c r="CH37" s="106">
        <v>7040</v>
      </c>
      <c r="CI37" s="106">
        <v>7165</v>
      </c>
      <c r="CJ37" s="105">
        <v>7307</v>
      </c>
      <c r="CK37" s="105">
        <v>11508</v>
      </c>
      <c r="CM37" s="169"/>
      <c r="CN37" s="87">
        <v>50</v>
      </c>
      <c r="CO37" s="92">
        <v>241571.75</v>
      </c>
      <c r="CP37" s="93">
        <v>35035</v>
      </c>
      <c r="CQ37" s="93">
        <v>56122</v>
      </c>
      <c r="CR37" s="93">
        <v>67940</v>
      </c>
      <c r="CS37" s="106">
        <v>1095</v>
      </c>
      <c r="CT37" s="106">
        <v>12</v>
      </c>
      <c r="CU37" s="105">
        <v>0</v>
      </c>
      <c r="CV37" s="105">
        <v>3962</v>
      </c>
      <c r="CX37" s="94">
        <v>0.14502937533051774</v>
      </c>
      <c r="CY37" s="94">
        <v>0.23232021128298322</v>
      </c>
      <c r="CZ37" s="94">
        <v>0.28124149450422081</v>
      </c>
      <c r="DA37" s="94">
        <v>4.5328147848413564E-3</v>
      </c>
      <c r="DB37" s="149">
        <v>4.9674682573603907E-5</v>
      </c>
      <c r="DC37" s="149">
        <v>0</v>
      </c>
      <c r="DD37" s="95">
        <v>1.6400924363051558E-2</v>
      </c>
    </row>
    <row r="38" spans="1:138" x14ac:dyDescent="0.2">
      <c r="A38" s="104">
        <v>51</v>
      </c>
      <c r="B38" s="106">
        <v>80991</v>
      </c>
      <c r="C38" s="106">
        <v>337</v>
      </c>
      <c r="D38" s="106">
        <v>500</v>
      </c>
      <c r="E38" s="106">
        <v>541</v>
      </c>
      <c r="F38" s="106">
        <v>620</v>
      </c>
      <c r="G38" s="106">
        <v>686</v>
      </c>
      <c r="H38" s="106">
        <v>786</v>
      </c>
      <c r="I38" s="106">
        <v>981</v>
      </c>
      <c r="J38" s="106">
        <v>1038</v>
      </c>
      <c r="K38" s="106">
        <v>1248</v>
      </c>
      <c r="L38" s="106">
        <v>1426</v>
      </c>
      <c r="M38" s="106">
        <v>1609</v>
      </c>
      <c r="N38" s="106">
        <v>1679</v>
      </c>
      <c r="O38" s="106">
        <v>2066</v>
      </c>
      <c r="P38" s="106">
        <v>2301</v>
      </c>
      <c r="Q38" s="106">
        <v>2743</v>
      </c>
      <c r="R38" s="106">
        <v>2995</v>
      </c>
      <c r="S38" s="106">
        <v>3196</v>
      </c>
      <c r="T38" s="106">
        <v>3379</v>
      </c>
      <c r="U38" s="106">
        <v>3368</v>
      </c>
      <c r="V38" s="106">
        <v>3769</v>
      </c>
      <c r="W38" s="106">
        <v>4104</v>
      </c>
      <c r="X38" s="106">
        <v>4628</v>
      </c>
      <c r="Y38" s="106">
        <v>5291</v>
      </c>
      <c r="Z38" s="106">
        <v>5858</v>
      </c>
      <c r="AA38" s="106">
        <v>6392</v>
      </c>
      <c r="AB38" s="105">
        <v>7099</v>
      </c>
      <c r="AC38" s="105">
        <v>12351</v>
      </c>
      <c r="AE38" s="104">
        <v>51</v>
      </c>
      <c r="AF38" s="105">
        <v>68100</v>
      </c>
      <c r="AG38" s="106">
        <v>9250</v>
      </c>
      <c r="AH38" s="106">
        <v>6663</v>
      </c>
      <c r="AI38" s="106">
        <v>5550</v>
      </c>
      <c r="AJ38" s="106">
        <v>4808</v>
      </c>
      <c r="AK38" s="106">
        <v>4092</v>
      </c>
      <c r="AL38" s="106">
        <v>3627</v>
      </c>
      <c r="AM38" s="106">
        <v>3306</v>
      </c>
      <c r="AN38" s="106">
        <v>2790</v>
      </c>
      <c r="AO38" s="106">
        <v>2714</v>
      </c>
      <c r="AP38" s="106">
        <v>2533</v>
      </c>
      <c r="AQ38" s="106">
        <v>2342</v>
      </c>
      <c r="AR38" s="106">
        <v>2297</v>
      </c>
      <c r="AS38" s="106">
        <v>2059</v>
      </c>
      <c r="AT38" s="106">
        <v>1903</v>
      </c>
      <c r="AU38" s="106">
        <v>1831</v>
      </c>
      <c r="AV38" s="106">
        <v>1613</v>
      </c>
      <c r="AW38" s="106">
        <v>1587</v>
      </c>
      <c r="AX38" s="106">
        <v>1449</v>
      </c>
      <c r="AY38" s="106">
        <v>1311</v>
      </c>
      <c r="AZ38" s="106">
        <v>1296</v>
      </c>
      <c r="BA38" s="106">
        <v>1180</v>
      </c>
      <c r="BB38" s="106">
        <v>1029</v>
      </c>
      <c r="BC38" s="106">
        <v>919</v>
      </c>
      <c r="BD38" s="106">
        <v>790</v>
      </c>
      <c r="BE38" s="106">
        <v>645</v>
      </c>
      <c r="BF38" s="105">
        <v>409</v>
      </c>
      <c r="BG38" s="105">
        <v>107</v>
      </c>
      <c r="BI38" s="104">
        <v>51</v>
      </c>
      <c r="BJ38" s="105">
        <v>149091</v>
      </c>
      <c r="BK38" s="106">
        <v>9587</v>
      </c>
      <c r="BL38" s="106">
        <v>7163</v>
      </c>
      <c r="BM38" s="106">
        <v>6091</v>
      </c>
      <c r="BN38" s="106">
        <v>5428</v>
      </c>
      <c r="BO38" s="106">
        <v>4778</v>
      </c>
      <c r="BP38" s="106">
        <v>4413</v>
      </c>
      <c r="BQ38" s="106">
        <v>4287</v>
      </c>
      <c r="BR38" s="106">
        <v>3828</v>
      </c>
      <c r="BS38" s="106">
        <v>3962</v>
      </c>
      <c r="BT38" s="106">
        <v>3959</v>
      </c>
      <c r="BU38" s="106">
        <v>3951</v>
      </c>
      <c r="BV38" s="106">
        <v>3976</v>
      </c>
      <c r="BW38" s="106">
        <v>4125</v>
      </c>
      <c r="BX38" s="106">
        <v>4204</v>
      </c>
      <c r="BY38" s="106">
        <v>4574</v>
      </c>
      <c r="BZ38" s="106">
        <v>4608</v>
      </c>
      <c r="CA38" s="106">
        <v>4783</v>
      </c>
      <c r="CB38" s="106">
        <v>4828</v>
      </c>
      <c r="CC38" s="106">
        <v>4679</v>
      </c>
      <c r="CD38" s="106">
        <v>5065</v>
      </c>
      <c r="CE38" s="106">
        <v>5284</v>
      </c>
      <c r="CF38" s="106">
        <v>5657</v>
      </c>
      <c r="CG38" s="106">
        <v>6210</v>
      </c>
      <c r="CH38" s="106">
        <v>6648</v>
      </c>
      <c r="CI38" s="106">
        <v>7037</v>
      </c>
      <c r="CJ38" s="105">
        <v>7508</v>
      </c>
      <c r="CK38" s="105">
        <v>12458</v>
      </c>
      <c r="CM38" s="169"/>
      <c r="CN38" s="87">
        <v>51</v>
      </c>
      <c r="CO38" s="92">
        <v>234941.25</v>
      </c>
      <c r="CP38" s="93">
        <v>33047</v>
      </c>
      <c r="CQ38" s="93">
        <v>50670</v>
      </c>
      <c r="CR38" s="93">
        <v>65374</v>
      </c>
      <c r="CS38" s="106">
        <v>1223</v>
      </c>
      <c r="CT38" s="106">
        <v>22</v>
      </c>
      <c r="CU38" s="105">
        <v>0</v>
      </c>
      <c r="CV38" s="105">
        <v>3982</v>
      </c>
      <c r="CX38" s="94">
        <v>0.1406606970891659</v>
      </c>
      <c r="CY38" s="94">
        <v>0.21567093901134859</v>
      </c>
      <c r="CZ38" s="94">
        <v>0.27825679824211375</v>
      </c>
      <c r="DA38" s="94">
        <v>5.2055567083260177E-3</v>
      </c>
      <c r="DB38" s="149">
        <v>9.3640431384441858E-5</v>
      </c>
      <c r="DC38" s="149">
        <v>0</v>
      </c>
      <c r="DD38" s="95">
        <v>1.6948918080583977E-2</v>
      </c>
    </row>
    <row r="39" spans="1:138" x14ac:dyDescent="0.2">
      <c r="A39" s="104">
        <v>52</v>
      </c>
      <c r="B39" s="106">
        <v>73730</v>
      </c>
      <c r="C39" s="106">
        <v>328</v>
      </c>
      <c r="D39" s="106">
        <v>440</v>
      </c>
      <c r="E39" s="106">
        <v>501</v>
      </c>
      <c r="F39" s="106">
        <v>522</v>
      </c>
      <c r="G39" s="106">
        <v>645</v>
      </c>
      <c r="H39" s="106">
        <v>749</v>
      </c>
      <c r="I39" s="106">
        <v>773</v>
      </c>
      <c r="J39" s="106">
        <v>991</v>
      </c>
      <c r="K39" s="106">
        <v>1085</v>
      </c>
      <c r="L39" s="106">
        <v>1288</v>
      </c>
      <c r="M39" s="106">
        <v>1335</v>
      </c>
      <c r="N39" s="106">
        <v>1470</v>
      </c>
      <c r="O39" s="106">
        <v>1781</v>
      </c>
      <c r="P39" s="106">
        <v>2066</v>
      </c>
      <c r="Q39" s="106">
        <v>2347</v>
      </c>
      <c r="R39" s="106">
        <v>2607</v>
      </c>
      <c r="S39" s="106">
        <v>2766</v>
      </c>
      <c r="T39" s="106">
        <v>2914</v>
      </c>
      <c r="U39" s="106">
        <v>2949</v>
      </c>
      <c r="V39" s="106">
        <v>3276</v>
      </c>
      <c r="W39" s="106">
        <v>3666</v>
      </c>
      <c r="X39" s="106">
        <v>4109</v>
      </c>
      <c r="Y39" s="106">
        <v>4681</v>
      </c>
      <c r="Z39" s="106">
        <v>5236</v>
      </c>
      <c r="AA39" s="106">
        <v>5826</v>
      </c>
      <c r="AB39" s="105">
        <v>6750</v>
      </c>
      <c r="AC39" s="105">
        <v>12629</v>
      </c>
      <c r="AE39" s="104">
        <v>52</v>
      </c>
      <c r="AF39" s="105">
        <v>63303</v>
      </c>
      <c r="AG39" s="106">
        <v>8602</v>
      </c>
      <c r="AH39" s="106">
        <v>6208</v>
      </c>
      <c r="AI39" s="106">
        <v>4909</v>
      </c>
      <c r="AJ39" s="106">
        <v>4319</v>
      </c>
      <c r="AK39" s="106">
        <v>3851</v>
      </c>
      <c r="AL39" s="106">
        <v>3320</v>
      </c>
      <c r="AM39" s="106">
        <v>3153</v>
      </c>
      <c r="AN39" s="106">
        <v>2770</v>
      </c>
      <c r="AO39" s="106">
        <v>2494</v>
      </c>
      <c r="AP39" s="106">
        <v>2312</v>
      </c>
      <c r="AQ39" s="106">
        <v>2168</v>
      </c>
      <c r="AR39" s="106">
        <v>2019</v>
      </c>
      <c r="AS39" s="106">
        <v>1875</v>
      </c>
      <c r="AT39" s="106">
        <v>1800</v>
      </c>
      <c r="AU39" s="106">
        <v>1694</v>
      </c>
      <c r="AV39" s="106">
        <v>1577</v>
      </c>
      <c r="AW39" s="106">
        <v>1488</v>
      </c>
      <c r="AX39" s="106">
        <v>1386</v>
      </c>
      <c r="AY39" s="106">
        <v>1289</v>
      </c>
      <c r="AZ39" s="106">
        <v>1197</v>
      </c>
      <c r="BA39" s="106">
        <v>1129</v>
      </c>
      <c r="BB39" s="106">
        <v>988</v>
      </c>
      <c r="BC39" s="106">
        <v>902</v>
      </c>
      <c r="BD39" s="106">
        <v>734</v>
      </c>
      <c r="BE39" s="106">
        <v>617</v>
      </c>
      <c r="BF39" s="105">
        <v>385</v>
      </c>
      <c r="BG39" s="105">
        <v>117</v>
      </c>
      <c r="BI39" s="104">
        <v>52</v>
      </c>
      <c r="BJ39" s="105">
        <v>137033</v>
      </c>
      <c r="BK39" s="106">
        <v>8930</v>
      </c>
      <c r="BL39" s="106">
        <v>6648</v>
      </c>
      <c r="BM39" s="106">
        <v>5410</v>
      </c>
      <c r="BN39" s="106">
        <v>4841</v>
      </c>
      <c r="BO39" s="106">
        <v>4496</v>
      </c>
      <c r="BP39" s="106">
        <v>4069</v>
      </c>
      <c r="BQ39" s="106">
        <v>3926</v>
      </c>
      <c r="BR39" s="106">
        <v>3761</v>
      </c>
      <c r="BS39" s="106">
        <v>3579</v>
      </c>
      <c r="BT39" s="106">
        <v>3600</v>
      </c>
      <c r="BU39" s="106">
        <v>3503</v>
      </c>
      <c r="BV39" s="106">
        <v>3489</v>
      </c>
      <c r="BW39" s="106">
        <v>3656</v>
      </c>
      <c r="BX39" s="106">
        <v>3866</v>
      </c>
      <c r="BY39" s="106">
        <v>4041</v>
      </c>
      <c r="BZ39" s="106">
        <v>4184</v>
      </c>
      <c r="CA39" s="106">
        <v>4254</v>
      </c>
      <c r="CB39" s="106">
        <v>4300</v>
      </c>
      <c r="CC39" s="106">
        <v>4238</v>
      </c>
      <c r="CD39" s="106">
        <v>4473</v>
      </c>
      <c r="CE39" s="106">
        <v>4795</v>
      </c>
      <c r="CF39" s="106">
        <v>5097</v>
      </c>
      <c r="CG39" s="106">
        <v>5583</v>
      </c>
      <c r="CH39" s="106">
        <v>5970</v>
      </c>
      <c r="CI39" s="106">
        <v>6443</v>
      </c>
      <c r="CJ39" s="105">
        <v>7135</v>
      </c>
      <c r="CK39" s="105">
        <v>12746</v>
      </c>
      <c r="CM39" s="169"/>
      <c r="CN39" s="87">
        <v>52</v>
      </c>
      <c r="CO39" s="92">
        <v>227898.5</v>
      </c>
      <c r="CP39" s="93">
        <v>30325</v>
      </c>
      <c r="CQ39" s="93">
        <v>45928</v>
      </c>
      <c r="CR39" s="93">
        <v>60780</v>
      </c>
      <c r="CS39" s="106">
        <v>1440</v>
      </c>
      <c r="CT39" s="106">
        <v>28</v>
      </c>
      <c r="CU39" s="105">
        <v>0</v>
      </c>
      <c r="CV39" s="105">
        <v>3917</v>
      </c>
      <c r="CX39" s="94">
        <v>0.13306362262147403</v>
      </c>
      <c r="CY39" s="94">
        <v>0.20152831194588819</v>
      </c>
      <c r="CZ39" s="94">
        <v>0.26669767462269389</v>
      </c>
      <c r="DA39" s="94">
        <v>6.318602360261257E-3</v>
      </c>
      <c r="DB39" s="149">
        <v>1.2286171256063554E-4</v>
      </c>
      <c r="DC39" s="149">
        <v>0</v>
      </c>
      <c r="DD39" s="95">
        <v>1.7187476003571765E-2</v>
      </c>
    </row>
    <row r="40" spans="1:138" x14ac:dyDescent="0.2">
      <c r="A40" s="104">
        <v>53</v>
      </c>
      <c r="B40" s="106">
        <v>68755</v>
      </c>
      <c r="C40" s="106">
        <v>299</v>
      </c>
      <c r="D40" s="106">
        <v>404</v>
      </c>
      <c r="E40" s="106">
        <v>436</v>
      </c>
      <c r="F40" s="106">
        <v>498</v>
      </c>
      <c r="G40" s="106">
        <v>570</v>
      </c>
      <c r="H40" s="106">
        <v>608</v>
      </c>
      <c r="I40" s="106">
        <v>752</v>
      </c>
      <c r="J40" s="106">
        <v>837</v>
      </c>
      <c r="K40" s="106">
        <v>983</v>
      </c>
      <c r="L40" s="106">
        <v>1114</v>
      </c>
      <c r="M40" s="106">
        <v>1250</v>
      </c>
      <c r="N40" s="106">
        <v>1308</v>
      </c>
      <c r="O40" s="106">
        <v>1599</v>
      </c>
      <c r="P40" s="106">
        <v>1850</v>
      </c>
      <c r="Q40" s="106">
        <v>2069</v>
      </c>
      <c r="R40" s="106">
        <v>2336</v>
      </c>
      <c r="S40" s="106">
        <v>2410</v>
      </c>
      <c r="T40" s="106">
        <v>2579</v>
      </c>
      <c r="U40" s="106">
        <v>2689</v>
      </c>
      <c r="V40" s="106">
        <v>2990</v>
      </c>
      <c r="W40" s="106">
        <v>3178</v>
      </c>
      <c r="X40" s="106">
        <v>3642</v>
      </c>
      <c r="Y40" s="106">
        <v>4048</v>
      </c>
      <c r="Z40" s="106">
        <v>4807</v>
      </c>
      <c r="AA40" s="106">
        <v>5502</v>
      </c>
      <c r="AB40" s="105">
        <v>6637</v>
      </c>
      <c r="AC40" s="105">
        <v>13360</v>
      </c>
      <c r="AE40" s="104">
        <v>53</v>
      </c>
      <c r="AF40" s="105">
        <v>58660</v>
      </c>
      <c r="AG40" s="106">
        <v>7947</v>
      </c>
      <c r="AH40" s="106">
        <v>5700</v>
      </c>
      <c r="AI40" s="106">
        <v>4752</v>
      </c>
      <c r="AJ40" s="106">
        <v>3887</v>
      </c>
      <c r="AK40" s="106">
        <v>3370</v>
      </c>
      <c r="AL40" s="106">
        <v>3071</v>
      </c>
      <c r="AM40" s="106">
        <v>2799</v>
      </c>
      <c r="AN40" s="106">
        <v>2461</v>
      </c>
      <c r="AO40" s="106">
        <v>2296</v>
      </c>
      <c r="AP40" s="106">
        <v>2081</v>
      </c>
      <c r="AQ40" s="106">
        <v>2042</v>
      </c>
      <c r="AR40" s="106">
        <v>1862</v>
      </c>
      <c r="AS40" s="106">
        <v>1767</v>
      </c>
      <c r="AT40" s="106">
        <v>1736</v>
      </c>
      <c r="AU40" s="106">
        <v>1649</v>
      </c>
      <c r="AV40" s="106">
        <v>1444</v>
      </c>
      <c r="AW40" s="106">
        <v>1357</v>
      </c>
      <c r="AX40" s="106">
        <v>1277</v>
      </c>
      <c r="AY40" s="106">
        <v>1256</v>
      </c>
      <c r="AZ40" s="106">
        <v>1078</v>
      </c>
      <c r="BA40" s="106">
        <v>994</v>
      </c>
      <c r="BB40" s="106">
        <v>944</v>
      </c>
      <c r="BC40" s="106">
        <v>897</v>
      </c>
      <c r="BD40" s="106">
        <v>801</v>
      </c>
      <c r="BE40" s="106">
        <v>670</v>
      </c>
      <c r="BF40" s="105">
        <v>392</v>
      </c>
      <c r="BG40" s="105">
        <v>130</v>
      </c>
      <c r="BI40" s="104">
        <v>53</v>
      </c>
      <c r="BJ40" s="105">
        <v>127415</v>
      </c>
      <c r="BK40" s="106">
        <v>8246</v>
      </c>
      <c r="BL40" s="106">
        <v>6104</v>
      </c>
      <c r="BM40" s="106">
        <v>5188</v>
      </c>
      <c r="BN40" s="106">
        <v>4385</v>
      </c>
      <c r="BO40" s="106">
        <v>3940</v>
      </c>
      <c r="BP40" s="106">
        <v>3679</v>
      </c>
      <c r="BQ40" s="106">
        <v>3551</v>
      </c>
      <c r="BR40" s="106">
        <v>3298</v>
      </c>
      <c r="BS40" s="106">
        <v>3279</v>
      </c>
      <c r="BT40" s="106">
        <v>3195</v>
      </c>
      <c r="BU40" s="106">
        <v>3292</v>
      </c>
      <c r="BV40" s="106">
        <v>3170</v>
      </c>
      <c r="BW40" s="106">
        <v>3366</v>
      </c>
      <c r="BX40" s="106">
        <v>3586</v>
      </c>
      <c r="BY40" s="106">
        <v>3718</v>
      </c>
      <c r="BZ40" s="106">
        <v>3780</v>
      </c>
      <c r="CA40" s="106">
        <v>3767</v>
      </c>
      <c r="CB40" s="106">
        <v>3856</v>
      </c>
      <c r="CC40" s="106">
        <v>3945</v>
      </c>
      <c r="CD40" s="106">
        <v>4068</v>
      </c>
      <c r="CE40" s="106">
        <v>4172</v>
      </c>
      <c r="CF40" s="106">
        <v>4586</v>
      </c>
      <c r="CG40" s="106">
        <v>4945</v>
      </c>
      <c r="CH40" s="106">
        <v>5608</v>
      </c>
      <c r="CI40" s="106">
        <v>6172</v>
      </c>
      <c r="CJ40" s="105">
        <v>7029</v>
      </c>
      <c r="CK40" s="105">
        <v>13490</v>
      </c>
      <c r="CM40" s="169"/>
      <c r="CN40" s="87">
        <v>53</v>
      </c>
      <c r="CO40" s="92">
        <v>220966</v>
      </c>
      <c r="CP40" s="93">
        <v>27863</v>
      </c>
      <c r="CQ40" s="93">
        <v>41681</v>
      </c>
      <c r="CR40" s="93">
        <v>57871</v>
      </c>
      <c r="CS40" s="106">
        <v>1556</v>
      </c>
      <c r="CT40" s="106">
        <v>26</v>
      </c>
      <c r="CU40" s="105">
        <v>0</v>
      </c>
      <c r="CV40" s="105">
        <v>3916</v>
      </c>
      <c r="CX40" s="94">
        <v>0.12609632251115557</v>
      </c>
      <c r="CY40" s="94">
        <v>0.18863083008245612</v>
      </c>
      <c r="CZ40" s="94">
        <v>0.26190002081768238</v>
      </c>
      <c r="DA40" s="94">
        <v>7.0418073368753564E-3</v>
      </c>
      <c r="DB40" s="149">
        <v>1.1766516115601496E-4</v>
      </c>
      <c r="DC40" s="149">
        <v>0</v>
      </c>
      <c r="DD40" s="95">
        <v>1.7722183503344407E-2</v>
      </c>
    </row>
    <row r="41" spans="1:138" x14ac:dyDescent="0.2">
      <c r="A41" s="104">
        <v>54</v>
      </c>
      <c r="B41" s="106">
        <v>65053</v>
      </c>
      <c r="C41" s="106">
        <v>294</v>
      </c>
      <c r="D41" s="106">
        <v>373</v>
      </c>
      <c r="E41" s="106">
        <v>398</v>
      </c>
      <c r="F41" s="106">
        <v>450</v>
      </c>
      <c r="G41" s="106">
        <v>494</v>
      </c>
      <c r="H41" s="106">
        <v>575</v>
      </c>
      <c r="I41" s="106">
        <v>667</v>
      </c>
      <c r="J41" s="106">
        <v>756</v>
      </c>
      <c r="K41" s="106">
        <v>910</v>
      </c>
      <c r="L41" s="106">
        <v>971</v>
      </c>
      <c r="M41" s="106">
        <v>1143</v>
      </c>
      <c r="N41" s="106">
        <v>1208</v>
      </c>
      <c r="O41" s="106">
        <v>1460</v>
      </c>
      <c r="P41" s="106">
        <v>1649</v>
      </c>
      <c r="Q41" s="106">
        <v>1868</v>
      </c>
      <c r="R41" s="106">
        <v>2071</v>
      </c>
      <c r="S41" s="106">
        <v>2218</v>
      </c>
      <c r="T41" s="106">
        <v>2405</v>
      </c>
      <c r="U41" s="106">
        <v>2469</v>
      </c>
      <c r="V41" s="106">
        <v>2683</v>
      </c>
      <c r="W41" s="106">
        <v>3114</v>
      </c>
      <c r="X41" s="106">
        <v>3461</v>
      </c>
      <c r="Y41" s="106">
        <v>3974</v>
      </c>
      <c r="Z41" s="106">
        <v>4390</v>
      </c>
      <c r="AA41" s="106">
        <v>5217</v>
      </c>
      <c r="AB41" s="105">
        <v>6172</v>
      </c>
      <c r="AC41" s="105">
        <v>13663</v>
      </c>
      <c r="AE41" s="104">
        <v>54</v>
      </c>
      <c r="AF41" s="105">
        <v>56313</v>
      </c>
      <c r="AG41" s="106">
        <v>7508</v>
      </c>
      <c r="AH41" s="106">
        <v>5459</v>
      </c>
      <c r="AI41" s="106">
        <v>4380</v>
      </c>
      <c r="AJ41" s="106">
        <v>3791</v>
      </c>
      <c r="AK41" s="106">
        <v>3308</v>
      </c>
      <c r="AL41" s="106">
        <v>3029</v>
      </c>
      <c r="AM41" s="106">
        <v>2672</v>
      </c>
      <c r="AN41" s="106">
        <v>2428</v>
      </c>
      <c r="AO41" s="106">
        <v>2165</v>
      </c>
      <c r="AP41" s="106">
        <v>2036</v>
      </c>
      <c r="AQ41" s="106">
        <v>1850</v>
      </c>
      <c r="AR41" s="106">
        <v>1787</v>
      </c>
      <c r="AS41" s="106">
        <v>1718</v>
      </c>
      <c r="AT41" s="106">
        <v>1640</v>
      </c>
      <c r="AU41" s="106">
        <v>1428</v>
      </c>
      <c r="AV41" s="106">
        <v>1415</v>
      </c>
      <c r="AW41" s="106">
        <v>1277</v>
      </c>
      <c r="AX41" s="106">
        <v>1241</v>
      </c>
      <c r="AY41" s="106">
        <v>1146</v>
      </c>
      <c r="AZ41" s="106">
        <v>1100</v>
      </c>
      <c r="BA41" s="106">
        <v>1010</v>
      </c>
      <c r="BB41" s="106">
        <v>986</v>
      </c>
      <c r="BC41" s="106">
        <v>911</v>
      </c>
      <c r="BD41" s="106">
        <v>753</v>
      </c>
      <c r="BE41" s="106">
        <v>708</v>
      </c>
      <c r="BF41" s="105">
        <v>423</v>
      </c>
      <c r="BG41" s="105">
        <v>144</v>
      </c>
      <c r="BI41" s="104">
        <v>54</v>
      </c>
      <c r="BJ41" s="105">
        <v>121366</v>
      </c>
      <c r="BK41" s="106">
        <v>7802</v>
      </c>
      <c r="BL41" s="106">
        <v>5832</v>
      </c>
      <c r="BM41" s="106">
        <v>4778</v>
      </c>
      <c r="BN41" s="106">
        <v>4241</v>
      </c>
      <c r="BO41" s="106">
        <v>3802</v>
      </c>
      <c r="BP41" s="106">
        <v>3604</v>
      </c>
      <c r="BQ41" s="106">
        <v>3339</v>
      </c>
      <c r="BR41" s="106">
        <v>3184</v>
      </c>
      <c r="BS41" s="106">
        <v>3075</v>
      </c>
      <c r="BT41" s="106">
        <v>3007</v>
      </c>
      <c r="BU41" s="106">
        <v>2993</v>
      </c>
      <c r="BV41" s="106">
        <v>2995</v>
      </c>
      <c r="BW41" s="106">
        <v>3178</v>
      </c>
      <c r="BX41" s="106">
        <v>3289</v>
      </c>
      <c r="BY41" s="106">
        <v>3296</v>
      </c>
      <c r="BZ41" s="106">
        <v>3486</v>
      </c>
      <c r="CA41" s="106">
        <v>3495</v>
      </c>
      <c r="CB41" s="106">
        <v>3646</v>
      </c>
      <c r="CC41" s="106">
        <v>3615</v>
      </c>
      <c r="CD41" s="106">
        <v>3783</v>
      </c>
      <c r="CE41" s="106">
        <v>4124</v>
      </c>
      <c r="CF41" s="106">
        <v>4447</v>
      </c>
      <c r="CG41" s="106">
        <v>4885</v>
      </c>
      <c r="CH41" s="106">
        <v>5143</v>
      </c>
      <c r="CI41" s="106">
        <v>5925</v>
      </c>
      <c r="CJ41" s="105">
        <v>6595</v>
      </c>
      <c r="CK41" s="105">
        <v>13807</v>
      </c>
      <c r="CM41" s="169"/>
      <c r="CN41" s="87">
        <v>54</v>
      </c>
      <c r="CO41" s="92">
        <v>215216.25</v>
      </c>
      <c r="CP41" s="93">
        <v>26455</v>
      </c>
      <c r="CQ41" s="93">
        <v>38941</v>
      </c>
      <c r="CR41" s="93">
        <v>55970</v>
      </c>
      <c r="CS41" s="106">
        <v>1776</v>
      </c>
      <c r="CT41" s="106">
        <v>39</v>
      </c>
      <c r="CU41" s="105">
        <v>0</v>
      </c>
      <c r="CV41" s="105">
        <v>4332</v>
      </c>
      <c r="CX41" s="94">
        <v>0.12292287408594843</v>
      </c>
      <c r="CY41" s="94">
        <v>0.18093893932265803</v>
      </c>
      <c r="CZ41" s="94">
        <v>0.26006400538992758</v>
      </c>
      <c r="DA41" s="94">
        <v>8.2521649736021323E-3</v>
      </c>
      <c r="DB41" s="149">
        <v>1.8121308219058737E-4</v>
      </c>
      <c r="DC41" s="149">
        <v>0</v>
      </c>
      <c r="DD41" s="95">
        <v>2.0128591591016012E-2</v>
      </c>
    </row>
    <row r="42" spans="1:138" x14ac:dyDescent="0.2">
      <c r="A42" s="104">
        <v>55</v>
      </c>
      <c r="B42" s="106">
        <v>60962</v>
      </c>
      <c r="C42" s="106">
        <v>235</v>
      </c>
      <c r="D42" s="106">
        <v>324</v>
      </c>
      <c r="E42" s="106">
        <v>393</v>
      </c>
      <c r="F42" s="106">
        <v>412</v>
      </c>
      <c r="G42" s="106">
        <v>497</v>
      </c>
      <c r="H42" s="106">
        <v>559</v>
      </c>
      <c r="I42" s="106">
        <v>598</v>
      </c>
      <c r="J42" s="106">
        <v>701</v>
      </c>
      <c r="K42" s="106">
        <v>825</v>
      </c>
      <c r="L42" s="106">
        <v>968</v>
      </c>
      <c r="M42" s="106">
        <v>975</v>
      </c>
      <c r="N42" s="106">
        <v>1153</v>
      </c>
      <c r="O42" s="106">
        <v>1263</v>
      </c>
      <c r="P42" s="106">
        <v>1626</v>
      </c>
      <c r="Q42" s="106">
        <v>1785</v>
      </c>
      <c r="R42" s="106">
        <v>1853</v>
      </c>
      <c r="S42" s="106">
        <v>1976</v>
      </c>
      <c r="T42" s="106">
        <v>2044</v>
      </c>
      <c r="U42" s="106">
        <v>2227</v>
      </c>
      <c r="V42" s="106">
        <v>2455</v>
      </c>
      <c r="W42" s="106">
        <v>2712</v>
      </c>
      <c r="X42" s="106">
        <v>3105</v>
      </c>
      <c r="Y42" s="106">
        <v>3511</v>
      </c>
      <c r="Z42" s="106">
        <v>4097</v>
      </c>
      <c r="AA42" s="106">
        <v>4802</v>
      </c>
      <c r="AB42" s="105">
        <v>6177</v>
      </c>
      <c r="AC42" s="105">
        <v>13689</v>
      </c>
      <c r="AE42" s="104">
        <v>55</v>
      </c>
      <c r="AF42" s="105">
        <v>53486</v>
      </c>
      <c r="AG42" s="106">
        <v>7061</v>
      </c>
      <c r="AH42" s="106">
        <v>5233</v>
      </c>
      <c r="AI42" s="106">
        <v>4168</v>
      </c>
      <c r="AJ42" s="106">
        <v>3643</v>
      </c>
      <c r="AK42" s="106">
        <v>3232</v>
      </c>
      <c r="AL42" s="106">
        <v>2834</v>
      </c>
      <c r="AM42" s="106">
        <v>2439</v>
      </c>
      <c r="AN42" s="106">
        <v>2267</v>
      </c>
      <c r="AO42" s="106">
        <v>2090</v>
      </c>
      <c r="AP42" s="106">
        <v>1927</v>
      </c>
      <c r="AQ42" s="106">
        <v>1687</v>
      </c>
      <c r="AR42" s="106">
        <v>1683</v>
      </c>
      <c r="AS42" s="106">
        <v>1563</v>
      </c>
      <c r="AT42" s="106">
        <v>1489</v>
      </c>
      <c r="AU42" s="106">
        <v>1377</v>
      </c>
      <c r="AV42" s="106">
        <v>1349</v>
      </c>
      <c r="AW42" s="106">
        <v>1283</v>
      </c>
      <c r="AX42" s="106">
        <v>1201</v>
      </c>
      <c r="AY42" s="106">
        <v>1106</v>
      </c>
      <c r="AZ42" s="106">
        <v>990</v>
      </c>
      <c r="BA42" s="106">
        <v>1003</v>
      </c>
      <c r="BB42" s="106">
        <v>923</v>
      </c>
      <c r="BC42" s="106">
        <v>897</v>
      </c>
      <c r="BD42" s="106">
        <v>776</v>
      </c>
      <c r="BE42" s="106">
        <v>688</v>
      </c>
      <c r="BF42" s="105">
        <v>405</v>
      </c>
      <c r="BG42" s="105">
        <v>172</v>
      </c>
      <c r="BI42" s="104">
        <v>55</v>
      </c>
      <c r="BJ42" s="105">
        <v>114448</v>
      </c>
      <c r="BK42" s="106">
        <v>7296</v>
      </c>
      <c r="BL42" s="106">
        <v>5557</v>
      </c>
      <c r="BM42" s="106">
        <v>4561</v>
      </c>
      <c r="BN42" s="106">
        <v>4055</v>
      </c>
      <c r="BO42" s="106">
        <v>3729</v>
      </c>
      <c r="BP42" s="106">
        <v>3393</v>
      </c>
      <c r="BQ42" s="106">
        <v>3037</v>
      </c>
      <c r="BR42" s="106">
        <v>2968</v>
      </c>
      <c r="BS42" s="106">
        <v>2915</v>
      </c>
      <c r="BT42" s="106">
        <v>2895</v>
      </c>
      <c r="BU42" s="106">
        <v>2662</v>
      </c>
      <c r="BV42" s="106">
        <v>2836</v>
      </c>
      <c r="BW42" s="106">
        <v>2826</v>
      </c>
      <c r="BX42" s="106">
        <v>3115</v>
      </c>
      <c r="BY42" s="106">
        <v>3162</v>
      </c>
      <c r="BZ42" s="106">
        <v>3202</v>
      </c>
      <c r="CA42" s="106">
        <v>3259</v>
      </c>
      <c r="CB42" s="106">
        <v>3245</v>
      </c>
      <c r="CC42" s="106">
        <v>3333</v>
      </c>
      <c r="CD42" s="106">
        <v>3445</v>
      </c>
      <c r="CE42" s="106">
        <v>3715</v>
      </c>
      <c r="CF42" s="106">
        <v>4028</v>
      </c>
      <c r="CG42" s="106">
        <v>4408</v>
      </c>
      <c r="CH42" s="106">
        <v>4873</v>
      </c>
      <c r="CI42" s="106">
        <v>5490</v>
      </c>
      <c r="CJ42" s="105">
        <v>6582</v>
      </c>
      <c r="CK42" s="105">
        <v>13861</v>
      </c>
      <c r="CM42" s="169"/>
      <c r="CN42" s="87">
        <v>55</v>
      </c>
      <c r="CO42" s="92">
        <v>210793</v>
      </c>
      <c r="CP42" s="93">
        <v>25198</v>
      </c>
      <c r="CQ42" s="93">
        <v>36270</v>
      </c>
      <c r="CR42" s="93">
        <v>52980</v>
      </c>
      <c r="CS42" s="106">
        <v>2176</v>
      </c>
      <c r="CT42" s="106">
        <v>84</v>
      </c>
      <c r="CU42" s="105">
        <v>0</v>
      </c>
      <c r="CV42" s="105">
        <v>4310</v>
      </c>
      <c r="CX42" s="94">
        <v>0.11953907387816483</v>
      </c>
      <c r="CY42" s="94">
        <v>0.17206453724744181</v>
      </c>
      <c r="CZ42" s="94">
        <v>0.25133661933745427</v>
      </c>
      <c r="DA42" s="94">
        <v>1.0322923436736514E-2</v>
      </c>
      <c r="DB42" s="149">
        <v>3.9849520619754923E-4</v>
      </c>
      <c r="DC42" s="149">
        <v>0</v>
      </c>
      <c r="DD42" s="95">
        <v>2.0446599270374254E-2</v>
      </c>
    </row>
    <row r="43" spans="1:138" x14ac:dyDescent="0.2">
      <c r="A43" s="104">
        <v>56</v>
      </c>
      <c r="B43" s="106">
        <v>57770</v>
      </c>
      <c r="C43" s="106">
        <v>241</v>
      </c>
      <c r="D43" s="106">
        <v>332</v>
      </c>
      <c r="E43" s="106">
        <v>360</v>
      </c>
      <c r="F43" s="106">
        <v>381</v>
      </c>
      <c r="G43" s="106">
        <v>453</v>
      </c>
      <c r="H43" s="106">
        <v>522</v>
      </c>
      <c r="I43" s="106">
        <v>561</v>
      </c>
      <c r="J43" s="106">
        <v>680</v>
      </c>
      <c r="K43" s="106">
        <v>781</v>
      </c>
      <c r="L43" s="106">
        <v>892</v>
      </c>
      <c r="M43" s="106">
        <v>913</v>
      </c>
      <c r="N43" s="106">
        <v>1105</v>
      </c>
      <c r="O43" s="106">
        <v>1299</v>
      </c>
      <c r="P43" s="106">
        <v>1439</v>
      </c>
      <c r="Q43" s="106">
        <v>1559</v>
      </c>
      <c r="R43" s="106">
        <v>1628</v>
      </c>
      <c r="S43" s="106">
        <v>1837</v>
      </c>
      <c r="T43" s="106">
        <v>1965</v>
      </c>
      <c r="U43" s="106">
        <v>2124</v>
      </c>
      <c r="V43" s="106">
        <v>2352</v>
      </c>
      <c r="W43" s="106">
        <v>2496</v>
      </c>
      <c r="X43" s="106">
        <v>2911</v>
      </c>
      <c r="Y43" s="106">
        <v>3236</v>
      </c>
      <c r="Z43" s="106">
        <v>3854</v>
      </c>
      <c r="AA43" s="106">
        <v>4633</v>
      </c>
      <c r="AB43" s="105">
        <v>5713</v>
      </c>
      <c r="AC43" s="105">
        <v>13503</v>
      </c>
      <c r="AE43" s="104">
        <v>56</v>
      </c>
      <c r="AF43" s="105">
        <v>51469</v>
      </c>
      <c r="AG43" s="106">
        <v>6890</v>
      </c>
      <c r="AH43" s="106">
        <v>5069</v>
      </c>
      <c r="AI43" s="106">
        <v>3890</v>
      </c>
      <c r="AJ43" s="106">
        <v>3440</v>
      </c>
      <c r="AK43" s="106">
        <v>3088</v>
      </c>
      <c r="AL43" s="106">
        <v>2738</v>
      </c>
      <c r="AM43" s="106">
        <v>2490</v>
      </c>
      <c r="AN43" s="106">
        <v>2086</v>
      </c>
      <c r="AO43" s="106">
        <v>1936</v>
      </c>
      <c r="AP43" s="106">
        <v>1830</v>
      </c>
      <c r="AQ43" s="106">
        <v>1694</v>
      </c>
      <c r="AR43" s="106">
        <v>1585</v>
      </c>
      <c r="AS43" s="106">
        <v>1471</v>
      </c>
      <c r="AT43" s="106">
        <v>1487</v>
      </c>
      <c r="AU43" s="106">
        <v>1302</v>
      </c>
      <c r="AV43" s="106">
        <v>1278</v>
      </c>
      <c r="AW43" s="106">
        <v>1192</v>
      </c>
      <c r="AX43" s="106">
        <v>1179</v>
      </c>
      <c r="AY43" s="106">
        <v>1083</v>
      </c>
      <c r="AZ43" s="106">
        <v>963</v>
      </c>
      <c r="BA43" s="106">
        <v>977</v>
      </c>
      <c r="BB43" s="106">
        <v>906</v>
      </c>
      <c r="BC43" s="106">
        <v>871</v>
      </c>
      <c r="BD43" s="106">
        <v>766</v>
      </c>
      <c r="BE43" s="106">
        <v>647</v>
      </c>
      <c r="BF43" s="105">
        <v>444</v>
      </c>
      <c r="BG43" s="105">
        <v>167</v>
      </c>
      <c r="BI43" s="104">
        <v>56</v>
      </c>
      <c r="BJ43" s="105">
        <v>109239</v>
      </c>
      <c r="BK43" s="106">
        <v>7131</v>
      </c>
      <c r="BL43" s="106">
        <v>5401</v>
      </c>
      <c r="BM43" s="106">
        <v>4250</v>
      </c>
      <c r="BN43" s="106">
        <v>3821</v>
      </c>
      <c r="BO43" s="106">
        <v>3541</v>
      </c>
      <c r="BP43" s="106">
        <v>3260</v>
      </c>
      <c r="BQ43" s="106">
        <v>3051</v>
      </c>
      <c r="BR43" s="106">
        <v>2766</v>
      </c>
      <c r="BS43" s="106">
        <v>2717</v>
      </c>
      <c r="BT43" s="106">
        <v>2722</v>
      </c>
      <c r="BU43" s="106">
        <v>2607</v>
      </c>
      <c r="BV43" s="106">
        <v>2690</v>
      </c>
      <c r="BW43" s="106">
        <v>2770</v>
      </c>
      <c r="BX43" s="106">
        <v>2926</v>
      </c>
      <c r="BY43" s="106">
        <v>2861</v>
      </c>
      <c r="BZ43" s="106">
        <v>2906</v>
      </c>
      <c r="CA43" s="106">
        <v>3029</v>
      </c>
      <c r="CB43" s="106">
        <v>3144</v>
      </c>
      <c r="CC43" s="106">
        <v>3207</v>
      </c>
      <c r="CD43" s="106">
        <v>3315</v>
      </c>
      <c r="CE43" s="106">
        <v>3473</v>
      </c>
      <c r="CF43" s="106">
        <v>3817</v>
      </c>
      <c r="CG43" s="106">
        <v>4107</v>
      </c>
      <c r="CH43" s="106">
        <v>4620</v>
      </c>
      <c r="CI43" s="106">
        <v>5280</v>
      </c>
      <c r="CJ43" s="105">
        <v>6157</v>
      </c>
      <c r="CK43" s="105">
        <v>13670</v>
      </c>
      <c r="CM43" s="169"/>
      <c r="CN43" s="87">
        <v>56</v>
      </c>
      <c r="CO43" s="92">
        <v>207106</v>
      </c>
      <c r="CP43" s="93">
        <v>24144</v>
      </c>
      <c r="CQ43" s="93">
        <v>34305</v>
      </c>
      <c r="CR43" s="93">
        <v>50790</v>
      </c>
      <c r="CS43" s="106">
        <v>3275</v>
      </c>
      <c r="CT43" s="106">
        <v>223</v>
      </c>
      <c r="CU43" s="105">
        <v>0</v>
      </c>
      <c r="CV43" s="105">
        <v>4527</v>
      </c>
      <c r="CX43" s="94">
        <v>0.11657798422064064</v>
      </c>
      <c r="CY43" s="94">
        <v>0.16563981729162844</v>
      </c>
      <c r="CZ43" s="94">
        <v>0.24523673867488147</v>
      </c>
      <c r="DA43" s="94">
        <v>1.5813158479232856E-2</v>
      </c>
      <c r="DB43" s="149">
        <v>1.0767433101889854E-3</v>
      </c>
      <c r="DC43" s="149">
        <v>0</v>
      </c>
      <c r="DD43" s="95">
        <v>2.185837204137012E-2</v>
      </c>
    </row>
    <row r="44" spans="1:138" x14ac:dyDescent="0.2">
      <c r="A44" s="104">
        <v>57</v>
      </c>
      <c r="B44" s="106">
        <v>54546</v>
      </c>
      <c r="C44" s="106">
        <v>206</v>
      </c>
      <c r="D44" s="106">
        <v>287</v>
      </c>
      <c r="E44" s="106">
        <v>342</v>
      </c>
      <c r="F44" s="106">
        <v>370</v>
      </c>
      <c r="G44" s="106">
        <v>422</v>
      </c>
      <c r="H44" s="106">
        <v>460</v>
      </c>
      <c r="I44" s="106">
        <v>569</v>
      </c>
      <c r="J44" s="106">
        <v>636</v>
      </c>
      <c r="K44" s="106">
        <v>746</v>
      </c>
      <c r="L44" s="106">
        <v>825</v>
      </c>
      <c r="M44" s="106">
        <v>901</v>
      </c>
      <c r="N44" s="106">
        <v>977</v>
      </c>
      <c r="O44" s="106">
        <v>1148</v>
      </c>
      <c r="P44" s="106">
        <v>1338</v>
      </c>
      <c r="Q44" s="106">
        <v>1485</v>
      </c>
      <c r="R44" s="106">
        <v>1565</v>
      </c>
      <c r="S44" s="106">
        <v>1705</v>
      </c>
      <c r="T44" s="106">
        <v>1944</v>
      </c>
      <c r="U44" s="106">
        <v>1965</v>
      </c>
      <c r="V44" s="106">
        <v>2042</v>
      </c>
      <c r="W44" s="106">
        <v>2342</v>
      </c>
      <c r="X44" s="106">
        <v>2757</v>
      </c>
      <c r="Y44" s="106">
        <v>3047</v>
      </c>
      <c r="Z44" s="106">
        <v>3510</v>
      </c>
      <c r="AA44" s="106">
        <v>4341</v>
      </c>
      <c r="AB44" s="105">
        <v>5466</v>
      </c>
      <c r="AC44" s="105">
        <v>13150</v>
      </c>
      <c r="AE44" s="104">
        <v>57</v>
      </c>
      <c r="AF44" s="105">
        <v>49877</v>
      </c>
      <c r="AG44" s="106">
        <v>6622</v>
      </c>
      <c r="AH44" s="106">
        <v>4800</v>
      </c>
      <c r="AI44" s="106">
        <v>3886</v>
      </c>
      <c r="AJ44" s="106">
        <v>3339</v>
      </c>
      <c r="AK44" s="106">
        <v>2937</v>
      </c>
      <c r="AL44" s="106">
        <v>2586</v>
      </c>
      <c r="AM44" s="106">
        <v>2391</v>
      </c>
      <c r="AN44" s="106">
        <v>1990</v>
      </c>
      <c r="AO44" s="106">
        <v>1875</v>
      </c>
      <c r="AP44" s="106">
        <v>1764</v>
      </c>
      <c r="AQ44" s="106">
        <v>1620</v>
      </c>
      <c r="AR44" s="106">
        <v>1506</v>
      </c>
      <c r="AS44" s="106">
        <v>1524</v>
      </c>
      <c r="AT44" s="106">
        <v>1342</v>
      </c>
      <c r="AU44" s="106">
        <v>1377</v>
      </c>
      <c r="AV44" s="106">
        <v>1240</v>
      </c>
      <c r="AW44" s="106">
        <v>1182</v>
      </c>
      <c r="AX44" s="106">
        <v>1109</v>
      </c>
      <c r="AY44" s="106">
        <v>1013</v>
      </c>
      <c r="AZ44" s="106">
        <v>964</v>
      </c>
      <c r="BA44" s="106">
        <v>950</v>
      </c>
      <c r="BB44" s="106">
        <v>869</v>
      </c>
      <c r="BC44" s="106">
        <v>912</v>
      </c>
      <c r="BD44" s="106">
        <v>806</v>
      </c>
      <c r="BE44" s="106">
        <v>665</v>
      </c>
      <c r="BF44" s="105">
        <v>455</v>
      </c>
      <c r="BG44" s="105">
        <v>153</v>
      </c>
      <c r="BI44" s="104">
        <v>57</v>
      </c>
      <c r="BJ44" s="105">
        <v>104423</v>
      </c>
      <c r="BK44" s="106">
        <v>6828</v>
      </c>
      <c r="BL44" s="106">
        <v>5087</v>
      </c>
      <c r="BM44" s="106">
        <v>4228</v>
      </c>
      <c r="BN44" s="106">
        <v>3709</v>
      </c>
      <c r="BO44" s="106">
        <v>3359</v>
      </c>
      <c r="BP44" s="106">
        <v>3046</v>
      </c>
      <c r="BQ44" s="106">
        <v>2960</v>
      </c>
      <c r="BR44" s="106">
        <v>2626</v>
      </c>
      <c r="BS44" s="106">
        <v>2621</v>
      </c>
      <c r="BT44" s="106">
        <v>2589</v>
      </c>
      <c r="BU44" s="106">
        <v>2521</v>
      </c>
      <c r="BV44" s="106">
        <v>2483</v>
      </c>
      <c r="BW44" s="106">
        <v>2672</v>
      </c>
      <c r="BX44" s="106">
        <v>2680</v>
      </c>
      <c r="BY44" s="106">
        <v>2862</v>
      </c>
      <c r="BZ44" s="106">
        <v>2805</v>
      </c>
      <c r="CA44" s="106">
        <v>2887</v>
      </c>
      <c r="CB44" s="106">
        <v>3053</v>
      </c>
      <c r="CC44" s="106">
        <v>2978</v>
      </c>
      <c r="CD44" s="106">
        <v>3006</v>
      </c>
      <c r="CE44" s="106">
        <v>3292</v>
      </c>
      <c r="CF44" s="106">
        <v>3626</v>
      </c>
      <c r="CG44" s="106">
        <v>3959</v>
      </c>
      <c r="CH44" s="106">
        <v>4316</v>
      </c>
      <c r="CI44" s="106">
        <v>5006</v>
      </c>
      <c r="CJ44" s="105">
        <v>5921</v>
      </c>
      <c r="CK44" s="105">
        <v>13303</v>
      </c>
      <c r="CM44" s="169"/>
      <c r="CN44" s="87">
        <v>57</v>
      </c>
      <c r="CO44" s="92">
        <v>203578.25</v>
      </c>
      <c r="CP44" s="93">
        <v>23211</v>
      </c>
      <c r="CQ44" s="93">
        <v>32752</v>
      </c>
      <c r="CR44" s="93">
        <v>48460</v>
      </c>
      <c r="CS44" s="106">
        <v>4520</v>
      </c>
      <c r="CT44" s="106">
        <v>396</v>
      </c>
      <c r="CU44" s="105">
        <v>0</v>
      </c>
      <c r="CV44" s="105">
        <v>4692</v>
      </c>
      <c r="CX44" s="94">
        <v>0.1140151268615385</v>
      </c>
      <c r="CY44" s="94">
        <v>0.16088162659812627</v>
      </c>
      <c r="CZ44" s="94">
        <v>0.23804114634053491</v>
      </c>
      <c r="DA44" s="94">
        <v>2.2202764784548447E-2</v>
      </c>
      <c r="DB44" s="149">
        <v>1.9451979766993773E-3</v>
      </c>
      <c r="DC44" s="149">
        <v>0</v>
      </c>
      <c r="DD44" s="95">
        <v>2.3047648754225956E-2</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49672</v>
      </c>
      <c r="C45" s="106">
        <v>224</v>
      </c>
      <c r="D45" s="106">
        <v>256</v>
      </c>
      <c r="E45" s="106">
        <v>291</v>
      </c>
      <c r="F45" s="106">
        <v>323</v>
      </c>
      <c r="G45" s="106">
        <v>396</v>
      </c>
      <c r="H45" s="106">
        <v>434</v>
      </c>
      <c r="I45" s="106">
        <v>516</v>
      </c>
      <c r="J45" s="106">
        <v>555</v>
      </c>
      <c r="K45" s="106">
        <v>655</v>
      </c>
      <c r="L45" s="106">
        <v>734</v>
      </c>
      <c r="M45" s="106">
        <v>831</v>
      </c>
      <c r="N45" s="106">
        <v>917</v>
      </c>
      <c r="O45" s="106">
        <v>1013</v>
      </c>
      <c r="P45" s="106">
        <v>1197</v>
      </c>
      <c r="Q45" s="106">
        <v>1325</v>
      </c>
      <c r="R45" s="106">
        <v>1447</v>
      </c>
      <c r="S45" s="106">
        <v>1623</v>
      </c>
      <c r="T45" s="106">
        <v>1703</v>
      </c>
      <c r="U45" s="106">
        <v>1697</v>
      </c>
      <c r="V45" s="106">
        <v>1962</v>
      </c>
      <c r="W45" s="106">
        <v>2056</v>
      </c>
      <c r="X45" s="106">
        <v>2401</v>
      </c>
      <c r="Y45" s="106">
        <v>2620</v>
      </c>
      <c r="Z45" s="106">
        <v>3215</v>
      </c>
      <c r="AA45" s="106">
        <v>3901</v>
      </c>
      <c r="AB45" s="105">
        <v>4993</v>
      </c>
      <c r="AC45" s="105">
        <v>12387</v>
      </c>
      <c r="AE45" s="104">
        <v>58</v>
      </c>
      <c r="AF45" s="105">
        <v>46619</v>
      </c>
      <c r="AG45" s="106">
        <v>6284</v>
      </c>
      <c r="AH45" s="106">
        <v>4576</v>
      </c>
      <c r="AI45" s="106">
        <v>3676</v>
      </c>
      <c r="AJ45" s="106">
        <v>3186</v>
      </c>
      <c r="AK45" s="106">
        <v>2788</v>
      </c>
      <c r="AL45" s="106">
        <v>2511</v>
      </c>
      <c r="AM45" s="106">
        <v>2227</v>
      </c>
      <c r="AN45" s="106">
        <v>1836</v>
      </c>
      <c r="AO45" s="106">
        <v>1744</v>
      </c>
      <c r="AP45" s="106">
        <v>1554</v>
      </c>
      <c r="AQ45" s="106">
        <v>1505</v>
      </c>
      <c r="AR45" s="106">
        <v>1379</v>
      </c>
      <c r="AS45" s="106">
        <v>1317</v>
      </c>
      <c r="AT45" s="106">
        <v>1270</v>
      </c>
      <c r="AU45" s="106">
        <v>1221</v>
      </c>
      <c r="AV45" s="106">
        <v>1177</v>
      </c>
      <c r="AW45" s="106">
        <v>1037</v>
      </c>
      <c r="AX45" s="106">
        <v>1004</v>
      </c>
      <c r="AY45" s="106">
        <v>983</v>
      </c>
      <c r="AZ45" s="106">
        <v>890</v>
      </c>
      <c r="BA45" s="106">
        <v>883</v>
      </c>
      <c r="BB45" s="106">
        <v>828</v>
      </c>
      <c r="BC45" s="106">
        <v>800</v>
      </c>
      <c r="BD45" s="106">
        <v>738</v>
      </c>
      <c r="BE45" s="106">
        <v>606</v>
      </c>
      <c r="BF45" s="105">
        <v>443</v>
      </c>
      <c r="BG45" s="105">
        <v>156</v>
      </c>
      <c r="BI45" s="104">
        <v>58</v>
      </c>
      <c r="BJ45" s="105">
        <v>96291</v>
      </c>
      <c r="BK45" s="106">
        <v>6508</v>
      </c>
      <c r="BL45" s="106">
        <v>4832</v>
      </c>
      <c r="BM45" s="106">
        <v>3967</v>
      </c>
      <c r="BN45" s="106">
        <v>3509</v>
      </c>
      <c r="BO45" s="106">
        <v>3184</v>
      </c>
      <c r="BP45" s="106">
        <v>2945</v>
      </c>
      <c r="BQ45" s="106">
        <v>2743</v>
      </c>
      <c r="BR45" s="106">
        <v>2391</v>
      </c>
      <c r="BS45" s="106">
        <v>2399</v>
      </c>
      <c r="BT45" s="106">
        <v>2288</v>
      </c>
      <c r="BU45" s="106">
        <v>2336</v>
      </c>
      <c r="BV45" s="106">
        <v>2296</v>
      </c>
      <c r="BW45" s="106">
        <v>2330</v>
      </c>
      <c r="BX45" s="106">
        <v>2467</v>
      </c>
      <c r="BY45" s="106">
        <v>2546</v>
      </c>
      <c r="BZ45" s="106">
        <v>2624</v>
      </c>
      <c r="CA45" s="106">
        <v>2660</v>
      </c>
      <c r="CB45" s="106">
        <v>2707</v>
      </c>
      <c r="CC45" s="106">
        <v>2680</v>
      </c>
      <c r="CD45" s="106">
        <v>2852</v>
      </c>
      <c r="CE45" s="106">
        <v>2939</v>
      </c>
      <c r="CF45" s="106">
        <v>3229</v>
      </c>
      <c r="CG45" s="106">
        <v>3420</v>
      </c>
      <c r="CH45" s="106">
        <v>3953</v>
      </c>
      <c r="CI45" s="106">
        <v>4507</v>
      </c>
      <c r="CJ45" s="105">
        <v>5436</v>
      </c>
      <c r="CK45" s="105">
        <v>12543</v>
      </c>
      <c r="CM45" s="169"/>
      <c r="CN45" s="87">
        <v>58</v>
      </c>
      <c r="CO45" s="92">
        <v>200128.25</v>
      </c>
      <c r="CP45" s="93">
        <v>22000</v>
      </c>
      <c r="CQ45" s="93">
        <v>30025</v>
      </c>
      <c r="CR45" s="93">
        <v>44266</v>
      </c>
      <c r="CS45" s="106">
        <v>6206</v>
      </c>
      <c r="CT45" s="106">
        <v>739</v>
      </c>
      <c r="CU45" s="105">
        <v>0</v>
      </c>
      <c r="CV45" s="105">
        <v>4904</v>
      </c>
      <c r="CX45" s="94">
        <v>0.10992950770318534</v>
      </c>
      <c r="CY45" s="94">
        <v>0.15002879403582453</v>
      </c>
      <c r="CZ45" s="94">
        <v>0.22118816309041828</v>
      </c>
      <c r="DA45" s="94">
        <v>3.1010114763907644E-2</v>
      </c>
      <c r="DB45" s="149">
        <v>3.6926320996660891E-3</v>
      </c>
      <c r="DC45" s="149">
        <v>0</v>
      </c>
      <c r="DD45" s="95">
        <v>2.4504286626200949E-2</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45569</v>
      </c>
      <c r="C46" s="106">
        <v>170</v>
      </c>
      <c r="D46" s="106">
        <v>260</v>
      </c>
      <c r="E46" s="106">
        <v>291</v>
      </c>
      <c r="F46" s="106">
        <v>305</v>
      </c>
      <c r="G46" s="106">
        <v>347</v>
      </c>
      <c r="H46" s="106">
        <v>410</v>
      </c>
      <c r="I46" s="106">
        <v>443</v>
      </c>
      <c r="J46" s="106">
        <v>504</v>
      </c>
      <c r="K46" s="106">
        <v>624</v>
      </c>
      <c r="L46" s="106">
        <v>712</v>
      </c>
      <c r="M46" s="106">
        <v>752</v>
      </c>
      <c r="N46" s="106">
        <v>883</v>
      </c>
      <c r="O46" s="106">
        <v>998</v>
      </c>
      <c r="P46" s="106">
        <v>1063</v>
      </c>
      <c r="Q46" s="106">
        <v>1144</v>
      </c>
      <c r="R46" s="106">
        <v>1257</v>
      </c>
      <c r="S46" s="106">
        <v>1385</v>
      </c>
      <c r="T46" s="106">
        <v>1468</v>
      </c>
      <c r="U46" s="106">
        <v>1494</v>
      </c>
      <c r="V46" s="106">
        <v>1643</v>
      </c>
      <c r="W46" s="106">
        <v>1912</v>
      </c>
      <c r="X46" s="106">
        <v>2178</v>
      </c>
      <c r="Y46" s="106">
        <v>2398</v>
      </c>
      <c r="Z46" s="106">
        <v>2894</v>
      </c>
      <c r="AA46" s="106">
        <v>3504</v>
      </c>
      <c r="AB46" s="105">
        <v>4546</v>
      </c>
      <c r="AC46" s="105">
        <v>11984</v>
      </c>
      <c r="AE46" s="104">
        <v>59</v>
      </c>
      <c r="AF46" s="105">
        <v>43713</v>
      </c>
      <c r="AG46" s="106">
        <v>6002</v>
      </c>
      <c r="AH46" s="106">
        <v>4317</v>
      </c>
      <c r="AI46" s="106">
        <v>3377</v>
      </c>
      <c r="AJ46" s="106">
        <v>3006</v>
      </c>
      <c r="AK46" s="106">
        <v>2550</v>
      </c>
      <c r="AL46" s="106">
        <v>2376</v>
      </c>
      <c r="AM46" s="106">
        <v>2104</v>
      </c>
      <c r="AN46" s="106">
        <v>1784</v>
      </c>
      <c r="AO46" s="106">
        <v>1639</v>
      </c>
      <c r="AP46" s="106">
        <v>1542</v>
      </c>
      <c r="AQ46" s="106">
        <v>1391</v>
      </c>
      <c r="AR46" s="106">
        <v>1332</v>
      </c>
      <c r="AS46" s="106">
        <v>1287</v>
      </c>
      <c r="AT46" s="106">
        <v>1167</v>
      </c>
      <c r="AU46" s="106">
        <v>1096</v>
      </c>
      <c r="AV46" s="106">
        <v>996</v>
      </c>
      <c r="AW46" s="106">
        <v>988</v>
      </c>
      <c r="AX46" s="106">
        <v>987</v>
      </c>
      <c r="AY46" s="106">
        <v>822</v>
      </c>
      <c r="AZ46" s="106">
        <v>843</v>
      </c>
      <c r="BA46" s="106">
        <v>783</v>
      </c>
      <c r="BB46" s="106">
        <v>782</v>
      </c>
      <c r="BC46" s="106">
        <v>729</v>
      </c>
      <c r="BD46" s="106">
        <v>656</v>
      </c>
      <c r="BE46" s="106">
        <v>594</v>
      </c>
      <c r="BF46" s="105">
        <v>412</v>
      </c>
      <c r="BG46" s="105">
        <v>151</v>
      </c>
      <c r="BI46" s="104">
        <v>59</v>
      </c>
      <c r="BJ46" s="105">
        <v>89282</v>
      </c>
      <c r="BK46" s="106">
        <v>6172</v>
      </c>
      <c r="BL46" s="106">
        <v>4577</v>
      </c>
      <c r="BM46" s="106">
        <v>3668</v>
      </c>
      <c r="BN46" s="106">
        <v>3311</v>
      </c>
      <c r="BO46" s="106">
        <v>2897</v>
      </c>
      <c r="BP46" s="106">
        <v>2786</v>
      </c>
      <c r="BQ46" s="106">
        <v>2547</v>
      </c>
      <c r="BR46" s="106">
        <v>2288</v>
      </c>
      <c r="BS46" s="106">
        <v>2263</v>
      </c>
      <c r="BT46" s="106">
        <v>2254</v>
      </c>
      <c r="BU46" s="106">
        <v>2143</v>
      </c>
      <c r="BV46" s="106">
        <v>2215</v>
      </c>
      <c r="BW46" s="106">
        <v>2285</v>
      </c>
      <c r="BX46" s="106">
        <v>2230</v>
      </c>
      <c r="BY46" s="106">
        <v>2240</v>
      </c>
      <c r="BZ46" s="106">
        <v>2253</v>
      </c>
      <c r="CA46" s="106">
        <v>2373</v>
      </c>
      <c r="CB46" s="106">
        <v>2455</v>
      </c>
      <c r="CC46" s="106">
        <v>2316</v>
      </c>
      <c r="CD46" s="106">
        <v>2486</v>
      </c>
      <c r="CE46" s="106">
        <v>2695</v>
      </c>
      <c r="CF46" s="106">
        <v>2960</v>
      </c>
      <c r="CG46" s="106">
        <v>3127</v>
      </c>
      <c r="CH46" s="106">
        <v>3550</v>
      </c>
      <c r="CI46" s="106">
        <v>4098</v>
      </c>
      <c r="CJ46" s="105">
        <v>4958</v>
      </c>
      <c r="CK46" s="105">
        <v>12135</v>
      </c>
      <c r="CM46" s="169"/>
      <c r="CN46" s="87">
        <v>59</v>
      </c>
      <c r="CO46" s="92">
        <v>195907.5</v>
      </c>
      <c r="CP46" s="93">
        <v>20625</v>
      </c>
      <c r="CQ46" s="93">
        <v>27877</v>
      </c>
      <c r="CR46" s="93">
        <v>40780</v>
      </c>
      <c r="CS46" s="106">
        <v>8145</v>
      </c>
      <c r="CT46" s="106">
        <v>1320</v>
      </c>
      <c r="CU46" s="105">
        <v>0</v>
      </c>
      <c r="CV46" s="105">
        <v>5536</v>
      </c>
      <c r="CX46" s="94">
        <v>0.10527927720990773</v>
      </c>
      <c r="CY46" s="94">
        <v>0.14229674718936233</v>
      </c>
      <c r="CZ46" s="94">
        <v>0.2081594630118806</v>
      </c>
      <c r="DA46" s="94">
        <v>4.1575743654530838E-2</v>
      </c>
      <c r="DB46" s="149">
        <v>6.7378737414340948E-3</v>
      </c>
      <c r="DC46" s="149">
        <v>0</v>
      </c>
      <c r="DD46" s="95">
        <v>2.8258234115590267E-2</v>
      </c>
      <c r="EG46" s="112"/>
      <c r="EH46" s="112"/>
    </row>
    <row r="47" spans="1:138" x14ac:dyDescent="0.2">
      <c r="A47" s="104">
        <v>60</v>
      </c>
      <c r="B47" s="106">
        <v>41541</v>
      </c>
      <c r="C47" s="106">
        <v>182</v>
      </c>
      <c r="D47" s="106">
        <v>243</v>
      </c>
      <c r="E47" s="106">
        <v>230</v>
      </c>
      <c r="F47" s="106">
        <v>325</v>
      </c>
      <c r="G47" s="106">
        <v>322</v>
      </c>
      <c r="H47" s="106">
        <v>365</v>
      </c>
      <c r="I47" s="106">
        <v>437</v>
      </c>
      <c r="J47" s="106">
        <v>531</v>
      </c>
      <c r="K47" s="106">
        <v>548</v>
      </c>
      <c r="L47" s="106">
        <v>651</v>
      </c>
      <c r="M47" s="106">
        <v>720</v>
      </c>
      <c r="N47" s="106">
        <v>784</v>
      </c>
      <c r="O47" s="106">
        <v>832</v>
      </c>
      <c r="P47" s="106">
        <v>968</v>
      </c>
      <c r="Q47" s="106">
        <v>1026</v>
      </c>
      <c r="R47" s="106">
        <v>1142</v>
      </c>
      <c r="S47" s="106">
        <v>1168</v>
      </c>
      <c r="T47" s="106">
        <v>1291</v>
      </c>
      <c r="U47" s="106">
        <v>1370</v>
      </c>
      <c r="V47" s="106">
        <v>1496</v>
      </c>
      <c r="W47" s="106">
        <v>1692</v>
      </c>
      <c r="X47" s="106">
        <v>1926</v>
      </c>
      <c r="Y47" s="106">
        <v>2088</v>
      </c>
      <c r="Z47" s="106">
        <v>2572</v>
      </c>
      <c r="AA47" s="106">
        <v>3149</v>
      </c>
      <c r="AB47" s="105">
        <v>4194</v>
      </c>
      <c r="AC47" s="105">
        <v>11289</v>
      </c>
      <c r="AE47" s="104">
        <v>60</v>
      </c>
      <c r="AF47" s="105">
        <v>41327</v>
      </c>
      <c r="AG47" s="106">
        <v>5580</v>
      </c>
      <c r="AH47" s="106">
        <v>3958</v>
      </c>
      <c r="AI47" s="106">
        <v>3255</v>
      </c>
      <c r="AJ47" s="106">
        <v>2832</v>
      </c>
      <c r="AK47" s="106">
        <v>2522</v>
      </c>
      <c r="AL47" s="106">
        <v>2165</v>
      </c>
      <c r="AM47" s="106">
        <v>2057</v>
      </c>
      <c r="AN47" s="106">
        <v>1695</v>
      </c>
      <c r="AO47" s="106">
        <v>1505</v>
      </c>
      <c r="AP47" s="106">
        <v>1408</v>
      </c>
      <c r="AQ47" s="106">
        <v>1288</v>
      </c>
      <c r="AR47" s="106">
        <v>1228</v>
      </c>
      <c r="AS47" s="106">
        <v>1233</v>
      </c>
      <c r="AT47" s="106">
        <v>1084</v>
      </c>
      <c r="AU47" s="106">
        <v>1077</v>
      </c>
      <c r="AV47" s="106">
        <v>964</v>
      </c>
      <c r="AW47" s="106">
        <v>883</v>
      </c>
      <c r="AX47" s="106">
        <v>879</v>
      </c>
      <c r="AY47" s="106">
        <v>776</v>
      </c>
      <c r="AZ47" s="106">
        <v>710</v>
      </c>
      <c r="BA47" s="106">
        <v>805</v>
      </c>
      <c r="BB47" s="106">
        <v>738</v>
      </c>
      <c r="BC47" s="106">
        <v>721</v>
      </c>
      <c r="BD47" s="106">
        <v>650</v>
      </c>
      <c r="BE47" s="106">
        <v>644</v>
      </c>
      <c r="BF47" s="105">
        <v>476</v>
      </c>
      <c r="BG47" s="105">
        <v>194</v>
      </c>
      <c r="BI47" s="104">
        <v>60</v>
      </c>
      <c r="BJ47" s="105">
        <v>82868</v>
      </c>
      <c r="BK47" s="106">
        <v>5762</v>
      </c>
      <c r="BL47" s="106">
        <v>4201</v>
      </c>
      <c r="BM47" s="106">
        <v>3485</v>
      </c>
      <c r="BN47" s="106">
        <v>3157</v>
      </c>
      <c r="BO47" s="106">
        <v>2844</v>
      </c>
      <c r="BP47" s="106">
        <v>2530</v>
      </c>
      <c r="BQ47" s="106">
        <v>2494</v>
      </c>
      <c r="BR47" s="106">
        <v>2226</v>
      </c>
      <c r="BS47" s="106">
        <v>2053</v>
      </c>
      <c r="BT47" s="106">
        <v>2059</v>
      </c>
      <c r="BU47" s="106">
        <v>2008</v>
      </c>
      <c r="BV47" s="106">
        <v>2012</v>
      </c>
      <c r="BW47" s="106">
        <v>2065</v>
      </c>
      <c r="BX47" s="106">
        <v>2052</v>
      </c>
      <c r="BY47" s="106">
        <v>2103</v>
      </c>
      <c r="BZ47" s="106">
        <v>2106</v>
      </c>
      <c r="CA47" s="106">
        <v>2051</v>
      </c>
      <c r="CB47" s="106">
        <v>2170</v>
      </c>
      <c r="CC47" s="106">
        <v>2146</v>
      </c>
      <c r="CD47" s="106">
        <v>2206</v>
      </c>
      <c r="CE47" s="106">
        <v>2497</v>
      </c>
      <c r="CF47" s="106">
        <v>2664</v>
      </c>
      <c r="CG47" s="106">
        <v>2809</v>
      </c>
      <c r="CH47" s="106">
        <v>3222</v>
      </c>
      <c r="CI47" s="106">
        <v>3793</v>
      </c>
      <c r="CJ47" s="105">
        <v>4670</v>
      </c>
      <c r="CK47" s="105">
        <v>11483</v>
      </c>
      <c r="CM47" s="169"/>
      <c r="CN47" s="87">
        <v>60</v>
      </c>
      <c r="CO47" s="92">
        <v>190613.5</v>
      </c>
      <c r="CP47" s="93">
        <v>19449</v>
      </c>
      <c r="CQ47" s="93">
        <v>25759</v>
      </c>
      <c r="CR47" s="93">
        <v>37660</v>
      </c>
      <c r="CS47" s="106">
        <v>8958</v>
      </c>
      <c r="CT47" s="106">
        <v>1659</v>
      </c>
      <c r="CU47" s="105">
        <v>0</v>
      </c>
      <c r="CV47" s="105">
        <v>5165</v>
      </c>
      <c r="CX47" s="94">
        <v>0.10203369645906507</v>
      </c>
      <c r="CY47" s="94">
        <v>0.13513733287516361</v>
      </c>
      <c r="CZ47" s="94">
        <v>0.19757257487009053</v>
      </c>
      <c r="DA47" s="94">
        <v>4.6995622030968423E-2</v>
      </c>
      <c r="DB47" s="149">
        <v>8.7034758818236909E-3</v>
      </c>
      <c r="DC47" s="149">
        <v>0</v>
      </c>
      <c r="DD47" s="95">
        <v>2.7096716654381771E-2</v>
      </c>
    </row>
    <row r="48" spans="1:138" x14ac:dyDescent="0.2">
      <c r="A48" s="104">
        <v>61</v>
      </c>
      <c r="B48" s="106">
        <v>37483</v>
      </c>
      <c r="C48" s="106">
        <v>153</v>
      </c>
      <c r="D48" s="106">
        <v>212</v>
      </c>
      <c r="E48" s="106">
        <v>242</v>
      </c>
      <c r="F48" s="106">
        <v>283</v>
      </c>
      <c r="G48" s="106">
        <v>318</v>
      </c>
      <c r="H48" s="106">
        <v>349</v>
      </c>
      <c r="I48" s="106">
        <v>409</v>
      </c>
      <c r="J48" s="106">
        <v>494</v>
      </c>
      <c r="K48" s="106">
        <v>493</v>
      </c>
      <c r="L48" s="106">
        <v>581</v>
      </c>
      <c r="M48" s="106">
        <v>625</v>
      </c>
      <c r="N48" s="106">
        <v>680</v>
      </c>
      <c r="O48" s="106">
        <v>820</v>
      </c>
      <c r="P48" s="106">
        <v>899</v>
      </c>
      <c r="Q48" s="106">
        <v>952</v>
      </c>
      <c r="R48" s="106">
        <v>1062</v>
      </c>
      <c r="S48" s="106">
        <v>1079</v>
      </c>
      <c r="T48" s="106">
        <v>1114</v>
      </c>
      <c r="U48" s="106">
        <v>1164</v>
      </c>
      <c r="V48" s="106">
        <v>1309</v>
      </c>
      <c r="W48" s="106">
        <v>1445</v>
      </c>
      <c r="X48" s="106">
        <v>1691</v>
      </c>
      <c r="Y48" s="106">
        <v>1923</v>
      </c>
      <c r="Z48" s="106">
        <v>2266</v>
      </c>
      <c r="AA48" s="106">
        <v>2770</v>
      </c>
      <c r="AB48" s="105">
        <v>3862</v>
      </c>
      <c r="AC48" s="105">
        <v>10288</v>
      </c>
      <c r="AE48" s="104">
        <v>61</v>
      </c>
      <c r="AF48" s="105">
        <v>39150</v>
      </c>
      <c r="AG48" s="106">
        <v>5610</v>
      </c>
      <c r="AH48" s="106">
        <v>3829</v>
      </c>
      <c r="AI48" s="106">
        <v>3092</v>
      </c>
      <c r="AJ48" s="106">
        <v>2664</v>
      </c>
      <c r="AK48" s="106">
        <v>2373</v>
      </c>
      <c r="AL48" s="106">
        <v>2072</v>
      </c>
      <c r="AM48" s="106">
        <v>1900</v>
      </c>
      <c r="AN48" s="106">
        <v>1574</v>
      </c>
      <c r="AO48" s="106">
        <v>1336</v>
      </c>
      <c r="AP48" s="106">
        <v>1268</v>
      </c>
      <c r="AQ48" s="106">
        <v>1154</v>
      </c>
      <c r="AR48" s="106">
        <v>1170</v>
      </c>
      <c r="AS48" s="106">
        <v>1088</v>
      </c>
      <c r="AT48" s="106">
        <v>973</v>
      </c>
      <c r="AU48" s="106">
        <v>917</v>
      </c>
      <c r="AV48" s="106">
        <v>869</v>
      </c>
      <c r="AW48" s="106">
        <v>832</v>
      </c>
      <c r="AX48" s="106">
        <v>784</v>
      </c>
      <c r="AY48" s="106">
        <v>745</v>
      </c>
      <c r="AZ48" s="106">
        <v>726</v>
      </c>
      <c r="BA48" s="106">
        <v>660</v>
      </c>
      <c r="BB48" s="106">
        <v>715</v>
      </c>
      <c r="BC48" s="106">
        <v>687</v>
      </c>
      <c r="BD48" s="106">
        <v>674</v>
      </c>
      <c r="BE48" s="106">
        <v>655</v>
      </c>
      <c r="BF48" s="105">
        <v>537</v>
      </c>
      <c r="BG48" s="105">
        <v>246</v>
      </c>
      <c r="BI48" s="104">
        <v>61</v>
      </c>
      <c r="BJ48" s="105">
        <v>76633</v>
      </c>
      <c r="BK48" s="106">
        <v>5763</v>
      </c>
      <c r="BL48" s="106">
        <v>4041</v>
      </c>
      <c r="BM48" s="106">
        <v>3334</v>
      </c>
      <c r="BN48" s="106">
        <v>2947</v>
      </c>
      <c r="BO48" s="106">
        <v>2691</v>
      </c>
      <c r="BP48" s="106">
        <v>2421</v>
      </c>
      <c r="BQ48" s="106">
        <v>2309</v>
      </c>
      <c r="BR48" s="106">
        <v>2068</v>
      </c>
      <c r="BS48" s="106">
        <v>1829</v>
      </c>
      <c r="BT48" s="106">
        <v>1849</v>
      </c>
      <c r="BU48" s="106">
        <v>1779</v>
      </c>
      <c r="BV48" s="106">
        <v>1850</v>
      </c>
      <c r="BW48" s="106">
        <v>1908</v>
      </c>
      <c r="BX48" s="106">
        <v>1872</v>
      </c>
      <c r="BY48" s="106">
        <v>1869</v>
      </c>
      <c r="BZ48" s="106">
        <v>1931</v>
      </c>
      <c r="CA48" s="106">
        <v>1911</v>
      </c>
      <c r="CB48" s="106">
        <v>1898</v>
      </c>
      <c r="CC48" s="106">
        <v>1909</v>
      </c>
      <c r="CD48" s="106">
        <v>2035</v>
      </c>
      <c r="CE48" s="106">
        <v>2105</v>
      </c>
      <c r="CF48" s="106">
        <v>2406</v>
      </c>
      <c r="CG48" s="106">
        <v>2610</v>
      </c>
      <c r="CH48" s="106">
        <v>2940</v>
      </c>
      <c r="CI48" s="106">
        <v>3425</v>
      </c>
      <c r="CJ48" s="105">
        <v>4399</v>
      </c>
      <c r="CK48" s="105">
        <v>10534</v>
      </c>
      <c r="CM48" s="169"/>
      <c r="CN48" s="87">
        <v>61</v>
      </c>
      <c r="CO48" s="92">
        <v>184792.75</v>
      </c>
      <c r="CP48" s="93">
        <v>18776</v>
      </c>
      <c r="CQ48" s="93">
        <v>23596</v>
      </c>
      <c r="CR48" s="93">
        <v>34261</v>
      </c>
      <c r="CS48" s="106">
        <v>9751</v>
      </c>
      <c r="CT48" s="106">
        <v>2241</v>
      </c>
      <c r="CU48" s="105">
        <v>0</v>
      </c>
      <c r="CV48" s="105">
        <v>5031</v>
      </c>
      <c r="CX48" s="94">
        <v>0.10160571775678429</v>
      </c>
      <c r="CY48" s="94">
        <v>0.12768899212766735</v>
      </c>
      <c r="CZ48" s="94">
        <v>0.18540229527402996</v>
      </c>
      <c r="DA48" s="94">
        <v>5.2767221657776073E-2</v>
      </c>
      <c r="DB48" s="149">
        <v>1.2127099142147081E-2</v>
      </c>
      <c r="DC48" s="149">
        <v>0</v>
      </c>
      <c r="DD48" s="95">
        <v>2.7225094058073166E-2</v>
      </c>
    </row>
    <row r="49" spans="1:138" x14ac:dyDescent="0.2">
      <c r="A49" s="104">
        <v>62</v>
      </c>
      <c r="B49" s="106">
        <v>34679</v>
      </c>
      <c r="C49" s="106">
        <v>135</v>
      </c>
      <c r="D49" s="106">
        <v>205</v>
      </c>
      <c r="E49" s="106">
        <v>192</v>
      </c>
      <c r="F49" s="106">
        <v>227</v>
      </c>
      <c r="G49" s="106">
        <v>308</v>
      </c>
      <c r="H49" s="106">
        <v>345</v>
      </c>
      <c r="I49" s="106">
        <v>379</v>
      </c>
      <c r="J49" s="106">
        <v>425</v>
      </c>
      <c r="K49" s="106">
        <v>465</v>
      </c>
      <c r="L49" s="106">
        <v>508</v>
      </c>
      <c r="M49" s="106">
        <v>591</v>
      </c>
      <c r="N49" s="106">
        <v>617</v>
      </c>
      <c r="O49" s="106">
        <v>719</v>
      </c>
      <c r="P49" s="106">
        <v>806</v>
      </c>
      <c r="Q49" s="106">
        <v>810</v>
      </c>
      <c r="R49" s="106">
        <v>899</v>
      </c>
      <c r="S49" s="106">
        <v>1022</v>
      </c>
      <c r="T49" s="106">
        <v>1038</v>
      </c>
      <c r="U49" s="106">
        <v>1109</v>
      </c>
      <c r="V49" s="106">
        <v>1265</v>
      </c>
      <c r="W49" s="106">
        <v>1348</v>
      </c>
      <c r="X49" s="106">
        <v>1502</v>
      </c>
      <c r="Y49" s="106">
        <v>1704</v>
      </c>
      <c r="Z49" s="106">
        <v>2138</v>
      </c>
      <c r="AA49" s="106">
        <v>2553</v>
      </c>
      <c r="AB49" s="105">
        <v>3552</v>
      </c>
      <c r="AC49" s="105">
        <v>9817</v>
      </c>
      <c r="AE49" s="104">
        <v>62</v>
      </c>
      <c r="AF49" s="105">
        <v>37370</v>
      </c>
      <c r="AG49" s="106">
        <v>5427</v>
      </c>
      <c r="AH49" s="106">
        <v>3813</v>
      </c>
      <c r="AI49" s="106">
        <v>2949</v>
      </c>
      <c r="AJ49" s="106">
        <v>2550</v>
      </c>
      <c r="AK49" s="106">
        <v>2231</v>
      </c>
      <c r="AL49" s="106">
        <v>1929</v>
      </c>
      <c r="AM49" s="106">
        <v>1743</v>
      </c>
      <c r="AN49" s="106">
        <v>1560</v>
      </c>
      <c r="AO49" s="106">
        <v>1278</v>
      </c>
      <c r="AP49" s="106">
        <v>1131</v>
      </c>
      <c r="AQ49" s="106">
        <v>1115</v>
      </c>
      <c r="AR49" s="106">
        <v>1007</v>
      </c>
      <c r="AS49" s="106">
        <v>912</v>
      </c>
      <c r="AT49" s="106">
        <v>903</v>
      </c>
      <c r="AU49" s="106">
        <v>878</v>
      </c>
      <c r="AV49" s="106">
        <v>767</v>
      </c>
      <c r="AW49" s="106">
        <v>710</v>
      </c>
      <c r="AX49" s="106">
        <v>763</v>
      </c>
      <c r="AY49" s="106">
        <v>670</v>
      </c>
      <c r="AZ49" s="106">
        <v>689</v>
      </c>
      <c r="BA49" s="106">
        <v>683</v>
      </c>
      <c r="BB49" s="106">
        <v>666</v>
      </c>
      <c r="BC49" s="106">
        <v>690</v>
      </c>
      <c r="BD49" s="106">
        <v>731</v>
      </c>
      <c r="BE49" s="106">
        <v>759</v>
      </c>
      <c r="BF49" s="105">
        <v>529</v>
      </c>
      <c r="BG49" s="105">
        <v>287</v>
      </c>
      <c r="BI49" s="104">
        <v>62</v>
      </c>
      <c r="BJ49" s="105">
        <v>72049</v>
      </c>
      <c r="BK49" s="106">
        <v>5562</v>
      </c>
      <c r="BL49" s="106">
        <v>4018</v>
      </c>
      <c r="BM49" s="106">
        <v>3141</v>
      </c>
      <c r="BN49" s="106">
        <v>2777</v>
      </c>
      <c r="BO49" s="106">
        <v>2539</v>
      </c>
      <c r="BP49" s="106">
        <v>2274</v>
      </c>
      <c r="BQ49" s="106">
        <v>2122</v>
      </c>
      <c r="BR49" s="106">
        <v>1985</v>
      </c>
      <c r="BS49" s="106">
        <v>1743</v>
      </c>
      <c r="BT49" s="106">
        <v>1639</v>
      </c>
      <c r="BU49" s="106">
        <v>1706</v>
      </c>
      <c r="BV49" s="106">
        <v>1624</v>
      </c>
      <c r="BW49" s="106">
        <v>1631</v>
      </c>
      <c r="BX49" s="106">
        <v>1709</v>
      </c>
      <c r="BY49" s="106">
        <v>1688</v>
      </c>
      <c r="BZ49" s="106">
        <v>1666</v>
      </c>
      <c r="CA49" s="106">
        <v>1732</v>
      </c>
      <c r="CB49" s="106">
        <v>1801</v>
      </c>
      <c r="CC49" s="106">
        <v>1779</v>
      </c>
      <c r="CD49" s="106">
        <v>1954</v>
      </c>
      <c r="CE49" s="106">
        <v>2031</v>
      </c>
      <c r="CF49" s="106">
        <v>2168</v>
      </c>
      <c r="CG49" s="106">
        <v>2394</v>
      </c>
      <c r="CH49" s="106">
        <v>2869</v>
      </c>
      <c r="CI49" s="106">
        <v>3312</v>
      </c>
      <c r="CJ49" s="105">
        <v>4081</v>
      </c>
      <c r="CK49" s="105">
        <v>10104</v>
      </c>
      <c r="CM49" s="169"/>
      <c r="CN49" s="87">
        <v>62</v>
      </c>
      <c r="CO49" s="92">
        <v>179075.25</v>
      </c>
      <c r="CP49" s="93">
        <v>18037</v>
      </c>
      <c r="CQ49" s="93">
        <v>21519</v>
      </c>
      <c r="CR49" s="93">
        <v>32493</v>
      </c>
      <c r="CS49" s="106">
        <v>10860</v>
      </c>
      <c r="CT49" s="106">
        <v>2838</v>
      </c>
      <c r="CU49" s="105">
        <v>0</v>
      </c>
      <c r="CV49" s="105">
        <v>4911</v>
      </c>
      <c r="CX49" s="94">
        <v>0.1007230200711712</v>
      </c>
      <c r="CY49" s="94">
        <v>0.12016735981102916</v>
      </c>
      <c r="CZ49" s="94">
        <v>0.18144886018587159</v>
      </c>
      <c r="DA49" s="94">
        <v>6.0644896489045808E-2</v>
      </c>
      <c r="DB49" s="149">
        <v>1.5848086209568325E-2</v>
      </c>
      <c r="DC49" s="149">
        <v>0</v>
      </c>
      <c r="DD49" s="95">
        <v>2.7424225290764638E-2</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30521</v>
      </c>
      <c r="C50" s="106">
        <v>125</v>
      </c>
      <c r="D50" s="106">
        <v>161</v>
      </c>
      <c r="E50" s="106">
        <v>195</v>
      </c>
      <c r="F50" s="106">
        <v>210</v>
      </c>
      <c r="G50" s="106">
        <v>287</v>
      </c>
      <c r="H50" s="106">
        <v>288</v>
      </c>
      <c r="I50" s="106">
        <v>317</v>
      </c>
      <c r="J50" s="106">
        <v>434</v>
      </c>
      <c r="K50" s="106">
        <v>477</v>
      </c>
      <c r="L50" s="106">
        <v>509</v>
      </c>
      <c r="M50" s="106">
        <v>490</v>
      </c>
      <c r="N50" s="106">
        <v>527</v>
      </c>
      <c r="O50" s="106">
        <v>597</v>
      </c>
      <c r="P50" s="106">
        <v>699</v>
      </c>
      <c r="Q50" s="106">
        <v>711</v>
      </c>
      <c r="R50" s="106">
        <v>777</v>
      </c>
      <c r="S50" s="106">
        <v>855</v>
      </c>
      <c r="T50" s="106">
        <v>906</v>
      </c>
      <c r="U50" s="106">
        <v>966</v>
      </c>
      <c r="V50" s="106">
        <v>1034</v>
      </c>
      <c r="W50" s="106">
        <v>1130</v>
      </c>
      <c r="X50" s="106">
        <v>1324</v>
      </c>
      <c r="Y50" s="106">
        <v>1419</v>
      </c>
      <c r="Z50" s="106">
        <v>1825</v>
      </c>
      <c r="AA50" s="106">
        <v>2267</v>
      </c>
      <c r="AB50" s="105">
        <v>3070</v>
      </c>
      <c r="AC50" s="105">
        <v>8921</v>
      </c>
      <c r="AE50" s="104">
        <v>63</v>
      </c>
      <c r="AF50" s="105">
        <v>34191</v>
      </c>
      <c r="AG50" s="106">
        <v>4881</v>
      </c>
      <c r="AH50" s="106">
        <v>3404</v>
      </c>
      <c r="AI50" s="106">
        <v>2671</v>
      </c>
      <c r="AJ50" s="106">
        <v>2299</v>
      </c>
      <c r="AK50" s="106">
        <v>2058</v>
      </c>
      <c r="AL50" s="106">
        <v>1817</v>
      </c>
      <c r="AM50" s="106">
        <v>1656</v>
      </c>
      <c r="AN50" s="106">
        <v>1349</v>
      </c>
      <c r="AO50" s="106">
        <v>1134</v>
      </c>
      <c r="AP50" s="106">
        <v>1047</v>
      </c>
      <c r="AQ50" s="106">
        <v>940</v>
      </c>
      <c r="AR50" s="106">
        <v>944</v>
      </c>
      <c r="AS50" s="106">
        <v>836</v>
      </c>
      <c r="AT50" s="106">
        <v>836</v>
      </c>
      <c r="AU50" s="106">
        <v>753</v>
      </c>
      <c r="AV50" s="106">
        <v>674</v>
      </c>
      <c r="AW50" s="106">
        <v>662</v>
      </c>
      <c r="AX50" s="106">
        <v>668</v>
      </c>
      <c r="AY50" s="106">
        <v>637</v>
      </c>
      <c r="AZ50" s="106">
        <v>593</v>
      </c>
      <c r="BA50" s="106">
        <v>593</v>
      </c>
      <c r="BB50" s="106">
        <v>657</v>
      </c>
      <c r="BC50" s="106">
        <v>674</v>
      </c>
      <c r="BD50" s="106">
        <v>734</v>
      </c>
      <c r="BE50" s="106">
        <v>755</v>
      </c>
      <c r="BF50" s="105">
        <v>623</v>
      </c>
      <c r="BG50" s="105">
        <v>296</v>
      </c>
      <c r="BI50" s="104">
        <v>63</v>
      </c>
      <c r="BJ50" s="105">
        <v>64712</v>
      </c>
      <c r="BK50" s="106">
        <v>5006</v>
      </c>
      <c r="BL50" s="106">
        <v>3565</v>
      </c>
      <c r="BM50" s="106">
        <v>2866</v>
      </c>
      <c r="BN50" s="106">
        <v>2509</v>
      </c>
      <c r="BO50" s="106">
        <v>2345</v>
      </c>
      <c r="BP50" s="106">
        <v>2105</v>
      </c>
      <c r="BQ50" s="106">
        <v>1973</v>
      </c>
      <c r="BR50" s="106">
        <v>1783</v>
      </c>
      <c r="BS50" s="106">
        <v>1611</v>
      </c>
      <c r="BT50" s="106">
        <v>1556</v>
      </c>
      <c r="BU50" s="106">
        <v>1430</v>
      </c>
      <c r="BV50" s="106">
        <v>1471</v>
      </c>
      <c r="BW50" s="106">
        <v>1433</v>
      </c>
      <c r="BX50" s="106">
        <v>1535</v>
      </c>
      <c r="BY50" s="106">
        <v>1464</v>
      </c>
      <c r="BZ50" s="106">
        <v>1451</v>
      </c>
      <c r="CA50" s="106">
        <v>1517</v>
      </c>
      <c r="CB50" s="106">
        <v>1574</v>
      </c>
      <c r="CC50" s="106">
        <v>1603</v>
      </c>
      <c r="CD50" s="106">
        <v>1627</v>
      </c>
      <c r="CE50" s="106">
        <v>1723</v>
      </c>
      <c r="CF50" s="106">
        <v>1981</v>
      </c>
      <c r="CG50" s="106">
        <v>2093</v>
      </c>
      <c r="CH50" s="106">
        <v>2559</v>
      </c>
      <c r="CI50" s="106">
        <v>3022</v>
      </c>
      <c r="CJ50" s="105">
        <v>3693</v>
      </c>
      <c r="CK50" s="105">
        <v>9217</v>
      </c>
      <c r="CM50" s="169"/>
      <c r="CN50" s="87">
        <v>63</v>
      </c>
      <c r="CO50" s="92">
        <v>173344.25</v>
      </c>
      <c r="CP50" s="93">
        <v>16291</v>
      </c>
      <c r="CQ50" s="93">
        <v>19329</v>
      </c>
      <c r="CR50" s="93">
        <v>29092</v>
      </c>
      <c r="CS50" s="106">
        <v>11754</v>
      </c>
      <c r="CT50" s="106">
        <v>3375</v>
      </c>
      <c r="CU50" s="105">
        <v>0</v>
      </c>
      <c r="CV50" s="105">
        <v>4783</v>
      </c>
      <c r="CX50" s="94">
        <v>9.3980619489830206E-2</v>
      </c>
      <c r="CY50" s="94">
        <v>0.11150643877717317</v>
      </c>
      <c r="CZ50" s="94">
        <v>0.16782789160874964</v>
      </c>
      <c r="DA50" s="94">
        <v>6.7807267907646199E-2</v>
      </c>
      <c r="DB50" s="149">
        <v>1.9469927615135777E-2</v>
      </c>
      <c r="DC50" s="149">
        <v>0</v>
      </c>
      <c r="DD50" s="95">
        <v>2.7592492972798349E-2</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27724</v>
      </c>
      <c r="C51" s="106">
        <v>112</v>
      </c>
      <c r="D51" s="106">
        <v>156</v>
      </c>
      <c r="E51" s="106">
        <v>183</v>
      </c>
      <c r="F51" s="106">
        <v>213</v>
      </c>
      <c r="G51" s="106">
        <v>239</v>
      </c>
      <c r="H51" s="106">
        <v>282</v>
      </c>
      <c r="I51" s="106">
        <v>328</v>
      </c>
      <c r="J51" s="106">
        <v>375</v>
      </c>
      <c r="K51" s="106">
        <v>451</v>
      </c>
      <c r="L51" s="106">
        <v>416</v>
      </c>
      <c r="M51" s="106">
        <v>458</v>
      </c>
      <c r="N51" s="106">
        <v>484</v>
      </c>
      <c r="O51" s="106">
        <v>527</v>
      </c>
      <c r="P51" s="106">
        <v>586</v>
      </c>
      <c r="Q51" s="106">
        <v>633</v>
      </c>
      <c r="R51" s="106">
        <v>690</v>
      </c>
      <c r="S51" s="106">
        <v>818</v>
      </c>
      <c r="T51" s="106">
        <v>796</v>
      </c>
      <c r="U51" s="106">
        <v>895</v>
      </c>
      <c r="V51" s="106">
        <v>966</v>
      </c>
      <c r="W51" s="106">
        <v>1009</v>
      </c>
      <c r="X51" s="106">
        <v>1108</v>
      </c>
      <c r="Y51" s="106">
        <v>1326</v>
      </c>
      <c r="Z51" s="106">
        <v>1540</v>
      </c>
      <c r="AA51" s="106">
        <v>1999</v>
      </c>
      <c r="AB51" s="105">
        <v>2906</v>
      </c>
      <c r="AC51" s="105">
        <v>8228</v>
      </c>
      <c r="AE51" s="104">
        <v>64</v>
      </c>
      <c r="AF51" s="105">
        <v>32285</v>
      </c>
      <c r="AG51" s="106">
        <v>4655</v>
      </c>
      <c r="AH51" s="106">
        <v>3271</v>
      </c>
      <c r="AI51" s="106">
        <v>2507</v>
      </c>
      <c r="AJ51" s="106">
        <v>2155</v>
      </c>
      <c r="AK51" s="106">
        <v>1960</v>
      </c>
      <c r="AL51" s="106">
        <v>1646</v>
      </c>
      <c r="AM51" s="106">
        <v>1438</v>
      </c>
      <c r="AN51" s="106">
        <v>1242</v>
      </c>
      <c r="AO51" s="106">
        <v>1088</v>
      </c>
      <c r="AP51" s="106">
        <v>933</v>
      </c>
      <c r="AQ51" s="106">
        <v>878</v>
      </c>
      <c r="AR51" s="106">
        <v>815</v>
      </c>
      <c r="AS51" s="106">
        <v>751</v>
      </c>
      <c r="AT51" s="106">
        <v>735</v>
      </c>
      <c r="AU51" s="106">
        <v>722</v>
      </c>
      <c r="AV51" s="106">
        <v>637</v>
      </c>
      <c r="AW51" s="106">
        <v>609</v>
      </c>
      <c r="AX51" s="106">
        <v>614</v>
      </c>
      <c r="AY51" s="106">
        <v>566</v>
      </c>
      <c r="AZ51" s="106">
        <v>596</v>
      </c>
      <c r="BA51" s="106">
        <v>593</v>
      </c>
      <c r="BB51" s="106">
        <v>664</v>
      </c>
      <c r="BC51" s="106">
        <v>671</v>
      </c>
      <c r="BD51" s="106">
        <v>769</v>
      </c>
      <c r="BE51" s="106">
        <v>799</v>
      </c>
      <c r="BF51" s="105">
        <v>652</v>
      </c>
      <c r="BG51" s="105">
        <v>319</v>
      </c>
      <c r="BI51" s="104">
        <v>64</v>
      </c>
      <c r="BJ51" s="105">
        <v>60009</v>
      </c>
      <c r="BK51" s="106">
        <v>4767</v>
      </c>
      <c r="BL51" s="106">
        <v>3427</v>
      </c>
      <c r="BM51" s="106">
        <v>2690</v>
      </c>
      <c r="BN51" s="106">
        <v>2368</v>
      </c>
      <c r="BO51" s="106">
        <v>2199</v>
      </c>
      <c r="BP51" s="106">
        <v>1928</v>
      </c>
      <c r="BQ51" s="106">
        <v>1766</v>
      </c>
      <c r="BR51" s="106">
        <v>1617</v>
      </c>
      <c r="BS51" s="106">
        <v>1539</v>
      </c>
      <c r="BT51" s="106">
        <v>1349</v>
      </c>
      <c r="BU51" s="106">
        <v>1336</v>
      </c>
      <c r="BV51" s="106">
        <v>1299</v>
      </c>
      <c r="BW51" s="106">
        <v>1278</v>
      </c>
      <c r="BX51" s="106">
        <v>1321</v>
      </c>
      <c r="BY51" s="106">
        <v>1355</v>
      </c>
      <c r="BZ51" s="106">
        <v>1327</v>
      </c>
      <c r="CA51" s="106">
        <v>1427</v>
      </c>
      <c r="CB51" s="106">
        <v>1410</v>
      </c>
      <c r="CC51" s="106">
        <v>1461</v>
      </c>
      <c r="CD51" s="106">
        <v>1562</v>
      </c>
      <c r="CE51" s="106">
        <v>1602</v>
      </c>
      <c r="CF51" s="106">
        <v>1772</v>
      </c>
      <c r="CG51" s="106">
        <v>1997</v>
      </c>
      <c r="CH51" s="106">
        <v>2309</v>
      </c>
      <c r="CI51" s="106">
        <v>2798</v>
      </c>
      <c r="CJ51" s="105">
        <v>3558</v>
      </c>
      <c r="CK51" s="105">
        <v>8547</v>
      </c>
      <c r="CM51" s="169"/>
      <c r="CN51" s="87">
        <v>64</v>
      </c>
      <c r="CO51" s="92">
        <v>167819.5</v>
      </c>
      <c r="CP51" s="93">
        <v>15451</v>
      </c>
      <c r="CQ51" s="93">
        <v>17542</v>
      </c>
      <c r="CR51" s="93">
        <v>27016</v>
      </c>
      <c r="CS51" s="106">
        <v>12812</v>
      </c>
      <c r="CT51" s="106">
        <v>3711</v>
      </c>
      <c r="CU51" s="105">
        <v>0</v>
      </c>
      <c r="CV51" s="105">
        <v>4730</v>
      </c>
      <c r="CX51" s="94">
        <v>9.2069157636627444E-2</v>
      </c>
      <c r="CY51" s="94">
        <v>0.10452897309311493</v>
      </c>
      <c r="CZ51" s="94">
        <v>0.16098248415708544</v>
      </c>
      <c r="DA51" s="94">
        <v>7.6343929042810871E-2</v>
      </c>
      <c r="DB51" s="149">
        <v>2.2113044074139179E-2</v>
      </c>
      <c r="DC51" s="149">
        <v>0</v>
      </c>
      <c r="DD51" s="95">
        <v>2.8185044050304048E-2</v>
      </c>
      <c r="EG51" s="112"/>
      <c r="EH51" s="112"/>
    </row>
    <row r="52" spans="1:138" x14ac:dyDescent="0.2">
      <c r="A52" s="104">
        <v>65</v>
      </c>
      <c r="B52" s="106">
        <v>17797</v>
      </c>
      <c r="C52" s="106">
        <v>55</v>
      </c>
      <c r="D52" s="106">
        <v>93</v>
      </c>
      <c r="E52" s="106">
        <v>133</v>
      </c>
      <c r="F52" s="106">
        <v>125</v>
      </c>
      <c r="G52" s="106">
        <v>177</v>
      </c>
      <c r="H52" s="106">
        <v>227</v>
      </c>
      <c r="I52" s="106">
        <v>244</v>
      </c>
      <c r="J52" s="106">
        <v>324</v>
      </c>
      <c r="K52" s="106">
        <v>321</v>
      </c>
      <c r="L52" s="106">
        <v>324</v>
      </c>
      <c r="M52" s="106">
        <v>329</v>
      </c>
      <c r="N52" s="106">
        <v>316</v>
      </c>
      <c r="O52" s="106">
        <v>363</v>
      </c>
      <c r="P52" s="106">
        <v>397</v>
      </c>
      <c r="Q52" s="106">
        <v>478</v>
      </c>
      <c r="R52" s="106">
        <v>477</v>
      </c>
      <c r="S52" s="106">
        <v>498</v>
      </c>
      <c r="T52" s="106">
        <v>521</v>
      </c>
      <c r="U52" s="106">
        <v>539</v>
      </c>
      <c r="V52" s="106">
        <v>604</v>
      </c>
      <c r="W52" s="106">
        <v>705</v>
      </c>
      <c r="X52" s="106">
        <v>711</v>
      </c>
      <c r="Y52" s="106">
        <v>863</v>
      </c>
      <c r="Z52" s="106">
        <v>981</v>
      </c>
      <c r="AA52" s="106">
        <v>1255</v>
      </c>
      <c r="AB52" s="105">
        <v>1772</v>
      </c>
      <c r="AC52" s="105">
        <v>4965</v>
      </c>
      <c r="AE52" s="104">
        <v>65</v>
      </c>
      <c r="AF52" s="105">
        <v>20210</v>
      </c>
      <c r="AG52" s="106">
        <v>3099</v>
      </c>
      <c r="AH52" s="106">
        <v>2186</v>
      </c>
      <c r="AI52" s="106">
        <v>1642</v>
      </c>
      <c r="AJ52" s="106">
        <v>1429</v>
      </c>
      <c r="AK52" s="106">
        <v>1325</v>
      </c>
      <c r="AL52" s="106">
        <v>1092</v>
      </c>
      <c r="AM52" s="106">
        <v>949</v>
      </c>
      <c r="AN52" s="106">
        <v>785</v>
      </c>
      <c r="AO52" s="106">
        <v>710</v>
      </c>
      <c r="AP52" s="106">
        <v>623</v>
      </c>
      <c r="AQ52" s="106">
        <v>589</v>
      </c>
      <c r="AR52" s="106">
        <v>513</v>
      </c>
      <c r="AS52" s="106">
        <v>541</v>
      </c>
      <c r="AT52" s="106">
        <v>423</v>
      </c>
      <c r="AU52" s="106">
        <v>413</v>
      </c>
      <c r="AV52" s="106">
        <v>369</v>
      </c>
      <c r="AW52" s="106">
        <v>346</v>
      </c>
      <c r="AX52" s="106">
        <v>358</v>
      </c>
      <c r="AY52" s="106">
        <v>343</v>
      </c>
      <c r="AZ52" s="106">
        <v>295</v>
      </c>
      <c r="BA52" s="106">
        <v>320</v>
      </c>
      <c r="BB52" s="106">
        <v>306</v>
      </c>
      <c r="BC52" s="106">
        <v>307</v>
      </c>
      <c r="BD52" s="106">
        <v>397</v>
      </c>
      <c r="BE52" s="106">
        <v>372</v>
      </c>
      <c r="BF52" s="105">
        <v>314</v>
      </c>
      <c r="BG52" s="105">
        <v>164</v>
      </c>
      <c r="BI52" s="104">
        <v>65</v>
      </c>
      <c r="BJ52" s="105">
        <v>38007</v>
      </c>
      <c r="BK52" s="106">
        <v>3154</v>
      </c>
      <c r="BL52" s="106">
        <v>2279</v>
      </c>
      <c r="BM52" s="106">
        <v>1775</v>
      </c>
      <c r="BN52" s="106">
        <v>1554</v>
      </c>
      <c r="BO52" s="106">
        <v>1502</v>
      </c>
      <c r="BP52" s="106">
        <v>1319</v>
      </c>
      <c r="BQ52" s="106">
        <v>1193</v>
      </c>
      <c r="BR52" s="106">
        <v>1109</v>
      </c>
      <c r="BS52" s="106">
        <v>1031</v>
      </c>
      <c r="BT52" s="106">
        <v>947</v>
      </c>
      <c r="BU52" s="106">
        <v>918</v>
      </c>
      <c r="BV52" s="106">
        <v>829</v>
      </c>
      <c r="BW52" s="106">
        <v>904</v>
      </c>
      <c r="BX52" s="106">
        <v>820</v>
      </c>
      <c r="BY52" s="106">
        <v>891</v>
      </c>
      <c r="BZ52" s="106">
        <v>846</v>
      </c>
      <c r="CA52" s="106">
        <v>844</v>
      </c>
      <c r="CB52" s="106">
        <v>879</v>
      </c>
      <c r="CC52" s="106">
        <v>882</v>
      </c>
      <c r="CD52" s="106">
        <v>899</v>
      </c>
      <c r="CE52" s="106">
        <v>1025</v>
      </c>
      <c r="CF52" s="106">
        <v>1017</v>
      </c>
      <c r="CG52" s="106">
        <v>1170</v>
      </c>
      <c r="CH52" s="106">
        <v>1378</v>
      </c>
      <c r="CI52" s="106">
        <v>1627</v>
      </c>
      <c r="CJ52" s="105">
        <v>2086</v>
      </c>
      <c r="CK52" s="105">
        <v>5129</v>
      </c>
      <c r="CM52" s="169"/>
      <c r="CN52" s="87">
        <v>65</v>
      </c>
      <c r="CO52" s="92">
        <v>162590.25</v>
      </c>
      <c r="CP52" s="93">
        <v>10264</v>
      </c>
      <c r="CQ52" s="93">
        <v>11651</v>
      </c>
      <c r="CR52" s="93">
        <v>16092</v>
      </c>
      <c r="CS52" s="106">
        <v>22238</v>
      </c>
      <c r="CT52" s="106">
        <v>8028</v>
      </c>
      <c r="CU52" s="105">
        <v>6735</v>
      </c>
      <c r="CV52" s="105">
        <v>3342</v>
      </c>
      <c r="CX52" s="94">
        <v>6.3128016593860942E-2</v>
      </c>
      <c r="CY52" s="94">
        <v>7.1658663419239474E-2</v>
      </c>
      <c r="CZ52" s="94">
        <v>9.8972724379229382E-2</v>
      </c>
      <c r="DA52" s="94">
        <v>0.13677326899983239</v>
      </c>
      <c r="DB52" s="149">
        <v>4.9375654444224051E-2</v>
      </c>
      <c r="DC52" s="149">
        <v>4.1423148066996637E-2</v>
      </c>
      <c r="DD52" s="95">
        <v>2.0554738060861583E-2</v>
      </c>
    </row>
    <row r="53" spans="1:138" x14ac:dyDescent="0.2">
      <c r="A53" s="104">
        <v>66</v>
      </c>
      <c r="B53" s="106">
        <v>7906</v>
      </c>
      <c r="C53" s="106">
        <v>38</v>
      </c>
      <c r="D53" s="106">
        <v>51</v>
      </c>
      <c r="E53" s="106">
        <v>65</v>
      </c>
      <c r="F53" s="106">
        <v>85</v>
      </c>
      <c r="G53" s="106">
        <v>95</v>
      </c>
      <c r="H53" s="106">
        <v>127</v>
      </c>
      <c r="I53" s="106">
        <v>177</v>
      </c>
      <c r="J53" s="106">
        <v>211</v>
      </c>
      <c r="K53" s="106">
        <v>174</v>
      </c>
      <c r="L53" s="106">
        <v>143</v>
      </c>
      <c r="M53" s="106">
        <v>151</v>
      </c>
      <c r="N53" s="106">
        <v>151</v>
      </c>
      <c r="O53" s="106">
        <v>178</v>
      </c>
      <c r="P53" s="106">
        <v>177</v>
      </c>
      <c r="Q53" s="106">
        <v>178</v>
      </c>
      <c r="R53" s="106">
        <v>242</v>
      </c>
      <c r="S53" s="106">
        <v>218</v>
      </c>
      <c r="T53" s="106">
        <v>237</v>
      </c>
      <c r="U53" s="106">
        <v>225</v>
      </c>
      <c r="V53" s="106">
        <v>273</v>
      </c>
      <c r="W53" s="106">
        <v>296</v>
      </c>
      <c r="X53" s="106">
        <v>352</v>
      </c>
      <c r="Y53" s="106">
        <v>332</v>
      </c>
      <c r="Z53" s="106">
        <v>387</v>
      </c>
      <c r="AA53" s="106">
        <v>498</v>
      </c>
      <c r="AB53" s="105">
        <v>673</v>
      </c>
      <c r="AC53" s="105">
        <v>2172</v>
      </c>
      <c r="AE53" s="104">
        <v>66</v>
      </c>
      <c r="AF53" s="105">
        <v>9412</v>
      </c>
      <c r="AG53" s="106">
        <v>1979</v>
      </c>
      <c r="AH53" s="106">
        <v>1221</v>
      </c>
      <c r="AI53" s="106">
        <v>936</v>
      </c>
      <c r="AJ53" s="106">
        <v>764</v>
      </c>
      <c r="AK53" s="106">
        <v>629</v>
      </c>
      <c r="AL53" s="106">
        <v>502</v>
      </c>
      <c r="AM53" s="106">
        <v>477</v>
      </c>
      <c r="AN53" s="106">
        <v>400</v>
      </c>
      <c r="AO53" s="106">
        <v>305</v>
      </c>
      <c r="AP53" s="106">
        <v>254</v>
      </c>
      <c r="AQ53" s="106">
        <v>217</v>
      </c>
      <c r="AR53" s="106">
        <v>205</v>
      </c>
      <c r="AS53" s="106">
        <v>207</v>
      </c>
      <c r="AT53" s="106">
        <v>147</v>
      </c>
      <c r="AU53" s="106">
        <v>131</v>
      </c>
      <c r="AV53" s="106">
        <v>135</v>
      </c>
      <c r="AW53" s="106">
        <v>123</v>
      </c>
      <c r="AX53" s="106">
        <v>120</v>
      </c>
      <c r="AY53" s="106">
        <v>91</v>
      </c>
      <c r="AZ53" s="106">
        <v>90</v>
      </c>
      <c r="BA53" s="106">
        <v>82</v>
      </c>
      <c r="BB53" s="106">
        <v>89</v>
      </c>
      <c r="BC53" s="106">
        <v>73</v>
      </c>
      <c r="BD53" s="106">
        <v>57</v>
      </c>
      <c r="BE53" s="106">
        <v>61</v>
      </c>
      <c r="BF53" s="105">
        <v>63</v>
      </c>
      <c r="BG53" s="105">
        <v>54</v>
      </c>
      <c r="BI53" s="104">
        <v>66</v>
      </c>
      <c r="BJ53" s="105">
        <v>17318</v>
      </c>
      <c r="BK53" s="106">
        <v>2017</v>
      </c>
      <c r="BL53" s="106">
        <v>1272</v>
      </c>
      <c r="BM53" s="106">
        <v>1001</v>
      </c>
      <c r="BN53" s="106">
        <v>849</v>
      </c>
      <c r="BO53" s="106">
        <v>724</v>
      </c>
      <c r="BP53" s="106">
        <v>629</v>
      </c>
      <c r="BQ53" s="106">
        <v>654</v>
      </c>
      <c r="BR53" s="106">
        <v>611</v>
      </c>
      <c r="BS53" s="106">
        <v>479</v>
      </c>
      <c r="BT53" s="106">
        <v>397</v>
      </c>
      <c r="BU53" s="106">
        <v>368</v>
      </c>
      <c r="BV53" s="106">
        <v>356</v>
      </c>
      <c r="BW53" s="106">
        <v>385</v>
      </c>
      <c r="BX53" s="106">
        <v>324</v>
      </c>
      <c r="BY53" s="106">
        <v>309</v>
      </c>
      <c r="BZ53" s="106">
        <v>377</v>
      </c>
      <c r="CA53" s="106">
        <v>341</v>
      </c>
      <c r="CB53" s="106">
        <v>357</v>
      </c>
      <c r="CC53" s="106">
        <v>316</v>
      </c>
      <c r="CD53" s="106">
        <v>363</v>
      </c>
      <c r="CE53" s="106">
        <v>378</v>
      </c>
      <c r="CF53" s="106">
        <v>441</v>
      </c>
      <c r="CG53" s="106">
        <v>405</v>
      </c>
      <c r="CH53" s="106">
        <v>444</v>
      </c>
      <c r="CI53" s="106">
        <v>559</v>
      </c>
      <c r="CJ53" s="105">
        <v>736</v>
      </c>
      <c r="CK53" s="105">
        <v>2226</v>
      </c>
      <c r="CM53" s="169"/>
      <c r="CN53" s="87">
        <v>66</v>
      </c>
      <c r="CO53" s="92">
        <v>157413.75</v>
      </c>
      <c r="CP53" s="93">
        <v>5863</v>
      </c>
      <c r="CQ53" s="93">
        <v>5230</v>
      </c>
      <c r="CR53" s="93">
        <v>6225</v>
      </c>
      <c r="CS53" s="106">
        <v>28571</v>
      </c>
      <c r="CT53" s="106">
        <v>13165</v>
      </c>
      <c r="CU53" s="105">
        <v>11067</v>
      </c>
      <c r="CV53" s="105">
        <v>1836</v>
      </c>
      <c r="CX53" s="94">
        <v>3.7245793331268713E-2</v>
      </c>
      <c r="CY53" s="94">
        <v>3.322454359927262E-2</v>
      </c>
      <c r="CZ53" s="94">
        <v>3.9545465373895229E-2</v>
      </c>
      <c r="DA53" s="94">
        <v>0.181502568867078</v>
      </c>
      <c r="DB53" s="149">
        <v>8.3633100666237858E-2</v>
      </c>
      <c r="DC53" s="149">
        <v>7.0305167115325057E-2</v>
      </c>
      <c r="DD53" s="95">
        <v>1.1663530028348858E-2</v>
      </c>
    </row>
    <row r="54" spans="1:138" x14ac:dyDescent="0.2">
      <c r="A54" s="104">
        <v>67</v>
      </c>
      <c r="B54" s="106">
        <v>5147</v>
      </c>
      <c r="C54" s="106">
        <v>28</v>
      </c>
      <c r="D54" s="106">
        <v>25</v>
      </c>
      <c r="E54" s="106">
        <v>56</v>
      </c>
      <c r="F54" s="106">
        <v>61</v>
      </c>
      <c r="G54" s="106">
        <v>75</v>
      </c>
      <c r="H54" s="106">
        <v>95</v>
      </c>
      <c r="I54" s="106">
        <v>118</v>
      </c>
      <c r="J54" s="106">
        <v>103</v>
      </c>
      <c r="K54" s="106">
        <v>95</v>
      </c>
      <c r="L54" s="106">
        <v>103</v>
      </c>
      <c r="M54" s="106">
        <v>95</v>
      </c>
      <c r="N54" s="106">
        <v>105</v>
      </c>
      <c r="O54" s="106">
        <v>100</v>
      </c>
      <c r="P54" s="106">
        <v>147</v>
      </c>
      <c r="Q54" s="106">
        <v>130</v>
      </c>
      <c r="R54" s="106">
        <v>139</v>
      </c>
      <c r="S54" s="106">
        <v>159</v>
      </c>
      <c r="T54" s="106">
        <v>165</v>
      </c>
      <c r="U54" s="106">
        <v>173</v>
      </c>
      <c r="V54" s="106">
        <v>162</v>
      </c>
      <c r="W54" s="106">
        <v>197</v>
      </c>
      <c r="X54" s="106">
        <v>186</v>
      </c>
      <c r="Y54" s="106">
        <v>234</v>
      </c>
      <c r="Z54" s="106">
        <v>260</v>
      </c>
      <c r="AA54" s="106">
        <v>322</v>
      </c>
      <c r="AB54" s="105">
        <v>460</v>
      </c>
      <c r="AC54" s="105">
        <v>1354</v>
      </c>
      <c r="AE54" s="104">
        <v>67</v>
      </c>
      <c r="AF54" s="105">
        <v>7256</v>
      </c>
      <c r="AG54" s="106">
        <v>1737</v>
      </c>
      <c r="AH54" s="106">
        <v>1087</v>
      </c>
      <c r="AI54" s="106">
        <v>776</v>
      </c>
      <c r="AJ54" s="106">
        <v>554</v>
      </c>
      <c r="AK54" s="106">
        <v>488</v>
      </c>
      <c r="AL54" s="106">
        <v>410</v>
      </c>
      <c r="AM54" s="106">
        <v>357</v>
      </c>
      <c r="AN54" s="106">
        <v>260</v>
      </c>
      <c r="AO54" s="106">
        <v>193</v>
      </c>
      <c r="AP54" s="106">
        <v>169</v>
      </c>
      <c r="AQ54" s="106">
        <v>140</v>
      </c>
      <c r="AR54" s="106">
        <v>134</v>
      </c>
      <c r="AS54" s="106">
        <v>107</v>
      </c>
      <c r="AT54" s="106">
        <v>121</v>
      </c>
      <c r="AU54" s="106">
        <v>105</v>
      </c>
      <c r="AV54" s="106">
        <v>81</v>
      </c>
      <c r="AW54" s="106">
        <v>81</v>
      </c>
      <c r="AX54" s="106">
        <v>70</v>
      </c>
      <c r="AY54" s="106">
        <v>60</v>
      </c>
      <c r="AZ54" s="106">
        <v>58</v>
      </c>
      <c r="BA54" s="106">
        <v>54</v>
      </c>
      <c r="BB54" s="106">
        <v>33</v>
      </c>
      <c r="BC54" s="106">
        <v>39</v>
      </c>
      <c r="BD54" s="106">
        <v>42</v>
      </c>
      <c r="BE54" s="106">
        <v>38</v>
      </c>
      <c r="BF54" s="105">
        <v>34</v>
      </c>
      <c r="BG54" s="105">
        <v>28</v>
      </c>
      <c r="BI54" s="104">
        <v>67</v>
      </c>
      <c r="BJ54" s="105">
        <v>12403</v>
      </c>
      <c r="BK54" s="106">
        <v>1765</v>
      </c>
      <c r="BL54" s="106">
        <v>1112</v>
      </c>
      <c r="BM54" s="106">
        <v>832</v>
      </c>
      <c r="BN54" s="106">
        <v>615</v>
      </c>
      <c r="BO54" s="106">
        <v>563</v>
      </c>
      <c r="BP54" s="106">
        <v>505</v>
      </c>
      <c r="BQ54" s="106">
        <v>475</v>
      </c>
      <c r="BR54" s="106">
        <v>363</v>
      </c>
      <c r="BS54" s="106">
        <v>288</v>
      </c>
      <c r="BT54" s="106">
        <v>272</v>
      </c>
      <c r="BU54" s="106">
        <v>235</v>
      </c>
      <c r="BV54" s="106">
        <v>239</v>
      </c>
      <c r="BW54" s="106">
        <v>207</v>
      </c>
      <c r="BX54" s="106">
        <v>268</v>
      </c>
      <c r="BY54" s="106">
        <v>235</v>
      </c>
      <c r="BZ54" s="106">
        <v>220</v>
      </c>
      <c r="CA54" s="106">
        <v>240</v>
      </c>
      <c r="CB54" s="106">
        <v>235</v>
      </c>
      <c r="CC54" s="106">
        <v>233</v>
      </c>
      <c r="CD54" s="106">
        <v>220</v>
      </c>
      <c r="CE54" s="106">
        <v>251</v>
      </c>
      <c r="CF54" s="106">
        <v>219</v>
      </c>
      <c r="CG54" s="106">
        <v>273</v>
      </c>
      <c r="CH54" s="106">
        <v>302</v>
      </c>
      <c r="CI54" s="106">
        <v>360</v>
      </c>
      <c r="CJ54" s="105">
        <v>494</v>
      </c>
      <c r="CK54" s="105">
        <v>1382</v>
      </c>
      <c r="CM54" s="169"/>
      <c r="CN54" s="87">
        <v>67</v>
      </c>
      <c r="CO54" s="92">
        <v>152038.25</v>
      </c>
      <c r="CP54" s="93">
        <v>4887</v>
      </c>
      <c r="CQ54" s="93">
        <v>3547</v>
      </c>
      <c r="CR54" s="93">
        <v>3969</v>
      </c>
      <c r="CS54" s="106">
        <v>29333</v>
      </c>
      <c r="CT54" s="106">
        <v>14939</v>
      </c>
      <c r="CU54" s="105">
        <v>10559</v>
      </c>
      <c r="CV54" s="105">
        <v>1242</v>
      </c>
      <c r="CX54" s="94">
        <v>3.2143227115544938E-2</v>
      </c>
      <c r="CY54" s="94">
        <v>2.3329655530762817E-2</v>
      </c>
      <c r="CZ54" s="94">
        <v>2.6105272850746441E-2</v>
      </c>
      <c r="DA54" s="94">
        <v>0.19293171290777156</v>
      </c>
      <c r="DB54" s="149">
        <v>9.8258168585865724E-2</v>
      </c>
      <c r="DC54" s="149">
        <v>6.9449628629637605E-2</v>
      </c>
      <c r="DD54" s="95">
        <v>8.1689969464920839E-3</v>
      </c>
    </row>
    <row r="55" spans="1:138" x14ac:dyDescent="0.2">
      <c r="A55" s="104">
        <v>68</v>
      </c>
      <c r="B55" s="106">
        <v>3229</v>
      </c>
      <c r="C55" s="106">
        <v>18</v>
      </c>
      <c r="D55" s="106">
        <v>24</v>
      </c>
      <c r="E55" s="106">
        <v>25</v>
      </c>
      <c r="F55" s="106">
        <v>37</v>
      </c>
      <c r="G55" s="106">
        <v>34</v>
      </c>
      <c r="H55" s="106">
        <v>62</v>
      </c>
      <c r="I55" s="106">
        <v>50</v>
      </c>
      <c r="J55" s="106">
        <v>49</v>
      </c>
      <c r="K55" s="106">
        <v>48</v>
      </c>
      <c r="L55" s="106">
        <v>48</v>
      </c>
      <c r="M55" s="106">
        <v>54</v>
      </c>
      <c r="N55" s="106">
        <v>56</v>
      </c>
      <c r="O55" s="106">
        <v>77</v>
      </c>
      <c r="P55" s="106">
        <v>75</v>
      </c>
      <c r="Q55" s="106">
        <v>88</v>
      </c>
      <c r="R55" s="106">
        <v>103</v>
      </c>
      <c r="S55" s="106">
        <v>90</v>
      </c>
      <c r="T55" s="106">
        <v>124</v>
      </c>
      <c r="U55" s="106">
        <v>106</v>
      </c>
      <c r="V55" s="106">
        <v>113</v>
      </c>
      <c r="W55" s="106">
        <v>107</v>
      </c>
      <c r="X55" s="106">
        <v>125</v>
      </c>
      <c r="Y55" s="106">
        <v>159</v>
      </c>
      <c r="Z55" s="106">
        <v>161</v>
      </c>
      <c r="AA55" s="106">
        <v>190</v>
      </c>
      <c r="AB55" s="105">
        <v>296</v>
      </c>
      <c r="AC55" s="105">
        <v>910</v>
      </c>
      <c r="AE55" s="104">
        <v>68</v>
      </c>
      <c r="AF55" s="105">
        <v>5610</v>
      </c>
      <c r="AG55" s="106">
        <v>1417</v>
      </c>
      <c r="AH55" s="106">
        <v>916</v>
      </c>
      <c r="AI55" s="106">
        <v>614</v>
      </c>
      <c r="AJ55" s="106">
        <v>465</v>
      </c>
      <c r="AK55" s="106">
        <v>413</v>
      </c>
      <c r="AL55" s="106">
        <v>294</v>
      </c>
      <c r="AM55" s="106">
        <v>225</v>
      </c>
      <c r="AN55" s="106">
        <v>162</v>
      </c>
      <c r="AO55" s="106">
        <v>145</v>
      </c>
      <c r="AP55" s="106">
        <v>124</v>
      </c>
      <c r="AQ55" s="106">
        <v>104</v>
      </c>
      <c r="AR55" s="106">
        <v>77</v>
      </c>
      <c r="AS55" s="106">
        <v>92</v>
      </c>
      <c r="AT55" s="106">
        <v>83</v>
      </c>
      <c r="AU55" s="106">
        <v>55</v>
      </c>
      <c r="AV55" s="106">
        <v>63</v>
      </c>
      <c r="AW55" s="106">
        <v>53</v>
      </c>
      <c r="AX55" s="106">
        <v>44</v>
      </c>
      <c r="AY55" s="106">
        <v>38</v>
      </c>
      <c r="AZ55" s="106">
        <v>37</v>
      </c>
      <c r="BA55" s="106">
        <v>38</v>
      </c>
      <c r="BB55" s="106">
        <v>26</v>
      </c>
      <c r="BC55" s="106">
        <v>31</v>
      </c>
      <c r="BD55" s="106">
        <v>30</v>
      </c>
      <c r="BE55" s="106">
        <v>28</v>
      </c>
      <c r="BF55" s="105">
        <v>24</v>
      </c>
      <c r="BG55" s="105">
        <v>12</v>
      </c>
      <c r="BI55" s="104">
        <v>68</v>
      </c>
      <c r="BJ55" s="105">
        <v>8839</v>
      </c>
      <c r="BK55" s="106">
        <v>1435</v>
      </c>
      <c r="BL55" s="106">
        <v>940</v>
      </c>
      <c r="BM55" s="106">
        <v>639</v>
      </c>
      <c r="BN55" s="106">
        <v>502</v>
      </c>
      <c r="BO55" s="106">
        <v>447</v>
      </c>
      <c r="BP55" s="106">
        <v>356</v>
      </c>
      <c r="BQ55" s="106">
        <v>275</v>
      </c>
      <c r="BR55" s="106">
        <v>211</v>
      </c>
      <c r="BS55" s="106">
        <v>193</v>
      </c>
      <c r="BT55" s="106">
        <v>172</v>
      </c>
      <c r="BU55" s="106">
        <v>158</v>
      </c>
      <c r="BV55" s="106">
        <v>133</v>
      </c>
      <c r="BW55" s="106">
        <v>169</v>
      </c>
      <c r="BX55" s="106">
        <v>158</v>
      </c>
      <c r="BY55" s="106">
        <v>143</v>
      </c>
      <c r="BZ55" s="106">
        <v>166</v>
      </c>
      <c r="CA55" s="106">
        <v>143</v>
      </c>
      <c r="CB55" s="106">
        <v>168</v>
      </c>
      <c r="CC55" s="106">
        <v>144</v>
      </c>
      <c r="CD55" s="106">
        <v>150</v>
      </c>
      <c r="CE55" s="106">
        <v>145</v>
      </c>
      <c r="CF55" s="106">
        <v>151</v>
      </c>
      <c r="CG55" s="106">
        <v>190</v>
      </c>
      <c r="CH55" s="106">
        <v>191</v>
      </c>
      <c r="CI55" s="106">
        <v>218</v>
      </c>
      <c r="CJ55" s="105">
        <v>320</v>
      </c>
      <c r="CK55" s="105">
        <v>922</v>
      </c>
      <c r="CM55" s="169"/>
      <c r="CN55" s="87">
        <v>68</v>
      </c>
      <c r="CO55" s="92">
        <v>146467.5</v>
      </c>
      <c r="CP55" s="93">
        <v>3963</v>
      </c>
      <c r="CQ55" s="93">
        <v>2277</v>
      </c>
      <c r="CR55" s="93">
        <v>2599</v>
      </c>
      <c r="CS55" s="106">
        <v>29570</v>
      </c>
      <c r="CT55" s="106">
        <v>15448</v>
      </c>
      <c r="CU55" s="105">
        <v>9360</v>
      </c>
      <c r="CV55" s="105">
        <v>789</v>
      </c>
      <c r="CX55" s="94">
        <v>2.7057196989093143E-2</v>
      </c>
      <c r="CY55" s="94">
        <v>1.554611091197706E-2</v>
      </c>
      <c r="CZ55" s="94">
        <v>1.7744550838923311E-2</v>
      </c>
      <c r="DA55" s="94">
        <v>0.20188779080683428</v>
      </c>
      <c r="DB55" s="149">
        <v>0.10547049686790586</v>
      </c>
      <c r="DC55" s="149">
        <v>6.390496185160531E-2</v>
      </c>
      <c r="DD55" s="95">
        <v>5.3868605663372421E-3</v>
      </c>
    </row>
    <row r="56" spans="1:138" x14ac:dyDescent="0.2">
      <c r="A56" s="104">
        <v>69</v>
      </c>
      <c r="B56" s="106">
        <v>1924</v>
      </c>
      <c r="C56" s="106">
        <v>10</v>
      </c>
      <c r="D56" s="106">
        <v>14</v>
      </c>
      <c r="E56" s="106">
        <v>20</v>
      </c>
      <c r="F56" s="106">
        <v>28</v>
      </c>
      <c r="G56" s="106">
        <v>21</v>
      </c>
      <c r="H56" s="106">
        <v>25</v>
      </c>
      <c r="I56" s="106">
        <v>19</v>
      </c>
      <c r="J56" s="106">
        <v>18</v>
      </c>
      <c r="K56" s="106">
        <v>36</v>
      </c>
      <c r="L56" s="106">
        <v>41</v>
      </c>
      <c r="M56" s="106">
        <v>34</v>
      </c>
      <c r="N56" s="106">
        <v>29</v>
      </c>
      <c r="O56" s="106">
        <v>49</v>
      </c>
      <c r="P56" s="106">
        <v>53</v>
      </c>
      <c r="Q56" s="106">
        <v>71</v>
      </c>
      <c r="R56" s="106">
        <v>55</v>
      </c>
      <c r="S56" s="106">
        <v>54</v>
      </c>
      <c r="T56" s="106">
        <v>60</v>
      </c>
      <c r="U56" s="106">
        <v>52</v>
      </c>
      <c r="V56" s="106">
        <v>49</v>
      </c>
      <c r="W56" s="106">
        <v>75</v>
      </c>
      <c r="X56" s="106">
        <v>84</v>
      </c>
      <c r="Y56" s="106">
        <v>91</v>
      </c>
      <c r="Z56" s="106">
        <v>110</v>
      </c>
      <c r="AA56" s="106">
        <v>106</v>
      </c>
      <c r="AB56" s="105">
        <v>176</v>
      </c>
      <c r="AC56" s="105">
        <v>544</v>
      </c>
      <c r="AE56" s="104">
        <v>69</v>
      </c>
      <c r="AF56" s="105">
        <v>4862</v>
      </c>
      <c r="AG56" s="106">
        <v>1417</v>
      </c>
      <c r="AH56" s="106">
        <v>783</v>
      </c>
      <c r="AI56" s="106">
        <v>498</v>
      </c>
      <c r="AJ56" s="106">
        <v>394</v>
      </c>
      <c r="AK56" s="106">
        <v>337</v>
      </c>
      <c r="AL56" s="106">
        <v>214</v>
      </c>
      <c r="AM56" s="106">
        <v>199</v>
      </c>
      <c r="AN56" s="106">
        <v>133</v>
      </c>
      <c r="AO56" s="106">
        <v>145</v>
      </c>
      <c r="AP56" s="106">
        <v>80</v>
      </c>
      <c r="AQ56" s="106">
        <v>92</v>
      </c>
      <c r="AR56" s="106">
        <v>81</v>
      </c>
      <c r="AS56" s="106">
        <v>71</v>
      </c>
      <c r="AT56" s="106">
        <v>62</v>
      </c>
      <c r="AU56" s="106">
        <v>51</v>
      </c>
      <c r="AV56" s="106">
        <v>41</v>
      </c>
      <c r="AW56" s="106">
        <v>41</v>
      </c>
      <c r="AX56" s="106">
        <v>39</v>
      </c>
      <c r="AY56" s="106">
        <v>33</v>
      </c>
      <c r="AZ56" s="106">
        <v>30</v>
      </c>
      <c r="BA56" s="106">
        <v>29</v>
      </c>
      <c r="BB56" s="106">
        <v>24</v>
      </c>
      <c r="BC56" s="106">
        <v>19</v>
      </c>
      <c r="BD56" s="106">
        <v>9</v>
      </c>
      <c r="BE56" s="106">
        <v>15</v>
      </c>
      <c r="BF56" s="105">
        <v>14</v>
      </c>
      <c r="BG56" s="105">
        <v>11</v>
      </c>
      <c r="BI56" s="104">
        <v>69</v>
      </c>
      <c r="BJ56" s="105">
        <v>6786</v>
      </c>
      <c r="BK56" s="106">
        <v>1427</v>
      </c>
      <c r="BL56" s="106">
        <v>797</v>
      </c>
      <c r="BM56" s="106">
        <v>518</v>
      </c>
      <c r="BN56" s="106">
        <v>422</v>
      </c>
      <c r="BO56" s="106">
        <v>358</v>
      </c>
      <c r="BP56" s="106">
        <v>239</v>
      </c>
      <c r="BQ56" s="106">
        <v>218</v>
      </c>
      <c r="BR56" s="106">
        <v>151</v>
      </c>
      <c r="BS56" s="106">
        <v>181</v>
      </c>
      <c r="BT56" s="106">
        <v>121</v>
      </c>
      <c r="BU56" s="106">
        <v>126</v>
      </c>
      <c r="BV56" s="106">
        <v>110</v>
      </c>
      <c r="BW56" s="106">
        <v>120</v>
      </c>
      <c r="BX56" s="106">
        <v>115</v>
      </c>
      <c r="BY56" s="106">
        <v>122</v>
      </c>
      <c r="BZ56" s="106">
        <v>96</v>
      </c>
      <c r="CA56" s="106">
        <v>95</v>
      </c>
      <c r="CB56" s="106">
        <v>99</v>
      </c>
      <c r="CC56" s="106">
        <v>85</v>
      </c>
      <c r="CD56" s="106">
        <v>79</v>
      </c>
      <c r="CE56" s="106">
        <v>104</v>
      </c>
      <c r="CF56" s="106">
        <v>108</v>
      </c>
      <c r="CG56" s="106">
        <v>110</v>
      </c>
      <c r="CH56" s="106">
        <v>119</v>
      </c>
      <c r="CI56" s="106">
        <v>121</v>
      </c>
      <c r="CJ56" s="105">
        <v>190</v>
      </c>
      <c r="CK56" s="105">
        <v>555</v>
      </c>
      <c r="CM56" s="169"/>
      <c r="CN56" s="87">
        <v>69</v>
      </c>
      <c r="CO56" s="92">
        <v>140445.75</v>
      </c>
      <c r="CP56" s="93">
        <v>3522</v>
      </c>
      <c r="CQ56" s="93">
        <v>1694</v>
      </c>
      <c r="CR56" s="93">
        <v>1570</v>
      </c>
      <c r="CS56" s="106">
        <v>30089</v>
      </c>
      <c r="CT56" s="106">
        <v>15469</v>
      </c>
      <c r="CU56" s="105">
        <v>7668</v>
      </c>
      <c r="CV56" s="105">
        <v>465</v>
      </c>
      <c r="CX56" s="94">
        <v>2.5077298529859394E-2</v>
      </c>
      <c r="CY56" s="94">
        <v>1.2061596737530328E-2</v>
      </c>
      <c r="CZ56" s="94">
        <v>1.1178693552492689E-2</v>
      </c>
      <c r="DA56" s="94">
        <v>0.21423930592417356</v>
      </c>
      <c r="DB56" s="149">
        <v>0.11014217233344548</v>
      </c>
      <c r="DC56" s="149">
        <v>5.4597593732811422E-2</v>
      </c>
      <c r="DD56" s="95">
        <v>3.3108869438911465E-3</v>
      </c>
    </row>
    <row r="57" spans="1:138" x14ac:dyDescent="0.2">
      <c r="A57" s="104">
        <v>70</v>
      </c>
      <c r="B57" s="106">
        <v>947</v>
      </c>
      <c r="C57" s="106">
        <v>6</v>
      </c>
      <c r="D57" s="106">
        <v>13</v>
      </c>
      <c r="E57" s="106">
        <v>15</v>
      </c>
      <c r="F57" s="106">
        <v>12</v>
      </c>
      <c r="G57" s="106">
        <v>6</v>
      </c>
      <c r="H57" s="106">
        <v>8</v>
      </c>
      <c r="I57" s="106">
        <v>14</v>
      </c>
      <c r="J57" s="106">
        <v>12</v>
      </c>
      <c r="K57" s="106">
        <v>17</v>
      </c>
      <c r="L57" s="106">
        <v>17</v>
      </c>
      <c r="M57" s="106">
        <v>27</v>
      </c>
      <c r="N57" s="106">
        <v>27</v>
      </c>
      <c r="O57" s="106">
        <v>30</v>
      </c>
      <c r="P57" s="106">
        <v>24</v>
      </c>
      <c r="Q57" s="106">
        <v>26</v>
      </c>
      <c r="R57" s="106">
        <v>28</v>
      </c>
      <c r="S57" s="106">
        <v>37</v>
      </c>
      <c r="T57" s="106">
        <v>23</v>
      </c>
      <c r="U57" s="106">
        <v>42</v>
      </c>
      <c r="V57" s="106">
        <v>38</v>
      </c>
      <c r="W57" s="106">
        <v>32</v>
      </c>
      <c r="X57" s="106">
        <v>45</v>
      </c>
      <c r="Y57" s="106">
        <v>30</v>
      </c>
      <c r="Z57" s="106">
        <v>47</v>
      </c>
      <c r="AA57" s="106">
        <v>57</v>
      </c>
      <c r="AB57" s="105">
        <v>73</v>
      </c>
      <c r="AC57" s="105">
        <v>241</v>
      </c>
      <c r="AE57" s="104">
        <v>70</v>
      </c>
      <c r="AF57" s="106">
        <v>3975</v>
      </c>
      <c r="AG57" s="106">
        <v>1116</v>
      </c>
      <c r="AH57" s="106">
        <v>678</v>
      </c>
      <c r="AI57" s="106">
        <v>406</v>
      </c>
      <c r="AJ57" s="106">
        <v>343</v>
      </c>
      <c r="AK57" s="106">
        <v>236</v>
      </c>
      <c r="AL57" s="106">
        <v>185</v>
      </c>
      <c r="AM57" s="106">
        <v>169</v>
      </c>
      <c r="AN57" s="106">
        <v>124</v>
      </c>
      <c r="AO57" s="106">
        <v>101</v>
      </c>
      <c r="AP57" s="106">
        <v>76</v>
      </c>
      <c r="AQ57" s="106">
        <v>71</v>
      </c>
      <c r="AR57" s="106">
        <v>78</v>
      </c>
      <c r="AS57" s="106">
        <v>46</v>
      </c>
      <c r="AT57" s="106">
        <v>47</v>
      </c>
      <c r="AU57" s="106">
        <v>41</v>
      </c>
      <c r="AV57" s="106">
        <v>43</v>
      </c>
      <c r="AW57" s="106">
        <v>32</v>
      </c>
      <c r="AX57" s="106">
        <v>34</v>
      </c>
      <c r="AY57" s="106">
        <v>27</v>
      </c>
      <c r="AZ57" s="106">
        <v>21</v>
      </c>
      <c r="BA57" s="106">
        <v>20</v>
      </c>
      <c r="BB57" s="106">
        <v>27</v>
      </c>
      <c r="BC57" s="106">
        <v>20</v>
      </c>
      <c r="BD57" s="106">
        <v>8</v>
      </c>
      <c r="BE57" s="106">
        <v>6</v>
      </c>
      <c r="BF57" s="105">
        <v>13</v>
      </c>
      <c r="BG57" s="105">
        <v>7</v>
      </c>
      <c r="BI57" s="104">
        <v>70</v>
      </c>
      <c r="BJ57" s="105">
        <v>4922</v>
      </c>
      <c r="BK57" s="106">
        <v>1122</v>
      </c>
      <c r="BL57" s="106">
        <v>691</v>
      </c>
      <c r="BM57" s="106">
        <v>421</v>
      </c>
      <c r="BN57" s="106">
        <v>355</v>
      </c>
      <c r="BO57" s="106">
        <v>242</v>
      </c>
      <c r="BP57" s="106">
        <v>193</v>
      </c>
      <c r="BQ57" s="106">
        <v>183</v>
      </c>
      <c r="BR57" s="106">
        <v>136</v>
      </c>
      <c r="BS57" s="106">
        <v>118</v>
      </c>
      <c r="BT57" s="106">
        <v>93</v>
      </c>
      <c r="BU57" s="106">
        <v>98</v>
      </c>
      <c r="BV57" s="106">
        <v>105</v>
      </c>
      <c r="BW57" s="106">
        <v>76</v>
      </c>
      <c r="BX57" s="106">
        <v>71</v>
      </c>
      <c r="BY57" s="106">
        <v>67</v>
      </c>
      <c r="BZ57" s="106">
        <v>71</v>
      </c>
      <c r="CA57" s="106">
        <v>69</v>
      </c>
      <c r="CB57" s="106">
        <v>57</v>
      </c>
      <c r="CC57" s="106">
        <v>69</v>
      </c>
      <c r="CD57" s="106">
        <v>59</v>
      </c>
      <c r="CE57" s="106">
        <v>52</v>
      </c>
      <c r="CF57" s="106">
        <v>72</v>
      </c>
      <c r="CG57" s="106">
        <v>50</v>
      </c>
      <c r="CH57" s="106">
        <v>55</v>
      </c>
      <c r="CI57" s="106">
        <v>63</v>
      </c>
      <c r="CJ57" s="105">
        <v>86</v>
      </c>
      <c r="CK57" s="105">
        <v>248</v>
      </c>
      <c r="CM57" s="169"/>
      <c r="CN57" s="87">
        <v>70</v>
      </c>
      <c r="CO57" s="92">
        <v>133883.25</v>
      </c>
      <c r="CP57" s="93">
        <v>2831</v>
      </c>
      <c r="CQ57" s="93">
        <v>1280</v>
      </c>
      <c r="CR57" s="93">
        <v>811</v>
      </c>
      <c r="CS57" s="106">
        <v>29549</v>
      </c>
      <c r="CT57" s="106">
        <v>18934</v>
      </c>
      <c r="CU57" s="105">
        <v>3859</v>
      </c>
      <c r="CV57" s="105">
        <v>139</v>
      </c>
      <c r="CX57" s="94">
        <v>2.1145288899096788E-2</v>
      </c>
      <c r="CY57" s="94">
        <v>9.5605686297576438E-3</v>
      </c>
      <c r="CZ57" s="94">
        <v>6.0575165302605071E-3</v>
      </c>
      <c r="DA57" s="94">
        <v>0.22070722065680359</v>
      </c>
      <c r="DB57" s="149">
        <v>0.14142172377799314</v>
      </c>
      <c r="DC57" s="149">
        <v>2.8823620579870896E-2</v>
      </c>
      <c r="DD57" s="95">
        <v>1.038217999637744E-3</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3"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2" t="s">
        <v>328</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DD5:DD6"/>
    <mergeCell ref="CP3:CU3"/>
    <mergeCell ref="CS4:CV4"/>
    <mergeCell ref="CS5:CT5"/>
    <mergeCell ref="CU5:CU6"/>
    <mergeCell ref="DA5:DB5"/>
    <mergeCell ref="DA4:DD4"/>
    <mergeCell ref="CX3:DC3"/>
    <mergeCell ref="DC5:DC6"/>
    <mergeCell ref="CP5:CR5"/>
    <mergeCell ref="CX5:CZ5"/>
    <mergeCell ref="CV5:CV6"/>
    <mergeCell ref="A5:A6"/>
    <mergeCell ref="AE5:AE6"/>
    <mergeCell ref="BJ5:BJ6"/>
    <mergeCell ref="BI5:BI6"/>
    <mergeCell ref="C5:AC5"/>
    <mergeCell ref="AG5:BG5"/>
    <mergeCell ref="B5:B6"/>
    <mergeCell ref="AF5:AF6"/>
    <mergeCell ref="BK5:CK5"/>
    <mergeCell ref="CN4:CN6"/>
    <mergeCell ref="CO4:CO6"/>
    <mergeCell ref="CP4:CR4"/>
    <mergeCell ref="CX4:CZ4"/>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I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398</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399</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400</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304</v>
      </c>
      <c r="CO1" s="147"/>
      <c r="CP1" s="147"/>
      <c r="CQ1" s="147"/>
      <c r="CR1" s="147"/>
      <c r="CS1" s="147"/>
      <c r="CT1" s="147"/>
      <c r="CU1" s="147"/>
      <c r="CV1" s="147"/>
      <c r="CW1" s="147"/>
      <c r="CX1" s="147"/>
      <c r="CY1" s="147"/>
      <c r="CZ1" s="147"/>
      <c r="DA1" s="147"/>
      <c r="DB1" s="147"/>
      <c r="DC1" s="147"/>
      <c r="DD1" s="147"/>
      <c r="DE1" s="167"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3050</v>
      </c>
      <c r="C7" s="106">
        <v>2138</v>
      </c>
      <c r="D7" s="106">
        <v>912</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713</v>
      </c>
      <c r="AG7" s="106">
        <v>639</v>
      </c>
      <c r="AH7" s="106">
        <v>74</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3763</v>
      </c>
      <c r="BK7" s="106">
        <v>2777</v>
      </c>
      <c r="BL7" s="106">
        <v>986</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346608.5</v>
      </c>
      <c r="CP7" s="93">
        <v>3763</v>
      </c>
      <c r="CQ7" s="93">
        <v>0</v>
      </c>
      <c r="CR7" s="93">
        <v>0</v>
      </c>
      <c r="CS7" s="106">
        <v>0</v>
      </c>
      <c r="CT7" s="106">
        <v>0</v>
      </c>
      <c r="CU7" s="105">
        <v>0</v>
      </c>
      <c r="CV7" s="105">
        <v>2</v>
      </c>
      <c r="CX7" s="153">
        <v>1.0856629309437016E-2</v>
      </c>
      <c r="CY7" s="94">
        <v>0</v>
      </c>
      <c r="CZ7" s="94">
        <v>0</v>
      </c>
      <c r="DA7" s="94">
        <v>0</v>
      </c>
      <c r="DB7" s="149">
        <v>0</v>
      </c>
      <c r="DC7" s="149">
        <v>0</v>
      </c>
      <c r="DD7" s="95">
        <v>5.7701989420340236E-6</v>
      </c>
    </row>
    <row r="8" spans="1:109" x14ac:dyDescent="0.2">
      <c r="A8" s="104">
        <v>21</v>
      </c>
      <c r="B8" s="106">
        <v>7707</v>
      </c>
      <c r="C8" s="106">
        <v>4020</v>
      </c>
      <c r="D8" s="106">
        <v>2797</v>
      </c>
      <c r="E8" s="106">
        <v>890</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2472</v>
      </c>
      <c r="AG8" s="106">
        <v>1873</v>
      </c>
      <c r="AH8" s="106">
        <v>534</v>
      </c>
      <c r="AI8" s="106">
        <v>65</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10179</v>
      </c>
      <c r="BK8" s="106">
        <v>5893</v>
      </c>
      <c r="BL8" s="106">
        <v>3331</v>
      </c>
      <c r="BM8" s="106">
        <v>955</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344874.75</v>
      </c>
      <c r="CP8" s="93">
        <v>10179</v>
      </c>
      <c r="CQ8" s="93">
        <v>0</v>
      </c>
      <c r="CR8" s="93">
        <v>0</v>
      </c>
      <c r="CS8" s="106">
        <v>0</v>
      </c>
      <c r="CT8" s="106">
        <v>0</v>
      </c>
      <c r="CU8" s="105">
        <v>0</v>
      </c>
      <c r="CV8" s="105">
        <v>8</v>
      </c>
      <c r="CX8" s="94">
        <v>2.9515063077247609E-2</v>
      </c>
      <c r="CY8" s="94">
        <v>0</v>
      </c>
      <c r="CZ8" s="94">
        <v>0</v>
      </c>
      <c r="DA8" s="94">
        <v>0</v>
      </c>
      <c r="DB8" s="149">
        <v>0</v>
      </c>
      <c r="DC8" s="149">
        <v>0</v>
      </c>
      <c r="DD8" s="95">
        <v>2.3196827253952341E-5</v>
      </c>
    </row>
    <row r="9" spans="1:109" x14ac:dyDescent="0.2">
      <c r="A9" s="104">
        <v>22</v>
      </c>
      <c r="B9" s="106">
        <v>13381</v>
      </c>
      <c r="C9" s="106">
        <v>5558</v>
      </c>
      <c r="D9" s="106">
        <v>4291</v>
      </c>
      <c r="E9" s="106">
        <v>2674</v>
      </c>
      <c r="F9" s="106">
        <v>858</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5589</v>
      </c>
      <c r="AG9" s="106">
        <v>3871</v>
      </c>
      <c r="AH9" s="106">
        <v>1263</v>
      </c>
      <c r="AI9" s="106">
        <v>405</v>
      </c>
      <c r="AJ9" s="106">
        <v>50</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18970</v>
      </c>
      <c r="BK9" s="106">
        <v>9429</v>
      </c>
      <c r="BL9" s="106">
        <v>5554</v>
      </c>
      <c r="BM9" s="106">
        <v>3079</v>
      </c>
      <c r="BN9" s="106">
        <v>908</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343122.25</v>
      </c>
      <c r="CP9" s="93">
        <v>18970</v>
      </c>
      <c r="CQ9" s="93">
        <v>0</v>
      </c>
      <c r="CR9" s="93">
        <v>0</v>
      </c>
      <c r="CS9" s="106">
        <v>0</v>
      </c>
      <c r="CT9" s="106">
        <v>0</v>
      </c>
      <c r="CU9" s="105">
        <v>0</v>
      </c>
      <c r="CV9" s="105">
        <v>18</v>
      </c>
      <c r="CX9" s="94">
        <v>5.5286417596060879E-2</v>
      </c>
      <c r="CY9" s="94">
        <v>0</v>
      </c>
      <c r="CZ9" s="94">
        <v>0</v>
      </c>
      <c r="DA9" s="94">
        <v>0</v>
      </c>
      <c r="DB9" s="149">
        <v>0</v>
      </c>
      <c r="DC9" s="149">
        <v>0</v>
      </c>
      <c r="DD9" s="95">
        <v>5.2459436833373531E-5</v>
      </c>
    </row>
    <row r="10" spans="1:109" x14ac:dyDescent="0.2">
      <c r="A10" s="104">
        <v>23</v>
      </c>
      <c r="B10" s="106">
        <v>20962</v>
      </c>
      <c r="C10" s="106">
        <v>7057</v>
      </c>
      <c r="D10" s="106">
        <v>5869</v>
      </c>
      <c r="E10" s="106">
        <v>4339</v>
      </c>
      <c r="F10" s="106">
        <v>2869</v>
      </c>
      <c r="G10" s="106">
        <v>828</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9802</v>
      </c>
      <c r="AG10" s="106">
        <v>5950</v>
      </c>
      <c r="AH10" s="106">
        <v>2455</v>
      </c>
      <c r="AI10" s="106">
        <v>1031</v>
      </c>
      <c r="AJ10" s="106">
        <v>335</v>
      </c>
      <c r="AK10" s="106">
        <v>31</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30764</v>
      </c>
      <c r="BK10" s="106">
        <v>13007</v>
      </c>
      <c r="BL10" s="106">
        <v>8324</v>
      </c>
      <c r="BM10" s="106">
        <v>5370</v>
      </c>
      <c r="BN10" s="106">
        <v>3204</v>
      </c>
      <c r="BO10" s="106">
        <v>859</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341487.75</v>
      </c>
      <c r="CP10" s="93">
        <v>30764</v>
      </c>
      <c r="CQ10" s="93">
        <v>0</v>
      </c>
      <c r="CR10" s="93">
        <v>0</v>
      </c>
      <c r="CS10" s="106">
        <v>0</v>
      </c>
      <c r="CT10" s="106">
        <v>0</v>
      </c>
      <c r="CU10" s="105">
        <v>0</v>
      </c>
      <c r="CV10" s="105">
        <v>38</v>
      </c>
      <c r="CX10" s="94">
        <v>9.0088151039092915E-2</v>
      </c>
      <c r="CY10" s="94">
        <v>0</v>
      </c>
      <c r="CZ10" s="94">
        <v>0</v>
      </c>
      <c r="DA10" s="94">
        <v>0</v>
      </c>
      <c r="DB10" s="149">
        <v>0</v>
      </c>
      <c r="DC10" s="149">
        <v>0</v>
      </c>
      <c r="DD10" s="95">
        <v>1.1127778375651836E-4</v>
      </c>
    </row>
    <row r="11" spans="1:109" x14ac:dyDescent="0.2">
      <c r="A11" s="104">
        <v>24</v>
      </c>
      <c r="B11" s="106">
        <v>28175</v>
      </c>
      <c r="C11" s="106">
        <v>7829</v>
      </c>
      <c r="D11" s="106">
        <v>7033</v>
      </c>
      <c r="E11" s="106">
        <v>5690</v>
      </c>
      <c r="F11" s="106">
        <v>4286</v>
      </c>
      <c r="G11" s="106">
        <v>2552</v>
      </c>
      <c r="H11" s="106">
        <v>785</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14501</v>
      </c>
      <c r="AG11" s="106">
        <v>7988</v>
      </c>
      <c r="AH11" s="106">
        <v>3782</v>
      </c>
      <c r="AI11" s="106">
        <v>1757</v>
      </c>
      <c r="AJ11" s="106">
        <v>727</v>
      </c>
      <c r="AK11" s="106">
        <v>211</v>
      </c>
      <c r="AL11" s="106">
        <v>36</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42676</v>
      </c>
      <c r="BK11" s="106">
        <v>15817</v>
      </c>
      <c r="BL11" s="106">
        <v>10815</v>
      </c>
      <c r="BM11" s="106">
        <v>7447</v>
      </c>
      <c r="BN11" s="106">
        <v>5013</v>
      </c>
      <c r="BO11" s="106">
        <v>2763</v>
      </c>
      <c r="BP11" s="106">
        <v>821</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341487.5</v>
      </c>
      <c r="CP11" s="93">
        <v>41855</v>
      </c>
      <c r="CQ11" s="93">
        <v>821</v>
      </c>
      <c r="CR11" s="93">
        <v>0</v>
      </c>
      <c r="CS11" s="106">
        <v>2</v>
      </c>
      <c r="CT11" s="106">
        <v>0</v>
      </c>
      <c r="CU11" s="105">
        <v>0</v>
      </c>
      <c r="CV11" s="105">
        <v>59</v>
      </c>
      <c r="CX11" s="94">
        <v>0.12256671181229181</v>
      </c>
      <c r="CY11" s="94">
        <v>2.4041875617701967E-3</v>
      </c>
      <c r="CZ11" s="94">
        <v>0</v>
      </c>
      <c r="DA11" s="94">
        <v>5.8567297485266666E-6</v>
      </c>
      <c r="DB11" s="149">
        <v>0</v>
      </c>
      <c r="DC11" s="149">
        <v>0</v>
      </c>
      <c r="DD11" s="95">
        <v>1.7277352758153665E-4</v>
      </c>
    </row>
    <row r="12" spans="1:109" x14ac:dyDescent="0.2">
      <c r="A12" s="104">
        <v>25</v>
      </c>
      <c r="B12" s="106">
        <v>36381</v>
      </c>
      <c r="C12" s="106">
        <v>8075</v>
      </c>
      <c r="D12" s="106">
        <v>8131</v>
      </c>
      <c r="E12" s="106">
        <v>7223</v>
      </c>
      <c r="F12" s="106">
        <v>5783</v>
      </c>
      <c r="G12" s="106">
        <v>4044</v>
      </c>
      <c r="H12" s="106">
        <v>2483</v>
      </c>
      <c r="I12" s="106">
        <v>642</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19674</v>
      </c>
      <c r="AG12" s="106">
        <v>9743</v>
      </c>
      <c r="AH12" s="106">
        <v>5011</v>
      </c>
      <c r="AI12" s="106">
        <v>2711</v>
      </c>
      <c r="AJ12" s="106">
        <v>1383</v>
      </c>
      <c r="AK12" s="106">
        <v>622</v>
      </c>
      <c r="AL12" s="106">
        <v>184</v>
      </c>
      <c r="AM12" s="106">
        <v>20</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56055</v>
      </c>
      <c r="BK12" s="106">
        <v>17818</v>
      </c>
      <c r="BL12" s="106">
        <v>13142</v>
      </c>
      <c r="BM12" s="106">
        <v>9934</v>
      </c>
      <c r="BN12" s="106">
        <v>7166</v>
      </c>
      <c r="BO12" s="106">
        <v>4666</v>
      </c>
      <c r="BP12" s="106">
        <v>2667</v>
      </c>
      <c r="BQ12" s="106">
        <v>662</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343476.25</v>
      </c>
      <c r="CP12" s="93">
        <v>52726</v>
      </c>
      <c r="CQ12" s="93">
        <v>3329</v>
      </c>
      <c r="CR12" s="93">
        <v>0</v>
      </c>
      <c r="CS12" s="106">
        <v>1</v>
      </c>
      <c r="CT12" s="106">
        <v>0</v>
      </c>
      <c r="CU12" s="105">
        <v>0</v>
      </c>
      <c r="CV12" s="105">
        <v>61</v>
      </c>
      <c r="CX12" s="94">
        <v>0.15350697464526294</v>
      </c>
      <c r="CY12" s="94">
        <v>9.6920820580753408E-3</v>
      </c>
      <c r="CZ12" s="94">
        <v>0</v>
      </c>
      <c r="DA12" s="94">
        <v>2.9114094497072213E-6</v>
      </c>
      <c r="DB12" s="149">
        <v>0</v>
      </c>
      <c r="DC12" s="149">
        <v>0</v>
      </c>
      <c r="DD12" s="95">
        <v>1.775959764321405E-4</v>
      </c>
    </row>
    <row r="13" spans="1:109" x14ac:dyDescent="0.2">
      <c r="A13" s="104">
        <v>26</v>
      </c>
      <c r="B13" s="106">
        <v>43500</v>
      </c>
      <c r="C13" s="106">
        <v>7420</v>
      </c>
      <c r="D13" s="106">
        <v>8234</v>
      </c>
      <c r="E13" s="106">
        <v>8021</v>
      </c>
      <c r="F13" s="106">
        <v>7406</v>
      </c>
      <c r="G13" s="106">
        <v>5559</v>
      </c>
      <c r="H13" s="106">
        <v>4070</v>
      </c>
      <c r="I13" s="106">
        <v>2185</v>
      </c>
      <c r="J13" s="106">
        <v>605</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24688</v>
      </c>
      <c r="AG13" s="106">
        <v>11145</v>
      </c>
      <c r="AH13" s="106">
        <v>6026</v>
      </c>
      <c r="AI13" s="106">
        <v>3658</v>
      </c>
      <c r="AJ13" s="106">
        <v>2063</v>
      </c>
      <c r="AK13" s="106">
        <v>1116</v>
      </c>
      <c r="AL13" s="106">
        <v>480</v>
      </c>
      <c r="AM13" s="106">
        <v>183</v>
      </c>
      <c r="AN13" s="106">
        <v>17</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68188</v>
      </c>
      <c r="BK13" s="106">
        <v>18565</v>
      </c>
      <c r="BL13" s="106">
        <v>14260</v>
      </c>
      <c r="BM13" s="106">
        <v>11679</v>
      </c>
      <c r="BN13" s="106">
        <v>9469</v>
      </c>
      <c r="BO13" s="106">
        <v>6675</v>
      </c>
      <c r="BP13" s="106">
        <v>4550</v>
      </c>
      <c r="BQ13" s="106">
        <v>2368</v>
      </c>
      <c r="BR13" s="106">
        <v>622</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346307</v>
      </c>
      <c r="CP13" s="93">
        <v>60648</v>
      </c>
      <c r="CQ13" s="93">
        <v>7540</v>
      </c>
      <c r="CR13" s="93">
        <v>0</v>
      </c>
      <c r="CS13" s="106">
        <v>5</v>
      </c>
      <c r="CT13" s="106">
        <v>0</v>
      </c>
      <c r="CU13" s="105">
        <v>0</v>
      </c>
      <c r="CV13" s="105">
        <v>77</v>
      </c>
      <c r="CX13" s="94">
        <v>0.17512784898948044</v>
      </c>
      <c r="CY13" s="94">
        <v>2.1772589061150944E-2</v>
      </c>
      <c r="CZ13" s="94">
        <v>0</v>
      </c>
      <c r="DA13" s="94">
        <v>1.4438056406598769E-5</v>
      </c>
      <c r="DB13" s="149">
        <v>0</v>
      </c>
      <c r="DC13" s="149">
        <v>0</v>
      </c>
      <c r="DD13" s="95">
        <v>2.2234606866162104E-4</v>
      </c>
    </row>
    <row r="14" spans="1:109" x14ac:dyDescent="0.2">
      <c r="A14" s="104">
        <v>27</v>
      </c>
      <c r="B14" s="106">
        <v>48545</v>
      </c>
      <c r="C14" s="106">
        <v>6452</v>
      </c>
      <c r="D14" s="106">
        <v>7630</v>
      </c>
      <c r="E14" s="106">
        <v>7947</v>
      </c>
      <c r="F14" s="106">
        <v>8002</v>
      </c>
      <c r="G14" s="106">
        <v>6798</v>
      </c>
      <c r="H14" s="106">
        <v>5420</v>
      </c>
      <c r="I14" s="106">
        <v>3594</v>
      </c>
      <c r="J14" s="106">
        <v>2155</v>
      </c>
      <c r="K14" s="106">
        <v>547</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29268</v>
      </c>
      <c r="AG14" s="106">
        <v>11843</v>
      </c>
      <c r="AH14" s="106">
        <v>6988</v>
      </c>
      <c r="AI14" s="106">
        <v>4554</v>
      </c>
      <c r="AJ14" s="106">
        <v>2721</v>
      </c>
      <c r="AK14" s="106">
        <v>1737</v>
      </c>
      <c r="AL14" s="106">
        <v>894</v>
      </c>
      <c r="AM14" s="106">
        <v>407</v>
      </c>
      <c r="AN14" s="106">
        <v>115</v>
      </c>
      <c r="AO14" s="106">
        <v>9</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77813</v>
      </c>
      <c r="BK14" s="106">
        <v>18295</v>
      </c>
      <c r="BL14" s="106">
        <v>14618</v>
      </c>
      <c r="BM14" s="106">
        <v>12501</v>
      </c>
      <c r="BN14" s="106">
        <v>10723</v>
      </c>
      <c r="BO14" s="106">
        <v>8535</v>
      </c>
      <c r="BP14" s="106">
        <v>6314</v>
      </c>
      <c r="BQ14" s="106">
        <v>4001</v>
      </c>
      <c r="BR14" s="106">
        <v>2270</v>
      </c>
      <c r="BS14" s="106">
        <v>556</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348899.75</v>
      </c>
      <c r="CP14" s="93">
        <v>64672</v>
      </c>
      <c r="CQ14" s="93">
        <v>13141</v>
      </c>
      <c r="CR14" s="93">
        <v>0</v>
      </c>
      <c r="CS14" s="106">
        <v>6</v>
      </c>
      <c r="CT14" s="106">
        <v>0</v>
      </c>
      <c r="CU14" s="105">
        <v>0</v>
      </c>
      <c r="CV14" s="105">
        <v>87</v>
      </c>
      <c r="CX14" s="94">
        <v>0.18535983473762879</v>
      </c>
      <c r="CY14" s="94">
        <v>3.7664114118740412E-2</v>
      </c>
      <c r="CZ14" s="94">
        <v>0</v>
      </c>
      <c r="DA14" s="94">
        <v>1.7196916879418803E-5</v>
      </c>
      <c r="DB14" s="149">
        <v>0</v>
      </c>
      <c r="DC14" s="149">
        <v>0</v>
      </c>
      <c r="DD14" s="95">
        <v>2.4935529475157264E-4</v>
      </c>
    </row>
    <row r="15" spans="1:109" x14ac:dyDescent="0.2">
      <c r="A15" s="104">
        <v>28</v>
      </c>
      <c r="B15" s="106">
        <v>51434</v>
      </c>
      <c r="C15" s="106">
        <v>5246</v>
      </c>
      <c r="D15" s="106">
        <v>6473</v>
      </c>
      <c r="E15" s="106">
        <v>7179</v>
      </c>
      <c r="F15" s="106">
        <v>7781</v>
      </c>
      <c r="G15" s="106">
        <v>7310</v>
      </c>
      <c r="H15" s="106">
        <v>6378</v>
      </c>
      <c r="I15" s="106">
        <v>4861</v>
      </c>
      <c r="J15" s="106">
        <v>3576</v>
      </c>
      <c r="K15" s="106">
        <v>2112</v>
      </c>
      <c r="L15" s="106">
        <v>518</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33185</v>
      </c>
      <c r="AG15" s="106">
        <v>12180</v>
      </c>
      <c r="AH15" s="106">
        <v>7488</v>
      </c>
      <c r="AI15" s="106">
        <v>5140</v>
      </c>
      <c r="AJ15" s="106">
        <v>3419</v>
      </c>
      <c r="AK15" s="106">
        <v>2334</v>
      </c>
      <c r="AL15" s="106">
        <v>1339</v>
      </c>
      <c r="AM15" s="106">
        <v>773</v>
      </c>
      <c r="AN15" s="106">
        <v>367</v>
      </c>
      <c r="AO15" s="106">
        <v>128</v>
      </c>
      <c r="AP15" s="106">
        <v>17</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84619</v>
      </c>
      <c r="BK15" s="106">
        <v>17426</v>
      </c>
      <c r="BL15" s="106">
        <v>13961</v>
      </c>
      <c r="BM15" s="106">
        <v>12319</v>
      </c>
      <c r="BN15" s="106">
        <v>11200</v>
      </c>
      <c r="BO15" s="106">
        <v>9644</v>
      </c>
      <c r="BP15" s="106">
        <v>7717</v>
      </c>
      <c r="BQ15" s="106">
        <v>5634</v>
      </c>
      <c r="BR15" s="106">
        <v>3943</v>
      </c>
      <c r="BS15" s="106">
        <v>2240</v>
      </c>
      <c r="BT15" s="106">
        <v>535</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351117</v>
      </c>
      <c r="CP15" s="93">
        <v>64550</v>
      </c>
      <c r="CQ15" s="93">
        <v>20069</v>
      </c>
      <c r="CR15" s="93">
        <v>0</v>
      </c>
      <c r="CS15" s="106">
        <v>4</v>
      </c>
      <c r="CT15" s="106">
        <v>0</v>
      </c>
      <c r="CU15" s="105">
        <v>0</v>
      </c>
      <c r="CV15" s="105">
        <v>96</v>
      </c>
      <c r="CX15" s="94">
        <v>0.18384185328537211</v>
      </c>
      <c r="CY15" s="94">
        <v>5.7157585648088816E-2</v>
      </c>
      <c r="CZ15" s="94">
        <v>0</v>
      </c>
      <c r="DA15" s="94">
        <v>1.1392213991347613E-5</v>
      </c>
      <c r="DB15" s="149">
        <v>0</v>
      </c>
      <c r="DC15" s="149">
        <v>0</v>
      </c>
      <c r="DD15" s="95">
        <v>2.7341313579234272E-4</v>
      </c>
    </row>
    <row r="16" spans="1:109" x14ac:dyDescent="0.2">
      <c r="A16" s="104">
        <v>29</v>
      </c>
      <c r="B16" s="106">
        <v>56524</v>
      </c>
      <c r="C16" s="106">
        <v>4596</v>
      </c>
      <c r="D16" s="106">
        <v>5705</v>
      </c>
      <c r="E16" s="106">
        <v>6649</v>
      </c>
      <c r="F16" s="106">
        <v>7532</v>
      </c>
      <c r="G16" s="106">
        <v>7471</v>
      </c>
      <c r="H16" s="106">
        <v>7337</v>
      </c>
      <c r="I16" s="106">
        <v>6082</v>
      </c>
      <c r="J16" s="106">
        <v>4906</v>
      </c>
      <c r="K16" s="106">
        <v>3615</v>
      </c>
      <c r="L16" s="106">
        <v>2194</v>
      </c>
      <c r="M16" s="106">
        <v>437</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37441</v>
      </c>
      <c r="AG16" s="106">
        <v>12570</v>
      </c>
      <c r="AH16" s="106">
        <v>7830</v>
      </c>
      <c r="AI16" s="106">
        <v>5620</v>
      </c>
      <c r="AJ16" s="106">
        <v>4072</v>
      </c>
      <c r="AK16" s="106">
        <v>2930</v>
      </c>
      <c r="AL16" s="106">
        <v>1997</v>
      </c>
      <c r="AM16" s="106">
        <v>1259</v>
      </c>
      <c r="AN16" s="106">
        <v>731</v>
      </c>
      <c r="AO16" s="106">
        <v>337</v>
      </c>
      <c r="AP16" s="106">
        <v>86</v>
      </c>
      <c r="AQ16" s="106">
        <v>9</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93965</v>
      </c>
      <c r="BK16" s="106">
        <v>17166</v>
      </c>
      <c r="BL16" s="106">
        <v>13535</v>
      </c>
      <c r="BM16" s="106">
        <v>12269</v>
      </c>
      <c r="BN16" s="106">
        <v>11604</v>
      </c>
      <c r="BO16" s="106">
        <v>10401</v>
      </c>
      <c r="BP16" s="106">
        <v>9334</v>
      </c>
      <c r="BQ16" s="106">
        <v>7341</v>
      </c>
      <c r="BR16" s="106">
        <v>5637</v>
      </c>
      <c r="BS16" s="106">
        <v>3952</v>
      </c>
      <c r="BT16" s="106">
        <v>2280</v>
      </c>
      <c r="BU16" s="106">
        <v>446</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351033.25</v>
      </c>
      <c r="CP16" s="93">
        <v>64975</v>
      </c>
      <c r="CQ16" s="93">
        <v>28990</v>
      </c>
      <c r="CR16" s="93">
        <v>0</v>
      </c>
      <c r="CS16" s="106">
        <v>11</v>
      </c>
      <c r="CT16" s="106">
        <v>0</v>
      </c>
      <c r="CU16" s="105">
        <v>0</v>
      </c>
      <c r="CV16" s="105">
        <v>129</v>
      </c>
      <c r="CX16" s="94">
        <v>0.18509642605080859</v>
      </c>
      <c r="CY16" s="94">
        <v>8.2584769391503512E-2</v>
      </c>
      <c r="CZ16" s="94">
        <v>0</v>
      </c>
      <c r="DA16" s="94">
        <v>3.133606289432696E-5</v>
      </c>
      <c r="DB16" s="149">
        <v>0</v>
      </c>
      <c r="DC16" s="149">
        <v>0</v>
      </c>
      <c r="DD16" s="95">
        <v>3.6748655576074345E-4</v>
      </c>
    </row>
    <row r="17" spans="1:108" x14ac:dyDescent="0.2">
      <c r="A17" s="104">
        <v>30</v>
      </c>
      <c r="B17" s="106">
        <v>62841</v>
      </c>
      <c r="C17" s="106">
        <v>4005</v>
      </c>
      <c r="D17" s="106">
        <v>5075</v>
      </c>
      <c r="E17" s="106">
        <v>6071</v>
      </c>
      <c r="F17" s="106">
        <v>7069</v>
      </c>
      <c r="G17" s="106">
        <v>7470</v>
      </c>
      <c r="H17" s="106">
        <v>7651</v>
      </c>
      <c r="I17" s="106">
        <v>7162</v>
      </c>
      <c r="J17" s="106">
        <v>6367</v>
      </c>
      <c r="K17" s="106">
        <v>5279</v>
      </c>
      <c r="L17" s="106">
        <v>4101</v>
      </c>
      <c r="M17" s="106">
        <v>2152</v>
      </c>
      <c r="N17" s="106">
        <v>439</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43508</v>
      </c>
      <c r="AG17" s="106">
        <v>13140</v>
      </c>
      <c r="AH17" s="106">
        <v>8683</v>
      </c>
      <c r="AI17" s="106">
        <v>6450</v>
      </c>
      <c r="AJ17" s="106">
        <v>4813</v>
      </c>
      <c r="AK17" s="106">
        <v>3499</v>
      </c>
      <c r="AL17" s="106">
        <v>2663</v>
      </c>
      <c r="AM17" s="106">
        <v>1884</v>
      </c>
      <c r="AN17" s="106">
        <v>1233</v>
      </c>
      <c r="AO17" s="106">
        <v>714</v>
      </c>
      <c r="AP17" s="106">
        <v>340</v>
      </c>
      <c r="AQ17" s="106">
        <v>86</v>
      </c>
      <c r="AR17" s="106">
        <v>3</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106349</v>
      </c>
      <c r="BK17" s="106">
        <v>17145</v>
      </c>
      <c r="BL17" s="106">
        <v>13758</v>
      </c>
      <c r="BM17" s="106">
        <v>12521</v>
      </c>
      <c r="BN17" s="106">
        <v>11882</v>
      </c>
      <c r="BO17" s="106">
        <v>10969</v>
      </c>
      <c r="BP17" s="106">
        <v>10314</v>
      </c>
      <c r="BQ17" s="106">
        <v>9046</v>
      </c>
      <c r="BR17" s="106">
        <v>7600</v>
      </c>
      <c r="BS17" s="106">
        <v>5993</v>
      </c>
      <c r="BT17" s="106">
        <v>4441</v>
      </c>
      <c r="BU17" s="106">
        <v>2238</v>
      </c>
      <c r="BV17" s="106">
        <v>442</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348037</v>
      </c>
      <c r="CP17" s="93">
        <v>66275</v>
      </c>
      <c r="CQ17" s="93">
        <v>40074</v>
      </c>
      <c r="CR17" s="93">
        <v>0</v>
      </c>
      <c r="CS17" s="106">
        <v>11</v>
      </c>
      <c r="CT17" s="106">
        <v>1</v>
      </c>
      <c r="CU17" s="105">
        <v>0</v>
      </c>
      <c r="CV17" s="105">
        <v>158</v>
      </c>
      <c r="CX17" s="94">
        <v>0.19042515594606321</v>
      </c>
      <c r="CY17" s="94">
        <v>0.11514293020569652</v>
      </c>
      <c r="CZ17" s="94">
        <v>0</v>
      </c>
      <c r="DA17" s="94">
        <v>3.1605835011794721E-5</v>
      </c>
      <c r="DB17" s="149">
        <v>2.873257728344975E-6</v>
      </c>
      <c r="DC17" s="149">
        <v>0</v>
      </c>
      <c r="DD17" s="95">
        <v>4.5397472107850604E-4</v>
      </c>
    </row>
    <row r="18" spans="1:108" x14ac:dyDescent="0.2">
      <c r="A18" s="104">
        <v>31</v>
      </c>
      <c r="B18" s="106">
        <v>64352</v>
      </c>
      <c r="C18" s="106">
        <v>3249</v>
      </c>
      <c r="D18" s="106">
        <v>4136</v>
      </c>
      <c r="E18" s="106">
        <v>5057</v>
      </c>
      <c r="F18" s="106">
        <v>6053</v>
      </c>
      <c r="G18" s="106">
        <v>6658</v>
      </c>
      <c r="H18" s="106">
        <v>7248</v>
      </c>
      <c r="I18" s="106">
        <v>7148</v>
      </c>
      <c r="J18" s="106">
        <v>6932</v>
      </c>
      <c r="K18" s="106">
        <v>6228</v>
      </c>
      <c r="L18" s="106">
        <v>5522</v>
      </c>
      <c r="M18" s="106">
        <v>3795</v>
      </c>
      <c r="N18" s="106">
        <v>1873</v>
      </c>
      <c r="O18" s="106">
        <v>453</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46378</v>
      </c>
      <c r="AG18" s="106">
        <v>12902</v>
      </c>
      <c r="AH18" s="106">
        <v>8751</v>
      </c>
      <c r="AI18" s="106">
        <v>6501</v>
      </c>
      <c r="AJ18" s="106">
        <v>5143</v>
      </c>
      <c r="AK18" s="106">
        <v>3847</v>
      </c>
      <c r="AL18" s="106">
        <v>3104</v>
      </c>
      <c r="AM18" s="106">
        <v>2368</v>
      </c>
      <c r="AN18" s="106">
        <v>1636</v>
      </c>
      <c r="AO18" s="106">
        <v>1149</v>
      </c>
      <c r="AP18" s="106">
        <v>612</v>
      </c>
      <c r="AQ18" s="106">
        <v>282</v>
      </c>
      <c r="AR18" s="106">
        <v>75</v>
      </c>
      <c r="AS18" s="106">
        <v>8</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110730</v>
      </c>
      <c r="BK18" s="106">
        <v>16151</v>
      </c>
      <c r="BL18" s="106">
        <v>12887</v>
      </c>
      <c r="BM18" s="106">
        <v>11558</v>
      </c>
      <c r="BN18" s="106">
        <v>11196</v>
      </c>
      <c r="BO18" s="106">
        <v>10505</v>
      </c>
      <c r="BP18" s="106">
        <v>10352</v>
      </c>
      <c r="BQ18" s="106">
        <v>9516</v>
      </c>
      <c r="BR18" s="106">
        <v>8568</v>
      </c>
      <c r="BS18" s="106">
        <v>7377</v>
      </c>
      <c r="BT18" s="106">
        <v>6134</v>
      </c>
      <c r="BU18" s="106">
        <v>4077</v>
      </c>
      <c r="BV18" s="106">
        <v>1948</v>
      </c>
      <c r="BW18" s="106">
        <v>461</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343541.25</v>
      </c>
      <c r="CP18" s="93">
        <v>62297</v>
      </c>
      <c r="CQ18" s="93">
        <v>48433</v>
      </c>
      <c r="CR18" s="93">
        <v>0</v>
      </c>
      <c r="CS18" s="106">
        <v>14</v>
      </c>
      <c r="CT18" s="106">
        <v>0</v>
      </c>
      <c r="CU18" s="105">
        <v>0</v>
      </c>
      <c r="CV18" s="105">
        <v>216</v>
      </c>
      <c r="CX18" s="94">
        <v>0.1813377578383964</v>
      </c>
      <c r="CY18" s="94">
        <v>0.14098161428940484</v>
      </c>
      <c r="CZ18" s="94">
        <v>0</v>
      </c>
      <c r="DA18" s="94">
        <v>4.0752020317792986E-5</v>
      </c>
      <c r="DB18" s="149">
        <v>0</v>
      </c>
      <c r="DC18" s="149">
        <v>0</v>
      </c>
      <c r="DD18" s="95">
        <v>6.2874545633166321E-4</v>
      </c>
    </row>
    <row r="19" spans="1:108" x14ac:dyDescent="0.2">
      <c r="A19" s="104">
        <v>32</v>
      </c>
      <c r="B19" s="106">
        <v>63256</v>
      </c>
      <c r="C19" s="106">
        <v>2644</v>
      </c>
      <c r="D19" s="106">
        <v>3281</v>
      </c>
      <c r="E19" s="106">
        <v>4028</v>
      </c>
      <c r="F19" s="106">
        <v>4791</v>
      </c>
      <c r="G19" s="106">
        <v>5475</v>
      </c>
      <c r="H19" s="106">
        <v>6171</v>
      </c>
      <c r="I19" s="106">
        <v>6381</v>
      </c>
      <c r="J19" s="106">
        <v>6816</v>
      </c>
      <c r="K19" s="106">
        <v>6654</v>
      </c>
      <c r="L19" s="106">
        <v>6316</v>
      </c>
      <c r="M19" s="106">
        <v>4937</v>
      </c>
      <c r="N19" s="106">
        <v>3192</v>
      </c>
      <c r="O19" s="106">
        <v>2157</v>
      </c>
      <c r="P19" s="106">
        <v>413</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46792</v>
      </c>
      <c r="AG19" s="106">
        <v>11958</v>
      </c>
      <c r="AH19" s="106">
        <v>8117</v>
      </c>
      <c r="AI19" s="106">
        <v>6415</v>
      </c>
      <c r="AJ19" s="106">
        <v>5003</v>
      </c>
      <c r="AK19" s="106">
        <v>4122</v>
      </c>
      <c r="AL19" s="106">
        <v>3299</v>
      </c>
      <c r="AM19" s="106">
        <v>2563</v>
      </c>
      <c r="AN19" s="106">
        <v>1981</v>
      </c>
      <c r="AO19" s="106">
        <v>1469</v>
      </c>
      <c r="AP19" s="106">
        <v>955</v>
      </c>
      <c r="AQ19" s="106">
        <v>564</v>
      </c>
      <c r="AR19" s="106">
        <v>253</v>
      </c>
      <c r="AS19" s="106">
        <v>85</v>
      </c>
      <c r="AT19" s="106">
        <v>8</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110048</v>
      </c>
      <c r="BK19" s="106">
        <v>14602</v>
      </c>
      <c r="BL19" s="106">
        <v>11398</v>
      </c>
      <c r="BM19" s="106">
        <v>10443</v>
      </c>
      <c r="BN19" s="106">
        <v>9794</v>
      </c>
      <c r="BO19" s="106">
        <v>9597</v>
      </c>
      <c r="BP19" s="106">
        <v>9470</v>
      </c>
      <c r="BQ19" s="106">
        <v>8944</v>
      </c>
      <c r="BR19" s="106">
        <v>8797</v>
      </c>
      <c r="BS19" s="106">
        <v>8123</v>
      </c>
      <c r="BT19" s="106">
        <v>7271</v>
      </c>
      <c r="BU19" s="106">
        <v>5501</v>
      </c>
      <c r="BV19" s="106">
        <v>3445</v>
      </c>
      <c r="BW19" s="106">
        <v>2242</v>
      </c>
      <c r="BX19" s="106">
        <v>421</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339273.25</v>
      </c>
      <c r="CP19" s="93">
        <v>55834</v>
      </c>
      <c r="CQ19" s="93">
        <v>54214</v>
      </c>
      <c r="CR19" s="93">
        <v>0</v>
      </c>
      <c r="CS19" s="106">
        <v>14</v>
      </c>
      <c r="CT19" s="106">
        <v>0</v>
      </c>
      <c r="CU19" s="105">
        <v>0</v>
      </c>
      <c r="CV19" s="105">
        <v>236</v>
      </c>
      <c r="CX19" s="94">
        <v>0.16456941418163679</v>
      </c>
      <c r="CY19" s="94">
        <v>0.15979450192433386</v>
      </c>
      <c r="CZ19" s="94">
        <v>0</v>
      </c>
      <c r="DA19" s="94">
        <v>4.1264673828543808E-5</v>
      </c>
      <c r="DB19" s="149">
        <v>0</v>
      </c>
      <c r="DC19" s="149">
        <v>0</v>
      </c>
      <c r="DD19" s="95">
        <v>6.9560450168116704E-4</v>
      </c>
    </row>
    <row r="20" spans="1:108" x14ac:dyDescent="0.2">
      <c r="A20" s="104">
        <v>33</v>
      </c>
      <c r="B20" s="106">
        <v>65429</v>
      </c>
      <c r="C20" s="106">
        <v>2267</v>
      </c>
      <c r="D20" s="106">
        <v>2866</v>
      </c>
      <c r="E20" s="106">
        <v>3386</v>
      </c>
      <c r="F20" s="106">
        <v>4188</v>
      </c>
      <c r="G20" s="106">
        <v>4772</v>
      </c>
      <c r="H20" s="106">
        <v>5503</v>
      </c>
      <c r="I20" s="106">
        <v>5948</v>
      </c>
      <c r="J20" s="106">
        <v>6316</v>
      </c>
      <c r="K20" s="106">
        <v>6797</v>
      </c>
      <c r="L20" s="106">
        <v>6769</v>
      </c>
      <c r="M20" s="106">
        <v>5924</v>
      </c>
      <c r="N20" s="106">
        <v>4568</v>
      </c>
      <c r="O20" s="106">
        <v>3685</v>
      </c>
      <c r="P20" s="106">
        <v>2113</v>
      </c>
      <c r="Q20" s="106">
        <v>327</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50133</v>
      </c>
      <c r="AG20" s="106">
        <v>11889</v>
      </c>
      <c r="AH20" s="106">
        <v>8352</v>
      </c>
      <c r="AI20" s="106">
        <v>6446</v>
      </c>
      <c r="AJ20" s="106">
        <v>5271</v>
      </c>
      <c r="AK20" s="106">
        <v>4345</v>
      </c>
      <c r="AL20" s="106">
        <v>3628</v>
      </c>
      <c r="AM20" s="106">
        <v>2934</v>
      </c>
      <c r="AN20" s="106">
        <v>2429</v>
      </c>
      <c r="AO20" s="106">
        <v>1813</v>
      </c>
      <c r="AP20" s="106">
        <v>1276</v>
      </c>
      <c r="AQ20" s="106">
        <v>883</v>
      </c>
      <c r="AR20" s="106">
        <v>534</v>
      </c>
      <c r="AS20" s="106">
        <v>258</v>
      </c>
      <c r="AT20" s="106">
        <v>70</v>
      </c>
      <c r="AU20" s="106">
        <v>5</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115562</v>
      </c>
      <c r="BK20" s="106">
        <v>14156</v>
      </c>
      <c r="BL20" s="106">
        <v>11218</v>
      </c>
      <c r="BM20" s="106">
        <v>9832</v>
      </c>
      <c r="BN20" s="106">
        <v>9459</v>
      </c>
      <c r="BO20" s="106">
        <v>9117</v>
      </c>
      <c r="BP20" s="106">
        <v>9131</v>
      </c>
      <c r="BQ20" s="106">
        <v>8882</v>
      </c>
      <c r="BR20" s="106">
        <v>8745</v>
      </c>
      <c r="BS20" s="106">
        <v>8610</v>
      </c>
      <c r="BT20" s="106">
        <v>8045</v>
      </c>
      <c r="BU20" s="106">
        <v>6807</v>
      </c>
      <c r="BV20" s="106">
        <v>5102</v>
      </c>
      <c r="BW20" s="106">
        <v>3943</v>
      </c>
      <c r="BX20" s="106">
        <v>2183</v>
      </c>
      <c r="BY20" s="106">
        <v>332</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334976</v>
      </c>
      <c r="CP20" s="93">
        <v>53782</v>
      </c>
      <c r="CQ20" s="93">
        <v>61780</v>
      </c>
      <c r="CR20" s="93">
        <v>0</v>
      </c>
      <c r="CS20" s="106">
        <v>27</v>
      </c>
      <c r="CT20" s="106">
        <v>0</v>
      </c>
      <c r="CU20" s="105">
        <v>0</v>
      </c>
      <c r="CV20" s="105">
        <v>369</v>
      </c>
      <c r="CX20" s="94">
        <v>0.16055478601452045</v>
      </c>
      <c r="CY20" s="94">
        <v>0.18443112342376766</v>
      </c>
      <c r="CZ20" s="94">
        <v>0</v>
      </c>
      <c r="DA20" s="94">
        <v>8.0602789453572797E-5</v>
      </c>
      <c r="DB20" s="149">
        <v>0</v>
      </c>
      <c r="DC20" s="149">
        <v>0</v>
      </c>
      <c r="DD20" s="95">
        <v>1.1015714558654948E-3</v>
      </c>
    </row>
    <row r="21" spans="1:108" x14ac:dyDescent="0.2">
      <c r="A21" s="104">
        <v>34</v>
      </c>
      <c r="B21" s="106">
        <v>65107</v>
      </c>
      <c r="C21" s="106">
        <v>1917</v>
      </c>
      <c r="D21" s="106">
        <v>2454</v>
      </c>
      <c r="E21" s="106">
        <v>2999</v>
      </c>
      <c r="F21" s="106">
        <v>3410</v>
      </c>
      <c r="G21" s="106">
        <v>3916</v>
      </c>
      <c r="H21" s="106">
        <v>4462</v>
      </c>
      <c r="I21" s="106">
        <v>5031</v>
      </c>
      <c r="J21" s="106">
        <v>5638</v>
      </c>
      <c r="K21" s="106">
        <v>6338</v>
      </c>
      <c r="L21" s="106">
        <v>6680</v>
      </c>
      <c r="M21" s="106">
        <v>6366</v>
      </c>
      <c r="N21" s="106">
        <v>5507</v>
      </c>
      <c r="O21" s="106">
        <v>4862</v>
      </c>
      <c r="P21" s="106">
        <v>3665</v>
      </c>
      <c r="Q21" s="106">
        <v>1587</v>
      </c>
      <c r="R21" s="106">
        <v>275</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51681</v>
      </c>
      <c r="AG21" s="106">
        <v>11660</v>
      </c>
      <c r="AH21" s="106">
        <v>8172</v>
      </c>
      <c r="AI21" s="106">
        <v>6289</v>
      </c>
      <c r="AJ21" s="106">
        <v>5286</v>
      </c>
      <c r="AK21" s="106">
        <v>4350</v>
      </c>
      <c r="AL21" s="106">
        <v>3633</v>
      </c>
      <c r="AM21" s="106">
        <v>3118</v>
      </c>
      <c r="AN21" s="106">
        <v>2703</v>
      </c>
      <c r="AO21" s="106">
        <v>2151</v>
      </c>
      <c r="AP21" s="106">
        <v>1659</v>
      </c>
      <c r="AQ21" s="106">
        <v>1213</v>
      </c>
      <c r="AR21" s="106">
        <v>762</v>
      </c>
      <c r="AS21" s="106">
        <v>457</v>
      </c>
      <c r="AT21" s="106">
        <v>178</v>
      </c>
      <c r="AU21" s="106">
        <v>47</v>
      </c>
      <c r="AV21" s="106">
        <v>3</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116788</v>
      </c>
      <c r="BK21" s="106">
        <v>13577</v>
      </c>
      <c r="BL21" s="106">
        <v>10626</v>
      </c>
      <c r="BM21" s="106">
        <v>9288</v>
      </c>
      <c r="BN21" s="106">
        <v>8696</v>
      </c>
      <c r="BO21" s="106">
        <v>8266</v>
      </c>
      <c r="BP21" s="106">
        <v>8095</v>
      </c>
      <c r="BQ21" s="106">
        <v>8149</v>
      </c>
      <c r="BR21" s="106">
        <v>8341</v>
      </c>
      <c r="BS21" s="106">
        <v>8489</v>
      </c>
      <c r="BT21" s="106">
        <v>8339</v>
      </c>
      <c r="BU21" s="106">
        <v>7579</v>
      </c>
      <c r="BV21" s="106">
        <v>6269</v>
      </c>
      <c r="BW21" s="106">
        <v>5319</v>
      </c>
      <c r="BX21" s="106">
        <v>3843</v>
      </c>
      <c r="BY21" s="106">
        <v>1634</v>
      </c>
      <c r="BZ21" s="106">
        <v>278</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330636.75</v>
      </c>
      <c r="CP21" s="93">
        <v>50453</v>
      </c>
      <c r="CQ21" s="93">
        <v>66335</v>
      </c>
      <c r="CR21" s="93">
        <v>0</v>
      </c>
      <c r="CS21" s="106">
        <v>35</v>
      </c>
      <c r="CT21" s="106">
        <v>0</v>
      </c>
      <c r="CU21" s="105">
        <v>0</v>
      </c>
      <c r="CV21" s="105">
        <v>386</v>
      </c>
      <c r="CX21" s="94">
        <v>0.15259344280392304</v>
      </c>
      <c r="CY21" s="94">
        <v>0.20062803061063236</v>
      </c>
      <c r="CZ21" s="94">
        <v>0</v>
      </c>
      <c r="DA21" s="94">
        <v>1.0585635141889097E-4</v>
      </c>
      <c r="DB21" s="149">
        <v>0</v>
      </c>
      <c r="DC21" s="149">
        <v>0</v>
      </c>
      <c r="DD21" s="95">
        <v>1.1674443327911975E-3</v>
      </c>
    </row>
    <row r="22" spans="1:108" x14ac:dyDescent="0.2">
      <c r="A22" s="104">
        <v>35</v>
      </c>
      <c r="B22" s="106">
        <v>67675</v>
      </c>
      <c r="C22" s="106">
        <v>1773</v>
      </c>
      <c r="D22" s="106">
        <v>2165</v>
      </c>
      <c r="E22" s="106">
        <v>2700</v>
      </c>
      <c r="F22" s="106">
        <v>3128</v>
      </c>
      <c r="G22" s="106">
        <v>3485</v>
      </c>
      <c r="H22" s="106">
        <v>3990</v>
      </c>
      <c r="I22" s="106">
        <v>4497</v>
      </c>
      <c r="J22" s="106">
        <v>5120</v>
      </c>
      <c r="K22" s="106">
        <v>5903</v>
      </c>
      <c r="L22" s="106">
        <v>6548</v>
      </c>
      <c r="M22" s="106">
        <v>6547</v>
      </c>
      <c r="N22" s="106">
        <v>6312</v>
      </c>
      <c r="O22" s="106">
        <v>6044</v>
      </c>
      <c r="P22" s="106">
        <v>4840</v>
      </c>
      <c r="Q22" s="106">
        <v>3035</v>
      </c>
      <c r="R22" s="106">
        <v>1383</v>
      </c>
      <c r="S22" s="106">
        <v>205</v>
      </c>
      <c r="T22" s="106" t="s">
        <v>387</v>
      </c>
      <c r="U22" s="106" t="s">
        <v>387</v>
      </c>
      <c r="V22" s="106" t="s">
        <v>387</v>
      </c>
      <c r="W22" s="106" t="s">
        <v>387</v>
      </c>
      <c r="X22" s="106" t="s">
        <v>387</v>
      </c>
      <c r="Y22" s="106" t="s">
        <v>387</v>
      </c>
      <c r="Z22" s="106" t="s">
        <v>387</v>
      </c>
      <c r="AA22" s="106" t="s">
        <v>387</v>
      </c>
      <c r="AB22" s="105" t="s">
        <v>387</v>
      </c>
      <c r="AC22" s="105" t="s">
        <v>387</v>
      </c>
      <c r="AE22" s="104">
        <v>35</v>
      </c>
      <c r="AF22" s="105">
        <v>53729</v>
      </c>
      <c r="AG22" s="106">
        <v>11325</v>
      </c>
      <c r="AH22" s="106">
        <v>8159</v>
      </c>
      <c r="AI22" s="106">
        <v>6329</v>
      </c>
      <c r="AJ22" s="106">
        <v>5242</v>
      </c>
      <c r="AK22" s="106">
        <v>4466</v>
      </c>
      <c r="AL22" s="106">
        <v>3897</v>
      </c>
      <c r="AM22" s="106">
        <v>3394</v>
      </c>
      <c r="AN22" s="106">
        <v>2881</v>
      </c>
      <c r="AO22" s="106">
        <v>2304</v>
      </c>
      <c r="AP22" s="106">
        <v>1897</v>
      </c>
      <c r="AQ22" s="106">
        <v>1546</v>
      </c>
      <c r="AR22" s="106">
        <v>1022</v>
      </c>
      <c r="AS22" s="106">
        <v>728</v>
      </c>
      <c r="AT22" s="106">
        <v>347</v>
      </c>
      <c r="AU22" s="106">
        <v>136</v>
      </c>
      <c r="AV22" s="106">
        <v>55</v>
      </c>
      <c r="AW22" s="106">
        <v>1</v>
      </c>
      <c r="AX22" s="106" t="s">
        <v>387</v>
      </c>
      <c r="AY22" s="106" t="s">
        <v>387</v>
      </c>
      <c r="AZ22" s="106" t="s">
        <v>387</v>
      </c>
      <c r="BA22" s="106" t="s">
        <v>387</v>
      </c>
      <c r="BB22" s="106" t="s">
        <v>387</v>
      </c>
      <c r="BC22" s="106" t="s">
        <v>387</v>
      </c>
      <c r="BD22" s="106" t="s">
        <v>387</v>
      </c>
      <c r="BE22" s="106" t="s">
        <v>387</v>
      </c>
      <c r="BF22" s="105" t="s">
        <v>387</v>
      </c>
      <c r="BG22" s="105" t="s">
        <v>387</v>
      </c>
      <c r="BI22" s="104">
        <v>35</v>
      </c>
      <c r="BJ22" s="105">
        <v>121404</v>
      </c>
      <c r="BK22" s="106">
        <v>13098</v>
      </c>
      <c r="BL22" s="106">
        <v>10324</v>
      </c>
      <c r="BM22" s="106">
        <v>9029</v>
      </c>
      <c r="BN22" s="106">
        <v>8370</v>
      </c>
      <c r="BO22" s="106">
        <v>7951</v>
      </c>
      <c r="BP22" s="106">
        <v>7887</v>
      </c>
      <c r="BQ22" s="106">
        <v>7891</v>
      </c>
      <c r="BR22" s="106">
        <v>8001</v>
      </c>
      <c r="BS22" s="106">
        <v>8207</v>
      </c>
      <c r="BT22" s="106">
        <v>8445</v>
      </c>
      <c r="BU22" s="106">
        <v>8093</v>
      </c>
      <c r="BV22" s="106">
        <v>7334</v>
      </c>
      <c r="BW22" s="106">
        <v>6772</v>
      </c>
      <c r="BX22" s="106">
        <v>5187</v>
      </c>
      <c r="BY22" s="106">
        <v>3171</v>
      </c>
      <c r="BZ22" s="106">
        <v>1438</v>
      </c>
      <c r="CA22" s="106">
        <v>206</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326461.75</v>
      </c>
      <c r="CP22" s="93">
        <v>48772</v>
      </c>
      <c r="CQ22" s="93">
        <v>72632</v>
      </c>
      <c r="CR22" s="93">
        <v>0</v>
      </c>
      <c r="CS22" s="106">
        <v>44</v>
      </c>
      <c r="CT22" s="106">
        <v>0</v>
      </c>
      <c r="CU22" s="105">
        <v>0</v>
      </c>
      <c r="CV22" s="105">
        <v>483</v>
      </c>
      <c r="CX22" s="94">
        <v>0.14939575616438985</v>
      </c>
      <c r="CY22" s="94">
        <v>0.22248241945649069</v>
      </c>
      <c r="CZ22" s="94">
        <v>0</v>
      </c>
      <c r="DA22" s="94">
        <v>1.3477842350596969E-4</v>
      </c>
      <c r="DB22" s="149">
        <v>0</v>
      </c>
      <c r="DC22" s="149">
        <v>0</v>
      </c>
      <c r="DD22" s="95">
        <v>1.4794995125768946E-3</v>
      </c>
    </row>
    <row r="23" spans="1:108" x14ac:dyDescent="0.2">
      <c r="A23" s="104">
        <v>36</v>
      </c>
      <c r="B23" s="106">
        <v>64782</v>
      </c>
      <c r="C23" s="106">
        <v>1541</v>
      </c>
      <c r="D23" s="106">
        <v>1924</v>
      </c>
      <c r="E23" s="106">
        <v>2161</v>
      </c>
      <c r="F23" s="106">
        <v>2557</v>
      </c>
      <c r="G23" s="106">
        <v>2992</v>
      </c>
      <c r="H23" s="106">
        <v>3410</v>
      </c>
      <c r="I23" s="106">
        <v>3721</v>
      </c>
      <c r="J23" s="106">
        <v>4323</v>
      </c>
      <c r="K23" s="106">
        <v>4996</v>
      </c>
      <c r="L23" s="106">
        <v>5781</v>
      </c>
      <c r="M23" s="106">
        <v>6006</v>
      </c>
      <c r="N23" s="106">
        <v>5908</v>
      </c>
      <c r="O23" s="106">
        <v>6252</v>
      </c>
      <c r="P23" s="106">
        <v>5658</v>
      </c>
      <c r="Q23" s="106">
        <v>3976</v>
      </c>
      <c r="R23" s="106">
        <v>2467</v>
      </c>
      <c r="S23" s="106">
        <v>972</v>
      </c>
      <c r="T23" s="106">
        <v>137</v>
      </c>
      <c r="U23" s="106" t="s">
        <v>387</v>
      </c>
      <c r="V23" s="106" t="s">
        <v>387</v>
      </c>
      <c r="W23" s="106" t="s">
        <v>387</v>
      </c>
      <c r="X23" s="106" t="s">
        <v>387</v>
      </c>
      <c r="Y23" s="106" t="s">
        <v>387</v>
      </c>
      <c r="Z23" s="106" t="s">
        <v>387</v>
      </c>
      <c r="AA23" s="106" t="s">
        <v>387</v>
      </c>
      <c r="AB23" s="105" t="s">
        <v>387</v>
      </c>
      <c r="AC23" s="105" t="s">
        <v>387</v>
      </c>
      <c r="AE23" s="104">
        <v>36</v>
      </c>
      <c r="AF23" s="105">
        <v>51757</v>
      </c>
      <c r="AG23" s="106">
        <v>10436</v>
      </c>
      <c r="AH23" s="106">
        <v>7437</v>
      </c>
      <c r="AI23" s="106">
        <v>5927</v>
      </c>
      <c r="AJ23" s="106">
        <v>4966</v>
      </c>
      <c r="AK23" s="106">
        <v>4258</v>
      </c>
      <c r="AL23" s="106">
        <v>3736</v>
      </c>
      <c r="AM23" s="106">
        <v>3107</v>
      </c>
      <c r="AN23" s="106">
        <v>2892</v>
      </c>
      <c r="AO23" s="106">
        <v>2343</v>
      </c>
      <c r="AP23" s="106">
        <v>1937</v>
      </c>
      <c r="AQ23" s="106">
        <v>1580</v>
      </c>
      <c r="AR23" s="106">
        <v>1299</v>
      </c>
      <c r="AS23" s="106">
        <v>858</v>
      </c>
      <c r="AT23" s="106">
        <v>566</v>
      </c>
      <c r="AU23" s="106">
        <v>286</v>
      </c>
      <c r="AV23" s="106">
        <v>95</v>
      </c>
      <c r="AW23" s="106">
        <v>32</v>
      </c>
      <c r="AX23" s="106">
        <v>2</v>
      </c>
      <c r="AY23" s="106" t="s">
        <v>387</v>
      </c>
      <c r="AZ23" s="106" t="s">
        <v>387</v>
      </c>
      <c r="BA23" s="106" t="s">
        <v>387</v>
      </c>
      <c r="BB23" s="106" t="s">
        <v>387</v>
      </c>
      <c r="BC23" s="106" t="s">
        <v>387</v>
      </c>
      <c r="BD23" s="106" t="s">
        <v>387</v>
      </c>
      <c r="BE23" s="106" t="s">
        <v>387</v>
      </c>
      <c r="BF23" s="105" t="s">
        <v>387</v>
      </c>
      <c r="BG23" s="105" t="s">
        <v>387</v>
      </c>
      <c r="BI23" s="104">
        <v>36</v>
      </c>
      <c r="BJ23" s="105">
        <v>116539</v>
      </c>
      <c r="BK23" s="106">
        <v>11977</v>
      </c>
      <c r="BL23" s="106">
        <v>9361</v>
      </c>
      <c r="BM23" s="106">
        <v>8088</v>
      </c>
      <c r="BN23" s="106">
        <v>7523</v>
      </c>
      <c r="BO23" s="106">
        <v>7250</v>
      </c>
      <c r="BP23" s="106">
        <v>7146</v>
      </c>
      <c r="BQ23" s="106">
        <v>6828</v>
      </c>
      <c r="BR23" s="106">
        <v>7215</v>
      </c>
      <c r="BS23" s="106">
        <v>7339</v>
      </c>
      <c r="BT23" s="106">
        <v>7718</v>
      </c>
      <c r="BU23" s="106">
        <v>7586</v>
      </c>
      <c r="BV23" s="106">
        <v>7207</v>
      </c>
      <c r="BW23" s="106">
        <v>7110</v>
      </c>
      <c r="BX23" s="106">
        <v>6224</v>
      </c>
      <c r="BY23" s="106">
        <v>4262</v>
      </c>
      <c r="BZ23" s="106">
        <v>2562</v>
      </c>
      <c r="CA23" s="106">
        <v>1004</v>
      </c>
      <c r="CB23" s="106">
        <v>139</v>
      </c>
      <c r="CC23" s="106" t="s">
        <v>387</v>
      </c>
      <c r="CD23" s="106" t="s">
        <v>387</v>
      </c>
      <c r="CE23" s="106" t="s">
        <v>387</v>
      </c>
      <c r="CF23" s="106" t="s">
        <v>387</v>
      </c>
      <c r="CG23" s="106" t="s">
        <v>387</v>
      </c>
      <c r="CH23" s="106" t="s">
        <v>387</v>
      </c>
      <c r="CI23" s="106" t="s">
        <v>387</v>
      </c>
      <c r="CJ23" s="105" t="s">
        <v>387</v>
      </c>
      <c r="CK23" s="105" t="s">
        <v>387</v>
      </c>
      <c r="CM23" s="169"/>
      <c r="CN23" s="87">
        <v>36</v>
      </c>
      <c r="CO23" s="92">
        <v>322343.75</v>
      </c>
      <c r="CP23" s="93">
        <v>44199</v>
      </c>
      <c r="CQ23" s="93">
        <v>72201</v>
      </c>
      <c r="CR23" s="93">
        <v>139</v>
      </c>
      <c r="CS23" s="106">
        <v>59</v>
      </c>
      <c r="CT23" s="106">
        <v>0</v>
      </c>
      <c r="CU23" s="105">
        <v>0</v>
      </c>
      <c r="CV23" s="105">
        <v>543</v>
      </c>
      <c r="CX23" s="94">
        <v>0.13711759573436744</v>
      </c>
      <c r="CY23" s="94">
        <v>0.22398759088705769</v>
      </c>
      <c r="CZ23" s="94">
        <v>4.3121667474551624E-4</v>
      </c>
      <c r="DA23" s="94">
        <v>1.8303441589917596E-4</v>
      </c>
      <c r="DB23" s="149">
        <v>0</v>
      </c>
      <c r="DC23" s="149">
        <v>0</v>
      </c>
      <c r="DD23" s="95">
        <v>1.6845370819195346E-3</v>
      </c>
    </row>
    <row r="24" spans="1:108" x14ac:dyDescent="0.2">
      <c r="A24" s="104">
        <v>37</v>
      </c>
      <c r="B24" s="106">
        <v>62641</v>
      </c>
      <c r="C24" s="106">
        <v>1307</v>
      </c>
      <c r="D24" s="106">
        <v>1678</v>
      </c>
      <c r="E24" s="106">
        <v>1890</v>
      </c>
      <c r="F24" s="106">
        <v>2246</v>
      </c>
      <c r="G24" s="106">
        <v>2474</v>
      </c>
      <c r="H24" s="106">
        <v>2899</v>
      </c>
      <c r="I24" s="106">
        <v>3259</v>
      </c>
      <c r="J24" s="106">
        <v>3709</v>
      </c>
      <c r="K24" s="106">
        <v>4313</v>
      </c>
      <c r="L24" s="106">
        <v>4937</v>
      </c>
      <c r="M24" s="106">
        <v>5330</v>
      </c>
      <c r="N24" s="106">
        <v>5657</v>
      </c>
      <c r="O24" s="106">
        <v>6352</v>
      </c>
      <c r="P24" s="106">
        <v>6027</v>
      </c>
      <c r="Q24" s="106">
        <v>4841</v>
      </c>
      <c r="R24" s="106">
        <v>3244</v>
      </c>
      <c r="S24" s="106">
        <v>1795</v>
      </c>
      <c r="T24" s="106">
        <v>615</v>
      </c>
      <c r="U24" s="106">
        <v>68</v>
      </c>
      <c r="V24" s="106" t="s">
        <v>387</v>
      </c>
      <c r="W24" s="106" t="s">
        <v>387</v>
      </c>
      <c r="X24" s="106" t="s">
        <v>387</v>
      </c>
      <c r="Y24" s="106" t="s">
        <v>387</v>
      </c>
      <c r="Z24" s="106" t="s">
        <v>387</v>
      </c>
      <c r="AA24" s="106" t="s">
        <v>387</v>
      </c>
      <c r="AB24" s="105" t="s">
        <v>387</v>
      </c>
      <c r="AC24" s="105" t="s">
        <v>387</v>
      </c>
      <c r="AE24" s="104">
        <v>37</v>
      </c>
      <c r="AF24" s="105">
        <v>49351</v>
      </c>
      <c r="AG24" s="106">
        <v>9420</v>
      </c>
      <c r="AH24" s="106">
        <v>6860</v>
      </c>
      <c r="AI24" s="106">
        <v>5485</v>
      </c>
      <c r="AJ24" s="106">
        <v>4648</v>
      </c>
      <c r="AK24" s="106">
        <v>3910</v>
      </c>
      <c r="AL24" s="106">
        <v>3505</v>
      </c>
      <c r="AM24" s="106">
        <v>2952</v>
      </c>
      <c r="AN24" s="106">
        <v>2771</v>
      </c>
      <c r="AO24" s="106">
        <v>2330</v>
      </c>
      <c r="AP24" s="106">
        <v>1997</v>
      </c>
      <c r="AQ24" s="106">
        <v>1706</v>
      </c>
      <c r="AR24" s="106">
        <v>1330</v>
      </c>
      <c r="AS24" s="106">
        <v>1040</v>
      </c>
      <c r="AT24" s="106">
        <v>692</v>
      </c>
      <c r="AU24" s="106">
        <v>403</v>
      </c>
      <c r="AV24" s="106">
        <v>217</v>
      </c>
      <c r="AW24" s="106">
        <v>73</v>
      </c>
      <c r="AX24" s="106">
        <v>11</v>
      </c>
      <c r="AY24" s="106">
        <v>1</v>
      </c>
      <c r="AZ24" s="106" t="s">
        <v>387</v>
      </c>
      <c r="BA24" s="106" t="s">
        <v>387</v>
      </c>
      <c r="BB24" s="106" t="s">
        <v>387</v>
      </c>
      <c r="BC24" s="106" t="s">
        <v>387</v>
      </c>
      <c r="BD24" s="106" t="s">
        <v>387</v>
      </c>
      <c r="BE24" s="106" t="s">
        <v>387</v>
      </c>
      <c r="BF24" s="105" t="s">
        <v>387</v>
      </c>
      <c r="BG24" s="105" t="s">
        <v>387</v>
      </c>
      <c r="BI24" s="104">
        <v>37</v>
      </c>
      <c r="BJ24" s="105">
        <v>111992</v>
      </c>
      <c r="BK24" s="106">
        <v>10727</v>
      </c>
      <c r="BL24" s="106">
        <v>8538</v>
      </c>
      <c r="BM24" s="106">
        <v>7375</v>
      </c>
      <c r="BN24" s="106">
        <v>6894</v>
      </c>
      <c r="BO24" s="106">
        <v>6384</v>
      </c>
      <c r="BP24" s="106">
        <v>6404</v>
      </c>
      <c r="BQ24" s="106">
        <v>6211</v>
      </c>
      <c r="BR24" s="106">
        <v>6480</v>
      </c>
      <c r="BS24" s="106">
        <v>6643</v>
      </c>
      <c r="BT24" s="106">
        <v>6934</v>
      </c>
      <c r="BU24" s="106">
        <v>7036</v>
      </c>
      <c r="BV24" s="106">
        <v>6987</v>
      </c>
      <c r="BW24" s="106">
        <v>7392</v>
      </c>
      <c r="BX24" s="106">
        <v>6719</v>
      </c>
      <c r="BY24" s="106">
        <v>5244</v>
      </c>
      <c r="BZ24" s="106">
        <v>3461</v>
      </c>
      <c r="CA24" s="106">
        <v>1868</v>
      </c>
      <c r="CB24" s="106">
        <v>626</v>
      </c>
      <c r="CC24" s="106">
        <v>69</v>
      </c>
      <c r="CD24" s="106" t="s">
        <v>387</v>
      </c>
      <c r="CE24" s="106" t="s">
        <v>387</v>
      </c>
      <c r="CF24" s="106" t="s">
        <v>387</v>
      </c>
      <c r="CG24" s="106" t="s">
        <v>387</v>
      </c>
      <c r="CH24" s="106" t="s">
        <v>387</v>
      </c>
      <c r="CI24" s="106" t="s">
        <v>387</v>
      </c>
      <c r="CJ24" s="105" t="s">
        <v>387</v>
      </c>
      <c r="CK24" s="105" t="s">
        <v>387</v>
      </c>
      <c r="CM24" s="169"/>
      <c r="CN24" s="87">
        <v>37</v>
      </c>
      <c r="CO24" s="92">
        <v>317684.25</v>
      </c>
      <c r="CP24" s="93">
        <v>39918</v>
      </c>
      <c r="CQ24" s="93">
        <v>71379</v>
      </c>
      <c r="CR24" s="93">
        <v>695</v>
      </c>
      <c r="CS24" s="106">
        <v>65</v>
      </c>
      <c r="CT24" s="106">
        <v>0</v>
      </c>
      <c r="CU24" s="105">
        <v>0</v>
      </c>
      <c r="CV24" s="105">
        <v>587</v>
      </c>
      <c r="CX24" s="94">
        <v>0.12565306589797889</v>
      </c>
      <c r="CY24" s="94">
        <v>0.22468535975579526</v>
      </c>
      <c r="CZ24" s="94">
        <v>2.1877068189562433E-3</v>
      </c>
      <c r="DA24" s="94">
        <v>2.0460567371533212E-4</v>
      </c>
      <c r="DB24" s="149">
        <v>0</v>
      </c>
      <c r="DC24" s="149">
        <v>0</v>
      </c>
      <c r="DD24" s="95">
        <v>1.8477466226292302E-3</v>
      </c>
    </row>
    <row r="25" spans="1:108" x14ac:dyDescent="0.2">
      <c r="A25" s="104">
        <v>38</v>
      </c>
      <c r="B25" s="106">
        <v>61044</v>
      </c>
      <c r="C25" s="106">
        <v>1186</v>
      </c>
      <c r="D25" s="106">
        <v>1577</v>
      </c>
      <c r="E25" s="106">
        <v>1744</v>
      </c>
      <c r="F25" s="106">
        <v>2120</v>
      </c>
      <c r="G25" s="106">
        <v>2251</v>
      </c>
      <c r="H25" s="106">
        <v>2548</v>
      </c>
      <c r="I25" s="106">
        <v>2820</v>
      </c>
      <c r="J25" s="106">
        <v>3300</v>
      </c>
      <c r="K25" s="106">
        <v>3703</v>
      </c>
      <c r="L25" s="106">
        <v>4379</v>
      </c>
      <c r="M25" s="106">
        <v>4799</v>
      </c>
      <c r="N25" s="106">
        <v>5105</v>
      </c>
      <c r="O25" s="106">
        <v>5958</v>
      </c>
      <c r="P25" s="106">
        <v>6010</v>
      </c>
      <c r="Q25" s="106">
        <v>5342</v>
      </c>
      <c r="R25" s="106">
        <v>4040</v>
      </c>
      <c r="S25" s="106">
        <v>2590</v>
      </c>
      <c r="T25" s="106">
        <v>1106</v>
      </c>
      <c r="U25" s="106">
        <v>355</v>
      </c>
      <c r="V25" s="106">
        <v>111</v>
      </c>
      <c r="W25" s="106" t="s">
        <v>387</v>
      </c>
      <c r="X25" s="106" t="s">
        <v>387</v>
      </c>
      <c r="Y25" s="106" t="s">
        <v>387</v>
      </c>
      <c r="Z25" s="106" t="s">
        <v>387</v>
      </c>
      <c r="AA25" s="106" t="s">
        <v>387</v>
      </c>
      <c r="AB25" s="105" t="s">
        <v>387</v>
      </c>
      <c r="AC25" s="105" t="s">
        <v>387</v>
      </c>
      <c r="AE25" s="104">
        <v>38</v>
      </c>
      <c r="AF25" s="105">
        <v>48945</v>
      </c>
      <c r="AG25" s="106">
        <v>9298</v>
      </c>
      <c r="AH25" s="106">
        <v>6543</v>
      </c>
      <c r="AI25" s="106">
        <v>5345</v>
      </c>
      <c r="AJ25" s="106">
        <v>4480</v>
      </c>
      <c r="AK25" s="106">
        <v>3761</v>
      </c>
      <c r="AL25" s="106">
        <v>3484</v>
      </c>
      <c r="AM25" s="106">
        <v>2950</v>
      </c>
      <c r="AN25" s="106">
        <v>2632</v>
      </c>
      <c r="AO25" s="106">
        <v>2359</v>
      </c>
      <c r="AP25" s="106">
        <v>2038</v>
      </c>
      <c r="AQ25" s="106">
        <v>1748</v>
      </c>
      <c r="AR25" s="106">
        <v>1402</v>
      </c>
      <c r="AS25" s="106">
        <v>1116</v>
      </c>
      <c r="AT25" s="106">
        <v>776</v>
      </c>
      <c r="AU25" s="106">
        <v>518</v>
      </c>
      <c r="AV25" s="106">
        <v>317</v>
      </c>
      <c r="AW25" s="106">
        <v>112</v>
      </c>
      <c r="AX25" s="106">
        <v>50</v>
      </c>
      <c r="AY25" s="106">
        <v>12</v>
      </c>
      <c r="AZ25" s="106">
        <v>4</v>
      </c>
      <c r="BA25" s="106" t="s">
        <v>387</v>
      </c>
      <c r="BB25" s="106" t="s">
        <v>387</v>
      </c>
      <c r="BC25" s="106" t="s">
        <v>387</v>
      </c>
      <c r="BD25" s="106" t="s">
        <v>387</v>
      </c>
      <c r="BE25" s="106" t="s">
        <v>387</v>
      </c>
      <c r="BF25" s="105" t="s">
        <v>387</v>
      </c>
      <c r="BG25" s="105" t="s">
        <v>387</v>
      </c>
      <c r="BI25" s="104">
        <v>38</v>
      </c>
      <c r="BJ25" s="105">
        <v>109989</v>
      </c>
      <c r="BK25" s="106">
        <v>10484</v>
      </c>
      <c r="BL25" s="106">
        <v>8120</v>
      </c>
      <c r="BM25" s="106">
        <v>7089</v>
      </c>
      <c r="BN25" s="106">
        <v>6600</v>
      </c>
      <c r="BO25" s="106">
        <v>6012</v>
      </c>
      <c r="BP25" s="106">
        <v>6032</v>
      </c>
      <c r="BQ25" s="106">
        <v>5770</v>
      </c>
      <c r="BR25" s="106">
        <v>5932</v>
      </c>
      <c r="BS25" s="106">
        <v>6062</v>
      </c>
      <c r="BT25" s="106">
        <v>6417</v>
      </c>
      <c r="BU25" s="106">
        <v>6547</v>
      </c>
      <c r="BV25" s="106">
        <v>6507</v>
      </c>
      <c r="BW25" s="106">
        <v>7074</v>
      </c>
      <c r="BX25" s="106">
        <v>6786</v>
      </c>
      <c r="BY25" s="106">
        <v>5860</v>
      </c>
      <c r="BZ25" s="106">
        <v>4357</v>
      </c>
      <c r="CA25" s="106">
        <v>2702</v>
      </c>
      <c r="CB25" s="106">
        <v>1156</v>
      </c>
      <c r="CC25" s="106">
        <v>367</v>
      </c>
      <c r="CD25" s="106">
        <v>115</v>
      </c>
      <c r="CE25" s="106" t="s">
        <v>387</v>
      </c>
      <c r="CF25" s="106" t="s">
        <v>387</v>
      </c>
      <c r="CG25" s="106" t="s">
        <v>387</v>
      </c>
      <c r="CH25" s="106" t="s">
        <v>387</v>
      </c>
      <c r="CI25" s="106" t="s">
        <v>387</v>
      </c>
      <c r="CJ25" s="105" t="s">
        <v>387</v>
      </c>
      <c r="CK25" s="105" t="s">
        <v>387</v>
      </c>
      <c r="CM25" s="169"/>
      <c r="CN25" s="87">
        <v>38</v>
      </c>
      <c r="CO25" s="92">
        <v>312974.75</v>
      </c>
      <c r="CP25" s="93">
        <v>38305</v>
      </c>
      <c r="CQ25" s="93">
        <v>70046</v>
      </c>
      <c r="CR25" s="93">
        <v>1638</v>
      </c>
      <c r="CS25" s="106">
        <v>76</v>
      </c>
      <c r="CT25" s="106">
        <v>0</v>
      </c>
      <c r="CU25" s="105">
        <v>0</v>
      </c>
      <c r="CV25" s="105">
        <v>720</v>
      </c>
      <c r="CX25" s="94">
        <v>0.12239006501323189</v>
      </c>
      <c r="CY25" s="94">
        <v>0.22380719211374081</v>
      </c>
      <c r="CZ25" s="94">
        <v>5.2336490403778581E-3</v>
      </c>
      <c r="DA25" s="94">
        <v>2.4283109100654287E-4</v>
      </c>
      <c r="DB25" s="149">
        <v>0</v>
      </c>
      <c r="DC25" s="149">
        <v>0</v>
      </c>
      <c r="DD25" s="95">
        <v>2.3005050726935638E-3</v>
      </c>
    </row>
    <row r="26" spans="1:108" x14ac:dyDescent="0.2">
      <c r="A26" s="104">
        <v>39</v>
      </c>
      <c r="B26" s="106">
        <v>62767</v>
      </c>
      <c r="C26" s="106">
        <v>1083</v>
      </c>
      <c r="D26" s="106">
        <v>1498</v>
      </c>
      <c r="E26" s="106">
        <v>1703</v>
      </c>
      <c r="F26" s="106">
        <v>1988</v>
      </c>
      <c r="G26" s="106">
        <v>2326</v>
      </c>
      <c r="H26" s="106">
        <v>2449</v>
      </c>
      <c r="I26" s="106">
        <v>2739</v>
      </c>
      <c r="J26" s="106">
        <v>3091</v>
      </c>
      <c r="K26" s="106">
        <v>3541</v>
      </c>
      <c r="L26" s="106">
        <v>4014</v>
      </c>
      <c r="M26" s="106">
        <v>4242</v>
      </c>
      <c r="N26" s="106">
        <v>4833</v>
      </c>
      <c r="O26" s="106">
        <v>5623</v>
      </c>
      <c r="P26" s="106">
        <v>5995</v>
      </c>
      <c r="Q26" s="106">
        <v>5715</v>
      </c>
      <c r="R26" s="106">
        <v>4821</v>
      </c>
      <c r="S26" s="106">
        <v>3596</v>
      </c>
      <c r="T26" s="106">
        <v>1849</v>
      </c>
      <c r="U26" s="106">
        <v>869</v>
      </c>
      <c r="V26" s="106">
        <v>628</v>
      </c>
      <c r="W26" s="106">
        <v>164</v>
      </c>
      <c r="X26" s="106" t="s">
        <v>387</v>
      </c>
      <c r="Y26" s="106" t="s">
        <v>387</v>
      </c>
      <c r="Z26" s="106" t="s">
        <v>387</v>
      </c>
      <c r="AA26" s="106" t="s">
        <v>387</v>
      </c>
      <c r="AB26" s="105" t="s">
        <v>387</v>
      </c>
      <c r="AC26" s="105" t="s">
        <v>387</v>
      </c>
      <c r="AE26" s="104">
        <v>39</v>
      </c>
      <c r="AF26" s="105">
        <v>50055</v>
      </c>
      <c r="AG26" s="106">
        <v>9219</v>
      </c>
      <c r="AH26" s="106">
        <v>6580</v>
      </c>
      <c r="AI26" s="106">
        <v>5512</v>
      </c>
      <c r="AJ26" s="106">
        <v>4520</v>
      </c>
      <c r="AK26" s="106">
        <v>3926</v>
      </c>
      <c r="AL26" s="106">
        <v>3295</v>
      </c>
      <c r="AM26" s="106">
        <v>2996</v>
      </c>
      <c r="AN26" s="106">
        <v>2593</v>
      </c>
      <c r="AO26" s="106">
        <v>2381</v>
      </c>
      <c r="AP26" s="106">
        <v>2058</v>
      </c>
      <c r="AQ26" s="106">
        <v>1813</v>
      </c>
      <c r="AR26" s="106">
        <v>1515</v>
      </c>
      <c r="AS26" s="106">
        <v>1236</v>
      </c>
      <c r="AT26" s="106">
        <v>943</v>
      </c>
      <c r="AU26" s="106">
        <v>618</v>
      </c>
      <c r="AV26" s="106">
        <v>418</v>
      </c>
      <c r="AW26" s="106">
        <v>238</v>
      </c>
      <c r="AX26" s="106">
        <v>123</v>
      </c>
      <c r="AY26" s="106">
        <v>52</v>
      </c>
      <c r="AZ26" s="106">
        <v>15</v>
      </c>
      <c r="BA26" s="106">
        <v>4</v>
      </c>
      <c r="BB26" s="106" t="s">
        <v>387</v>
      </c>
      <c r="BC26" s="106" t="s">
        <v>387</v>
      </c>
      <c r="BD26" s="106" t="s">
        <v>387</v>
      </c>
      <c r="BE26" s="106" t="s">
        <v>387</v>
      </c>
      <c r="BF26" s="105" t="s">
        <v>387</v>
      </c>
      <c r="BG26" s="105" t="s">
        <v>387</v>
      </c>
      <c r="BI26" s="104">
        <v>39</v>
      </c>
      <c r="BJ26" s="105">
        <v>112822</v>
      </c>
      <c r="BK26" s="106">
        <v>10302</v>
      </c>
      <c r="BL26" s="106">
        <v>8078</v>
      </c>
      <c r="BM26" s="106">
        <v>7215</v>
      </c>
      <c r="BN26" s="106">
        <v>6508</v>
      </c>
      <c r="BO26" s="106">
        <v>6252</v>
      </c>
      <c r="BP26" s="106">
        <v>5744</v>
      </c>
      <c r="BQ26" s="106">
        <v>5735</v>
      </c>
      <c r="BR26" s="106">
        <v>5684</v>
      </c>
      <c r="BS26" s="106">
        <v>5922</v>
      </c>
      <c r="BT26" s="106">
        <v>6072</v>
      </c>
      <c r="BU26" s="106">
        <v>6055</v>
      </c>
      <c r="BV26" s="106">
        <v>6348</v>
      </c>
      <c r="BW26" s="106">
        <v>6859</v>
      </c>
      <c r="BX26" s="106">
        <v>6938</v>
      </c>
      <c r="BY26" s="106">
        <v>6333</v>
      </c>
      <c r="BZ26" s="106">
        <v>5239</v>
      </c>
      <c r="CA26" s="106">
        <v>3834</v>
      </c>
      <c r="CB26" s="106">
        <v>1972</v>
      </c>
      <c r="CC26" s="106">
        <v>921</v>
      </c>
      <c r="CD26" s="106">
        <v>643</v>
      </c>
      <c r="CE26" s="106">
        <v>168</v>
      </c>
      <c r="CF26" s="106" t="s">
        <v>387</v>
      </c>
      <c r="CG26" s="106" t="s">
        <v>387</v>
      </c>
      <c r="CH26" s="106" t="s">
        <v>387</v>
      </c>
      <c r="CI26" s="106" t="s">
        <v>387</v>
      </c>
      <c r="CJ26" s="105" t="s">
        <v>387</v>
      </c>
      <c r="CK26" s="105" t="s">
        <v>387</v>
      </c>
      <c r="CM26" s="169"/>
      <c r="CN26" s="87">
        <v>39</v>
      </c>
      <c r="CO26" s="92">
        <v>311029.25</v>
      </c>
      <c r="CP26" s="93">
        <v>38355</v>
      </c>
      <c r="CQ26" s="93">
        <v>70763</v>
      </c>
      <c r="CR26" s="93">
        <v>3704</v>
      </c>
      <c r="CS26" s="106">
        <v>88</v>
      </c>
      <c r="CT26" s="106">
        <v>0</v>
      </c>
      <c r="CU26" s="105">
        <v>0</v>
      </c>
      <c r="CV26" s="105">
        <v>819</v>
      </c>
      <c r="CX26" s="94">
        <v>0.12331637619291433</v>
      </c>
      <c r="CY26" s="94">
        <v>0.22751236419082771</v>
      </c>
      <c r="CZ26" s="94">
        <v>1.1908847801292E-2</v>
      </c>
      <c r="DA26" s="94">
        <v>2.8293158923155942E-4</v>
      </c>
      <c r="DB26" s="149">
        <v>0</v>
      </c>
      <c r="DC26" s="149">
        <v>0</v>
      </c>
      <c r="DD26" s="95">
        <v>2.6331928588709903E-3</v>
      </c>
    </row>
    <row r="27" spans="1:108" x14ac:dyDescent="0.2">
      <c r="A27" s="104">
        <v>40</v>
      </c>
      <c r="B27" s="106">
        <v>63629</v>
      </c>
      <c r="C27" s="106">
        <v>1085</v>
      </c>
      <c r="D27" s="106">
        <v>1412</v>
      </c>
      <c r="E27" s="106">
        <v>1629</v>
      </c>
      <c r="F27" s="106">
        <v>1818</v>
      </c>
      <c r="G27" s="106">
        <v>2060</v>
      </c>
      <c r="H27" s="106">
        <v>2356</v>
      </c>
      <c r="I27" s="106">
        <v>2535</v>
      </c>
      <c r="J27" s="106">
        <v>2860</v>
      </c>
      <c r="K27" s="106">
        <v>3272</v>
      </c>
      <c r="L27" s="106">
        <v>3740</v>
      </c>
      <c r="M27" s="106">
        <v>4030</v>
      </c>
      <c r="N27" s="106">
        <v>4340</v>
      </c>
      <c r="O27" s="106">
        <v>5332</v>
      </c>
      <c r="P27" s="106">
        <v>5754</v>
      </c>
      <c r="Q27" s="106">
        <v>5675</v>
      </c>
      <c r="R27" s="106">
        <v>5188</v>
      </c>
      <c r="S27" s="106">
        <v>4109</v>
      </c>
      <c r="T27" s="106">
        <v>2602</v>
      </c>
      <c r="U27" s="106">
        <v>1486</v>
      </c>
      <c r="V27" s="106">
        <v>1338</v>
      </c>
      <c r="W27" s="106">
        <v>857</v>
      </c>
      <c r="X27" s="106">
        <v>151</v>
      </c>
      <c r="Y27" s="106" t="s">
        <v>387</v>
      </c>
      <c r="Z27" s="106" t="s">
        <v>387</v>
      </c>
      <c r="AA27" s="106" t="s">
        <v>387</v>
      </c>
      <c r="AB27" s="105" t="s">
        <v>387</v>
      </c>
      <c r="AC27" s="105" t="s">
        <v>387</v>
      </c>
      <c r="AE27" s="104">
        <v>40</v>
      </c>
      <c r="AF27" s="105">
        <v>51272</v>
      </c>
      <c r="AG27" s="106">
        <v>9285</v>
      </c>
      <c r="AH27" s="106">
        <v>6560</v>
      </c>
      <c r="AI27" s="106">
        <v>5339</v>
      </c>
      <c r="AJ27" s="106">
        <v>4498</v>
      </c>
      <c r="AK27" s="106">
        <v>3878</v>
      </c>
      <c r="AL27" s="106">
        <v>3336</v>
      </c>
      <c r="AM27" s="106">
        <v>3042</v>
      </c>
      <c r="AN27" s="106">
        <v>2788</v>
      </c>
      <c r="AO27" s="106">
        <v>2340</v>
      </c>
      <c r="AP27" s="106">
        <v>2154</v>
      </c>
      <c r="AQ27" s="106">
        <v>1870</v>
      </c>
      <c r="AR27" s="106">
        <v>1567</v>
      </c>
      <c r="AS27" s="106">
        <v>1338</v>
      </c>
      <c r="AT27" s="106">
        <v>1117</v>
      </c>
      <c r="AU27" s="106">
        <v>764</v>
      </c>
      <c r="AV27" s="106">
        <v>583</v>
      </c>
      <c r="AW27" s="106">
        <v>387</v>
      </c>
      <c r="AX27" s="106">
        <v>221</v>
      </c>
      <c r="AY27" s="106">
        <v>118</v>
      </c>
      <c r="AZ27" s="106">
        <v>64</v>
      </c>
      <c r="BA27" s="106">
        <v>18</v>
      </c>
      <c r="BB27" s="106">
        <v>5</v>
      </c>
      <c r="BC27" s="106" t="s">
        <v>387</v>
      </c>
      <c r="BD27" s="106" t="s">
        <v>387</v>
      </c>
      <c r="BE27" s="106" t="s">
        <v>387</v>
      </c>
      <c r="BF27" s="105" t="s">
        <v>387</v>
      </c>
      <c r="BG27" s="105" t="s">
        <v>387</v>
      </c>
      <c r="BI27" s="104">
        <v>40</v>
      </c>
      <c r="BJ27" s="105">
        <v>114901</v>
      </c>
      <c r="BK27" s="106">
        <v>10370</v>
      </c>
      <c r="BL27" s="106">
        <v>7972</v>
      </c>
      <c r="BM27" s="106">
        <v>6968</v>
      </c>
      <c r="BN27" s="106">
        <v>6316</v>
      </c>
      <c r="BO27" s="106">
        <v>5938</v>
      </c>
      <c r="BP27" s="106">
        <v>5692</v>
      </c>
      <c r="BQ27" s="106">
        <v>5577</v>
      </c>
      <c r="BR27" s="106">
        <v>5648</v>
      </c>
      <c r="BS27" s="106">
        <v>5612</v>
      </c>
      <c r="BT27" s="106">
        <v>5894</v>
      </c>
      <c r="BU27" s="106">
        <v>5900</v>
      </c>
      <c r="BV27" s="106">
        <v>5907</v>
      </c>
      <c r="BW27" s="106">
        <v>6670</v>
      </c>
      <c r="BX27" s="106">
        <v>6871</v>
      </c>
      <c r="BY27" s="106">
        <v>6439</v>
      </c>
      <c r="BZ27" s="106">
        <v>5771</v>
      </c>
      <c r="CA27" s="106">
        <v>4496</v>
      </c>
      <c r="CB27" s="106">
        <v>2823</v>
      </c>
      <c r="CC27" s="106">
        <v>1604</v>
      </c>
      <c r="CD27" s="106">
        <v>1402</v>
      </c>
      <c r="CE27" s="106">
        <v>875</v>
      </c>
      <c r="CF27" s="106">
        <v>156</v>
      </c>
      <c r="CG27" s="106" t="s">
        <v>387</v>
      </c>
      <c r="CH27" s="106" t="s">
        <v>387</v>
      </c>
      <c r="CI27" s="106" t="s">
        <v>387</v>
      </c>
      <c r="CJ27" s="105" t="s">
        <v>387</v>
      </c>
      <c r="CK27" s="105" t="s">
        <v>387</v>
      </c>
      <c r="CM27" s="169"/>
      <c r="CN27" s="87">
        <v>40</v>
      </c>
      <c r="CO27" s="92">
        <v>312454.75</v>
      </c>
      <c r="CP27" s="93">
        <v>37564</v>
      </c>
      <c r="CQ27" s="93">
        <v>70477</v>
      </c>
      <c r="CR27" s="93">
        <v>6860</v>
      </c>
      <c r="CS27" s="106">
        <v>122</v>
      </c>
      <c r="CT27" s="106">
        <v>0</v>
      </c>
      <c r="CU27" s="105">
        <v>0</v>
      </c>
      <c r="CV27" s="105">
        <v>1018</v>
      </c>
      <c r="CX27" s="94">
        <v>0.12022220817574385</v>
      </c>
      <c r="CY27" s="94">
        <v>0.22555906095202585</v>
      </c>
      <c r="CZ27" s="94">
        <v>2.1955179109935118E-2</v>
      </c>
      <c r="DA27" s="94">
        <v>3.9045653810671784E-4</v>
      </c>
      <c r="DB27" s="149">
        <v>0</v>
      </c>
      <c r="DC27" s="149">
        <v>0</v>
      </c>
      <c r="DD27" s="95">
        <v>3.2580717687921211E-3</v>
      </c>
    </row>
    <row r="28" spans="1:108" x14ac:dyDescent="0.2">
      <c r="A28" s="104">
        <v>41</v>
      </c>
      <c r="B28" s="106">
        <v>60962</v>
      </c>
      <c r="C28" s="106">
        <v>1001</v>
      </c>
      <c r="D28" s="106">
        <v>1282</v>
      </c>
      <c r="E28" s="106">
        <v>1530</v>
      </c>
      <c r="F28" s="106">
        <v>1702</v>
      </c>
      <c r="G28" s="106">
        <v>1783</v>
      </c>
      <c r="H28" s="106">
        <v>2140</v>
      </c>
      <c r="I28" s="106">
        <v>2275</v>
      </c>
      <c r="J28" s="106">
        <v>2520</v>
      </c>
      <c r="K28" s="106">
        <v>2978</v>
      </c>
      <c r="L28" s="106">
        <v>3208</v>
      </c>
      <c r="M28" s="106">
        <v>3594</v>
      </c>
      <c r="N28" s="106">
        <v>3748</v>
      </c>
      <c r="O28" s="106">
        <v>4431</v>
      </c>
      <c r="P28" s="106">
        <v>5074</v>
      </c>
      <c r="Q28" s="106">
        <v>5117</v>
      </c>
      <c r="R28" s="106">
        <v>4884</v>
      </c>
      <c r="S28" s="106">
        <v>4252</v>
      </c>
      <c r="T28" s="106">
        <v>3052</v>
      </c>
      <c r="U28" s="106">
        <v>2081</v>
      </c>
      <c r="V28" s="106">
        <v>1910</v>
      </c>
      <c r="W28" s="106">
        <v>1497</v>
      </c>
      <c r="X28" s="106">
        <v>787</v>
      </c>
      <c r="Y28" s="106">
        <v>116</v>
      </c>
      <c r="Z28" s="106" t="s">
        <v>387</v>
      </c>
      <c r="AA28" s="106" t="s">
        <v>387</v>
      </c>
      <c r="AB28" s="105" t="s">
        <v>387</v>
      </c>
      <c r="AC28" s="105" t="s">
        <v>387</v>
      </c>
      <c r="AE28" s="104">
        <v>41</v>
      </c>
      <c r="AF28" s="105">
        <v>49301</v>
      </c>
      <c r="AG28" s="106">
        <v>8766</v>
      </c>
      <c r="AH28" s="106">
        <v>6189</v>
      </c>
      <c r="AI28" s="106">
        <v>5033</v>
      </c>
      <c r="AJ28" s="106">
        <v>4168</v>
      </c>
      <c r="AK28" s="106">
        <v>3699</v>
      </c>
      <c r="AL28" s="106">
        <v>3231</v>
      </c>
      <c r="AM28" s="106">
        <v>2795</v>
      </c>
      <c r="AN28" s="106">
        <v>2593</v>
      </c>
      <c r="AO28" s="106">
        <v>2347</v>
      </c>
      <c r="AP28" s="106">
        <v>1957</v>
      </c>
      <c r="AQ28" s="106">
        <v>1753</v>
      </c>
      <c r="AR28" s="106">
        <v>1503</v>
      </c>
      <c r="AS28" s="106">
        <v>1385</v>
      </c>
      <c r="AT28" s="106">
        <v>1107</v>
      </c>
      <c r="AU28" s="106">
        <v>891</v>
      </c>
      <c r="AV28" s="106">
        <v>671</v>
      </c>
      <c r="AW28" s="106">
        <v>457</v>
      </c>
      <c r="AX28" s="106">
        <v>325</v>
      </c>
      <c r="AY28" s="106">
        <v>216</v>
      </c>
      <c r="AZ28" s="106">
        <v>125</v>
      </c>
      <c r="BA28" s="106">
        <v>72</v>
      </c>
      <c r="BB28" s="106">
        <v>17</v>
      </c>
      <c r="BC28" s="106">
        <v>1</v>
      </c>
      <c r="BD28" s="106" t="s">
        <v>387</v>
      </c>
      <c r="BE28" s="106" t="s">
        <v>387</v>
      </c>
      <c r="BF28" s="105" t="s">
        <v>387</v>
      </c>
      <c r="BG28" s="105" t="s">
        <v>387</v>
      </c>
      <c r="BI28" s="104">
        <v>41</v>
      </c>
      <c r="BJ28" s="105">
        <v>110263</v>
      </c>
      <c r="BK28" s="106">
        <v>9767</v>
      </c>
      <c r="BL28" s="106">
        <v>7471</v>
      </c>
      <c r="BM28" s="106">
        <v>6563</v>
      </c>
      <c r="BN28" s="106">
        <v>5870</v>
      </c>
      <c r="BO28" s="106">
        <v>5482</v>
      </c>
      <c r="BP28" s="106">
        <v>5371</v>
      </c>
      <c r="BQ28" s="106">
        <v>5070</v>
      </c>
      <c r="BR28" s="106">
        <v>5113</v>
      </c>
      <c r="BS28" s="106">
        <v>5325</v>
      </c>
      <c r="BT28" s="106">
        <v>5165</v>
      </c>
      <c r="BU28" s="106">
        <v>5347</v>
      </c>
      <c r="BV28" s="106">
        <v>5251</v>
      </c>
      <c r="BW28" s="106">
        <v>5816</v>
      </c>
      <c r="BX28" s="106">
        <v>6181</v>
      </c>
      <c r="BY28" s="106">
        <v>6008</v>
      </c>
      <c r="BZ28" s="106">
        <v>5555</v>
      </c>
      <c r="CA28" s="106">
        <v>4709</v>
      </c>
      <c r="CB28" s="106">
        <v>3377</v>
      </c>
      <c r="CC28" s="106">
        <v>2297</v>
      </c>
      <c r="CD28" s="106">
        <v>2035</v>
      </c>
      <c r="CE28" s="106">
        <v>1569</v>
      </c>
      <c r="CF28" s="106">
        <v>804</v>
      </c>
      <c r="CG28" s="106">
        <v>117</v>
      </c>
      <c r="CH28" s="106" t="s">
        <v>387</v>
      </c>
      <c r="CI28" s="106" t="s">
        <v>387</v>
      </c>
      <c r="CJ28" s="105" t="s">
        <v>387</v>
      </c>
      <c r="CK28" s="105" t="s">
        <v>387</v>
      </c>
      <c r="CM28" s="169"/>
      <c r="CN28" s="87">
        <v>41</v>
      </c>
      <c r="CO28" s="92">
        <v>315288.5</v>
      </c>
      <c r="CP28" s="93">
        <v>35153</v>
      </c>
      <c r="CQ28" s="93">
        <v>64911</v>
      </c>
      <c r="CR28" s="93">
        <v>10199</v>
      </c>
      <c r="CS28" s="106">
        <v>110</v>
      </c>
      <c r="CT28" s="106">
        <v>1</v>
      </c>
      <c r="CU28" s="105">
        <v>0</v>
      </c>
      <c r="CV28" s="105">
        <v>1113</v>
      </c>
      <c r="CX28" s="94">
        <v>0.11149471040015732</v>
      </c>
      <c r="CY28" s="94">
        <v>0.20587810846256682</v>
      </c>
      <c r="CZ28" s="94">
        <v>3.2348150979182561E-2</v>
      </c>
      <c r="DA28" s="94">
        <v>3.488868131885559E-4</v>
      </c>
      <c r="DB28" s="149">
        <v>3.1716983017141442E-6</v>
      </c>
      <c r="DC28" s="149">
        <v>0</v>
      </c>
      <c r="DD28" s="95">
        <v>3.5301002098078425E-3</v>
      </c>
    </row>
    <row r="29" spans="1:108" x14ac:dyDescent="0.2">
      <c r="A29" s="104">
        <v>42</v>
      </c>
      <c r="B29" s="106">
        <v>62633</v>
      </c>
      <c r="C29" s="106">
        <v>931</v>
      </c>
      <c r="D29" s="106">
        <v>1245</v>
      </c>
      <c r="E29" s="106">
        <v>1407</v>
      </c>
      <c r="F29" s="106">
        <v>1585</v>
      </c>
      <c r="G29" s="106">
        <v>1751</v>
      </c>
      <c r="H29" s="106">
        <v>1929</v>
      </c>
      <c r="I29" s="106">
        <v>2108</v>
      </c>
      <c r="J29" s="106">
        <v>2576</v>
      </c>
      <c r="K29" s="106">
        <v>2764</v>
      </c>
      <c r="L29" s="106">
        <v>3021</v>
      </c>
      <c r="M29" s="106">
        <v>3238</v>
      </c>
      <c r="N29" s="106">
        <v>3632</v>
      </c>
      <c r="O29" s="106">
        <v>4197</v>
      </c>
      <c r="P29" s="106">
        <v>4615</v>
      </c>
      <c r="Q29" s="106">
        <v>4863</v>
      </c>
      <c r="R29" s="106">
        <v>4887</v>
      </c>
      <c r="S29" s="106">
        <v>4381</v>
      </c>
      <c r="T29" s="106">
        <v>3452</v>
      </c>
      <c r="U29" s="106">
        <v>2667</v>
      </c>
      <c r="V29" s="106">
        <v>2628</v>
      </c>
      <c r="W29" s="106">
        <v>2280</v>
      </c>
      <c r="X29" s="106">
        <v>1630</v>
      </c>
      <c r="Y29" s="106">
        <v>746</v>
      </c>
      <c r="Z29" s="106">
        <v>100</v>
      </c>
      <c r="AA29" s="106" t="s">
        <v>387</v>
      </c>
      <c r="AB29" s="105" t="s">
        <v>387</v>
      </c>
      <c r="AC29" s="105" t="s">
        <v>387</v>
      </c>
      <c r="AE29" s="104">
        <v>42</v>
      </c>
      <c r="AF29" s="105">
        <v>50910</v>
      </c>
      <c r="AG29" s="106">
        <v>8950</v>
      </c>
      <c r="AH29" s="106">
        <v>6474</v>
      </c>
      <c r="AI29" s="106">
        <v>5089</v>
      </c>
      <c r="AJ29" s="106">
        <v>4142</v>
      </c>
      <c r="AK29" s="106">
        <v>3663</v>
      </c>
      <c r="AL29" s="106">
        <v>3237</v>
      </c>
      <c r="AM29" s="106">
        <v>2808</v>
      </c>
      <c r="AN29" s="106">
        <v>2587</v>
      </c>
      <c r="AO29" s="106">
        <v>2436</v>
      </c>
      <c r="AP29" s="106">
        <v>2068</v>
      </c>
      <c r="AQ29" s="106">
        <v>1850</v>
      </c>
      <c r="AR29" s="106">
        <v>1581</v>
      </c>
      <c r="AS29" s="106">
        <v>1377</v>
      </c>
      <c r="AT29" s="106">
        <v>1139</v>
      </c>
      <c r="AU29" s="106">
        <v>953</v>
      </c>
      <c r="AV29" s="106">
        <v>775</v>
      </c>
      <c r="AW29" s="106">
        <v>581</v>
      </c>
      <c r="AX29" s="106">
        <v>435</v>
      </c>
      <c r="AY29" s="106">
        <v>329</v>
      </c>
      <c r="AZ29" s="106">
        <v>230</v>
      </c>
      <c r="BA29" s="106">
        <v>134</v>
      </c>
      <c r="BB29" s="106">
        <v>59</v>
      </c>
      <c r="BC29" s="106">
        <v>13</v>
      </c>
      <c r="BD29" s="106">
        <v>0</v>
      </c>
      <c r="BE29" s="106" t="s">
        <v>387</v>
      </c>
      <c r="BF29" s="105" t="s">
        <v>387</v>
      </c>
      <c r="BG29" s="105" t="s">
        <v>387</v>
      </c>
      <c r="BI29" s="104">
        <v>42</v>
      </c>
      <c r="BJ29" s="105">
        <v>113543</v>
      </c>
      <c r="BK29" s="106">
        <v>9881</v>
      </c>
      <c r="BL29" s="106">
        <v>7719</v>
      </c>
      <c r="BM29" s="106">
        <v>6496</v>
      </c>
      <c r="BN29" s="106">
        <v>5727</v>
      </c>
      <c r="BO29" s="106">
        <v>5414</v>
      </c>
      <c r="BP29" s="106">
        <v>5166</v>
      </c>
      <c r="BQ29" s="106">
        <v>4916</v>
      </c>
      <c r="BR29" s="106">
        <v>5163</v>
      </c>
      <c r="BS29" s="106">
        <v>5200</v>
      </c>
      <c r="BT29" s="106">
        <v>5089</v>
      </c>
      <c r="BU29" s="106">
        <v>5088</v>
      </c>
      <c r="BV29" s="106">
        <v>5213</v>
      </c>
      <c r="BW29" s="106">
        <v>5574</v>
      </c>
      <c r="BX29" s="106">
        <v>5754</v>
      </c>
      <c r="BY29" s="106">
        <v>5816</v>
      </c>
      <c r="BZ29" s="106">
        <v>5662</v>
      </c>
      <c r="CA29" s="106">
        <v>4962</v>
      </c>
      <c r="CB29" s="106">
        <v>3887</v>
      </c>
      <c r="CC29" s="106">
        <v>2996</v>
      </c>
      <c r="CD29" s="106">
        <v>2858</v>
      </c>
      <c r="CE29" s="106">
        <v>2414</v>
      </c>
      <c r="CF29" s="106">
        <v>1689</v>
      </c>
      <c r="CG29" s="106">
        <v>759</v>
      </c>
      <c r="CH29" s="106">
        <v>100</v>
      </c>
      <c r="CI29" s="106" t="s">
        <v>387</v>
      </c>
      <c r="CJ29" s="105" t="s">
        <v>387</v>
      </c>
      <c r="CK29" s="105" t="s">
        <v>387</v>
      </c>
      <c r="CM29" s="169"/>
      <c r="CN29" s="87">
        <v>42</v>
      </c>
      <c r="CO29" s="92">
        <v>317775.25</v>
      </c>
      <c r="CP29" s="93">
        <v>35237</v>
      </c>
      <c r="CQ29" s="93">
        <v>63603</v>
      </c>
      <c r="CR29" s="93">
        <v>14703</v>
      </c>
      <c r="CS29" s="106">
        <v>148</v>
      </c>
      <c r="CT29" s="106">
        <v>1</v>
      </c>
      <c r="CU29" s="105">
        <v>0</v>
      </c>
      <c r="CV29" s="105">
        <v>1300</v>
      </c>
      <c r="CX29" s="94">
        <v>0.11088654638773787</v>
      </c>
      <c r="CY29" s="94">
        <v>0.20015089280867532</v>
      </c>
      <c r="CZ29" s="94">
        <v>4.626854986346482E-2</v>
      </c>
      <c r="DA29" s="94">
        <v>4.6573797046812175E-4</v>
      </c>
      <c r="DB29" s="149">
        <v>3.1468781788386602E-6</v>
      </c>
      <c r="DC29" s="149">
        <v>0</v>
      </c>
      <c r="DD29" s="95">
        <v>4.0909416324902588E-3</v>
      </c>
    </row>
    <row r="30" spans="1:108" x14ac:dyDescent="0.2">
      <c r="A30" s="104">
        <v>43</v>
      </c>
      <c r="B30" s="106">
        <v>59510</v>
      </c>
      <c r="C30" s="106">
        <v>821</v>
      </c>
      <c r="D30" s="106">
        <v>1064</v>
      </c>
      <c r="E30" s="106">
        <v>1226</v>
      </c>
      <c r="F30" s="106">
        <v>1474</v>
      </c>
      <c r="G30" s="106">
        <v>1619</v>
      </c>
      <c r="H30" s="106">
        <v>1781</v>
      </c>
      <c r="I30" s="106">
        <v>1970</v>
      </c>
      <c r="J30" s="106">
        <v>2213</v>
      </c>
      <c r="K30" s="106">
        <v>2449</v>
      </c>
      <c r="L30" s="106">
        <v>2792</v>
      </c>
      <c r="M30" s="106">
        <v>2833</v>
      </c>
      <c r="N30" s="106">
        <v>3059</v>
      </c>
      <c r="O30" s="106">
        <v>3500</v>
      </c>
      <c r="P30" s="106">
        <v>3881</v>
      </c>
      <c r="Q30" s="106">
        <v>4144</v>
      </c>
      <c r="R30" s="106">
        <v>4183</v>
      </c>
      <c r="S30" s="106">
        <v>4089</v>
      </c>
      <c r="T30" s="106">
        <v>3445</v>
      </c>
      <c r="U30" s="106">
        <v>2870</v>
      </c>
      <c r="V30" s="106">
        <v>2928</v>
      </c>
      <c r="W30" s="106">
        <v>2756</v>
      </c>
      <c r="X30" s="106">
        <v>2250</v>
      </c>
      <c r="Y30" s="106">
        <v>1471</v>
      </c>
      <c r="Z30" s="106">
        <v>588</v>
      </c>
      <c r="AA30" s="106">
        <v>104</v>
      </c>
      <c r="AB30" s="105" t="s">
        <v>387</v>
      </c>
      <c r="AC30" s="105" t="s">
        <v>387</v>
      </c>
      <c r="AE30" s="104">
        <v>43</v>
      </c>
      <c r="AF30" s="105">
        <v>49693</v>
      </c>
      <c r="AG30" s="106">
        <v>8494</v>
      </c>
      <c r="AH30" s="106">
        <v>6010</v>
      </c>
      <c r="AI30" s="106">
        <v>4920</v>
      </c>
      <c r="AJ30" s="106">
        <v>4116</v>
      </c>
      <c r="AK30" s="106">
        <v>3522</v>
      </c>
      <c r="AL30" s="106">
        <v>3181</v>
      </c>
      <c r="AM30" s="106">
        <v>2733</v>
      </c>
      <c r="AN30" s="106">
        <v>2540</v>
      </c>
      <c r="AO30" s="106">
        <v>2215</v>
      </c>
      <c r="AP30" s="106">
        <v>1926</v>
      </c>
      <c r="AQ30" s="106">
        <v>1810</v>
      </c>
      <c r="AR30" s="106">
        <v>1605</v>
      </c>
      <c r="AS30" s="106">
        <v>1451</v>
      </c>
      <c r="AT30" s="106">
        <v>1183</v>
      </c>
      <c r="AU30" s="106">
        <v>973</v>
      </c>
      <c r="AV30" s="106">
        <v>819</v>
      </c>
      <c r="AW30" s="106">
        <v>622</v>
      </c>
      <c r="AX30" s="106">
        <v>524</v>
      </c>
      <c r="AY30" s="106">
        <v>394</v>
      </c>
      <c r="AZ30" s="106">
        <v>290</v>
      </c>
      <c r="BA30" s="106">
        <v>181</v>
      </c>
      <c r="BB30" s="106">
        <v>115</v>
      </c>
      <c r="BC30" s="106">
        <v>50</v>
      </c>
      <c r="BD30" s="106">
        <v>17</v>
      </c>
      <c r="BE30" s="106">
        <v>2</v>
      </c>
      <c r="BF30" s="105" t="s">
        <v>387</v>
      </c>
      <c r="BG30" s="105" t="s">
        <v>387</v>
      </c>
      <c r="BI30" s="104">
        <v>43</v>
      </c>
      <c r="BJ30" s="105">
        <v>109203</v>
      </c>
      <c r="BK30" s="106">
        <v>9315</v>
      </c>
      <c r="BL30" s="106">
        <v>7074</v>
      </c>
      <c r="BM30" s="106">
        <v>6146</v>
      </c>
      <c r="BN30" s="106">
        <v>5590</v>
      </c>
      <c r="BO30" s="106">
        <v>5141</v>
      </c>
      <c r="BP30" s="106">
        <v>4962</v>
      </c>
      <c r="BQ30" s="106">
        <v>4703</v>
      </c>
      <c r="BR30" s="106">
        <v>4753</v>
      </c>
      <c r="BS30" s="106">
        <v>4664</v>
      </c>
      <c r="BT30" s="106">
        <v>4718</v>
      </c>
      <c r="BU30" s="106">
        <v>4643</v>
      </c>
      <c r="BV30" s="106">
        <v>4664</v>
      </c>
      <c r="BW30" s="106">
        <v>4951</v>
      </c>
      <c r="BX30" s="106">
        <v>5064</v>
      </c>
      <c r="BY30" s="106">
        <v>5117</v>
      </c>
      <c r="BZ30" s="106">
        <v>5002</v>
      </c>
      <c r="CA30" s="106">
        <v>4711</v>
      </c>
      <c r="CB30" s="106">
        <v>3969</v>
      </c>
      <c r="CC30" s="106">
        <v>3264</v>
      </c>
      <c r="CD30" s="106">
        <v>3218</v>
      </c>
      <c r="CE30" s="106">
        <v>2937</v>
      </c>
      <c r="CF30" s="106">
        <v>2365</v>
      </c>
      <c r="CG30" s="106">
        <v>1521</v>
      </c>
      <c r="CH30" s="106">
        <v>605</v>
      </c>
      <c r="CI30" s="106">
        <v>106</v>
      </c>
      <c r="CJ30" s="105" t="s">
        <v>387</v>
      </c>
      <c r="CK30" s="105" t="s">
        <v>387</v>
      </c>
      <c r="CM30" s="169"/>
      <c r="CN30" s="87">
        <v>43</v>
      </c>
      <c r="CO30" s="92">
        <v>319608.25</v>
      </c>
      <c r="CP30" s="93">
        <v>33266</v>
      </c>
      <c r="CQ30" s="93">
        <v>57952</v>
      </c>
      <c r="CR30" s="93">
        <v>17985</v>
      </c>
      <c r="CS30" s="106">
        <v>146</v>
      </c>
      <c r="CT30" s="106">
        <v>1</v>
      </c>
      <c r="CU30" s="105">
        <v>0</v>
      </c>
      <c r="CV30" s="105">
        <v>1508</v>
      </c>
      <c r="CX30" s="94">
        <v>0.10408367118182964</v>
      </c>
      <c r="CY30" s="94">
        <v>0.18132197776496695</v>
      </c>
      <c r="CZ30" s="94">
        <v>5.627201425495118E-2</v>
      </c>
      <c r="DA30" s="94">
        <v>4.5680923442996228E-4</v>
      </c>
      <c r="DB30" s="149">
        <v>3.1288303728079611E-6</v>
      </c>
      <c r="DC30" s="149">
        <v>0</v>
      </c>
      <c r="DD30" s="95">
        <v>4.7182762021944049E-3</v>
      </c>
    </row>
    <row r="31" spans="1:108" x14ac:dyDescent="0.2">
      <c r="A31" s="104">
        <v>44</v>
      </c>
      <c r="B31" s="106">
        <v>58224</v>
      </c>
      <c r="C31" s="106">
        <v>747</v>
      </c>
      <c r="D31" s="106">
        <v>979</v>
      </c>
      <c r="E31" s="106">
        <v>1195</v>
      </c>
      <c r="F31" s="106">
        <v>1373</v>
      </c>
      <c r="G31" s="106">
        <v>1466</v>
      </c>
      <c r="H31" s="106">
        <v>1668</v>
      </c>
      <c r="I31" s="106">
        <v>1774</v>
      </c>
      <c r="J31" s="106">
        <v>2050</v>
      </c>
      <c r="K31" s="106">
        <v>2204</v>
      </c>
      <c r="L31" s="106">
        <v>2463</v>
      </c>
      <c r="M31" s="106">
        <v>2616</v>
      </c>
      <c r="N31" s="106">
        <v>2770</v>
      </c>
      <c r="O31" s="106">
        <v>3160</v>
      </c>
      <c r="P31" s="106">
        <v>3594</v>
      </c>
      <c r="Q31" s="106">
        <v>3709</v>
      </c>
      <c r="R31" s="106">
        <v>3740</v>
      </c>
      <c r="S31" s="106">
        <v>3731</v>
      </c>
      <c r="T31" s="106">
        <v>3290</v>
      </c>
      <c r="U31" s="106">
        <v>2863</v>
      </c>
      <c r="V31" s="106">
        <v>3186</v>
      </c>
      <c r="W31" s="106">
        <v>2987</v>
      </c>
      <c r="X31" s="106">
        <v>2716</v>
      </c>
      <c r="Y31" s="106">
        <v>2148</v>
      </c>
      <c r="Z31" s="106">
        <v>1238</v>
      </c>
      <c r="AA31" s="106">
        <v>458</v>
      </c>
      <c r="AB31" s="105">
        <v>99</v>
      </c>
      <c r="AC31" s="105" t="s">
        <v>387</v>
      </c>
      <c r="AE31" s="104">
        <v>44</v>
      </c>
      <c r="AF31" s="105">
        <v>48682</v>
      </c>
      <c r="AG31" s="106">
        <v>8426</v>
      </c>
      <c r="AH31" s="106">
        <v>5970</v>
      </c>
      <c r="AI31" s="106">
        <v>4700</v>
      </c>
      <c r="AJ31" s="106">
        <v>3979</v>
      </c>
      <c r="AK31" s="106">
        <v>3355</v>
      </c>
      <c r="AL31" s="106">
        <v>3014</v>
      </c>
      <c r="AM31" s="106">
        <v>2673</v>
      </c>
      <c r="AN31" s="106">
        <v>2355</v>
      </c>
      <c r="AO31" s="106">
        <v>2082</v>
      </c>
      <c r="AP31" s="106">
        <v>1906</v>
      </c>
      <c r="AQ31" s="106">
        <v>1732</v>
      </c>
      <c r="AR31" s="106">
        <v>1431</v>
      </c>
      <c r="AS31" s="106">
        <v>1360</v>
      </c>
      <c r="AT31" s="106">
        <v>1131</v>
      </c>
      <c r="AU31" s="106">
        <v>1012</v>
      </c>
      <c r="AV31" s="106">
        <v>872</v>
      </c>
      <c r="AW31" s="106">
        <v>687</v>
      </c>
      <c r="AX31" s="106">
        <v>583</v>
      </c>
      <c r="AY31" s="106">
        <v>429</v>
      </c>
      <c r="AZ31" s="106">
        <v>383</v>
      </c>
      <c r="BA31" s="106">
        <v>285</v>
      </c>
      <c r="BB31" s="106">
        <v>188</v>
      </c>
      <c r="BC31" s="106">
        <v>81</v>
      </c>
      <c r="BD31" s="106">
        <v>32</v>
      </c>
      <c r="BE31" s="106">
        <v>13</v>
      </c>
      <c r="BF31" s="105">
        <v>3</v>
      </c>
      <c r="BG31" s="105" t="s">
        <v>387</v>
      </c>
      <c r="BI31" s="104">
        <v>44</v>
      </c>
      <c r="BJ31" s="105">
        <v>106906</v>
      </c>
      <c r="BK31" s="106">
        <v>9173</v>
      </c>
      <c r="BL31" s="106">
        <v>6949</v>
      </c>
      <c r="BM31" s="106">
        <v>5895</v>
      </c>
      <c r="BN31" s="106">
        <v>5352</v>
      </c>
      <c r="BO31" s="106">
        <v>4821</v>
      </c>
      <c r="BP31" s="106">
        <v>4682</v>
      </c>
      <c r="BQ31" s="106">
        <v>4447</v>
      </c>
      <c r="BR31" s="106">
        <v>4405</v>
      </c>
      <c r="BS31" s="106">
        <v>4286</v>
      </c>
      <c r="BT31" s="106">
        <v>4369</v>
      </c>
      <c r="BU31" s="106">
        <v>4348</v>
      </c>
      <c r="BV31" s="106">
        <v>4201</v>
      </c>
      <c r="BW31" s="106">
        <v>4520</v>
      </c>
      <c r="BX31" s="106">
        <v>4725</v>
      </c>
      <c r="BY31" s="106">
        <v>4721</v>
      </c>
      <c r="BZ31" s="106">
        <v>4612</v>
      </c>
      <c r="CA31" s="106">
        <v>4418</v>
      </c>
      <c r="CB31" s="106">
        <v>3873</v>
      </c>
      <c r="CC31" s="106">
        <v>3292</v>
      </c>
      <c r="CD31" s="106">
        <v>3569</v>
      </c>
      <c r="CE31" s="106">
        <v>3272</v>
      </c>
      <c r="CF31" s="106">
        <v>2904</v>
      </c>
      <c r="CG31" s="106">
        <v>2229</v>
      </c>
      <c r="CH31" s="106">
        <v>1270</v>
      </c>
      <c r="CI31" s="106">
        <v>471</v>
      </c>
      <c r="CJ31" s="105">
        <v>102</v>
      </c>
      <c r="CK31" s="105" t="s">
        <v>387</v>
      </c>
      <c r="CM31" s="169"/>
      <c r="CN31" s="87">
        <v>44</v>
      </c>
      <c r="CO31" s="92">
        <v>316964.75</v>
      </c>
      <c r="CP31" s="93">
        <v>32190</v>
      </c>
      <c r="CQ31" s="93">
        <v>53734</v>
      </c>
      <c r="CR31" s="93">
        <v>20982</v>
      </c>
      <c r="CS31" s="106">
        <v>217</v>
      </c>
      <c r="CT31" s="106">
        <v>3</v>
      </c>
      <c r="CU31" s="105">
        <v>0</v>
      </c>
      <c r="CV31" s="105">
        <v>1658</v>
      </c>
      <c r="CX31" s="94">
        <v>0.10155703433899195</v>
      </c>
      <c r="CY31" s="94">
        <v>0.16952673759463788</v>
      </c>
      <c r="CZ31" s="94">
        <v>6.6196635430280495E-2</v>
      </c>
      <c r="DA31" s="94">
        <v>6.8461871548807873E-4</v>
      </c>
      <c r="DB31" s="149">
        <v>9.464774868498785E-6</v>
      </c>
      <c r="DC31" s="149">
        <v>0</v>
      </c>
      <c r="DD31" s="95">
        <v>5.2308655773236614E-3</v>
      </c>
    </row>
    <row r="32" spans="1:108" x14ac:dyDescent="0.2">
      <c r="A32" s="104">
        <v>45</v>
      </c>
      <c r="B32" s="106">
        <v>54544</v>
      </c>
      <c r="C32" s="106">
        <v>657</v>
      </c>
      <c r="D32" s="106">
        <v>861</v>
      </c>
      <c r="E32" s="106">
        <v>1035</v>
      </c>
      <c r="F32" s="106">
        <v>1128</v>
      </c>
      <c r="G32" s="106">
        <v>1234</v>
      </c>
      <c r="H32" s="106">
        <v>1377</v>
      </c>
      <c r="I32" s="106">
        <v>1612</v>
      </c>
      <c r="J32" s="106">
        <v>1818</v>
      </c>
      <c r="K32" s="106">
        <v>1994</v>
      </c>
      <c r="L32" s="106">
        <v>2215</v>
      </c>
      <c r="M32" s="106">
        <v>2370</v>
      </c>
      <c r="N32" s="106">
        <v>2415</v>
      </c>
      <c r="O32" s="106">
        <v>2804</v>
      </c>
      <c r="P32" s="106">
        <v>2978</v>
      </c>
      <c r="Q32" s="106">
        <v>3112</v>
      </c>
      <c r="R32" s="106">
        <v>3172</v>
      </c>
      <c r="S32" s="106">
        <v>3058</v>
      </c>
      <c r="T32" s="106">
        <v>2975</v>
      </c>
      <c r="U32" s="106">
        <v>2713</v>
      </c>
      <c r="V32" s="106">
        <v>2944</v>
      </c>
      <c r="W32" s="106">
        <v>3059</v>
      </c>
      <c r="X32" s="106">
        <v>2985</v>
      </c>
      <c r="Y32" s="106">
        <v>2597</v>
      </c>
      <c r="Z32" s="106">
        <v>1759</v>
      </c>
      <c r="AA32" s="106">
        <v>1001</v>
      </c>
      <c r="AB32" s="105">
        <v>510</v>
      </c>
      <c r="AC32" s="105">
        <v>161</v>
      </c>
      <c r="AE32" s="104">
        <v>45</v>
      </c>
      <c r="AF32" s="105">
        <v>45954</v>
      </c>
      <c r="AG32" s="106">
        <v>7856</v>
      </c>
      <c r="AH32" s="106">
        <v>5625</v>
      </c>
      <c r="AI32" s="106">
        <v>4489</v>
      </c>
      <c r="AJ32" s="106">
        <v>3711</v>
      </c>
      <c r="AK32" s="106">
        <v>3161</v>
      </c>
      <c r="AL32" s="106">
        <v>2724</v>
      </c>
      <c r="AM32" s="106">
        <v>2464</v>
      </c>
      <c r="AN32" s="106">
        <v>2115</v>
      </c>
      <c r="AO32" s="106">
        <v>1958</v>
      </c>
      <c r="AP32" s="106">
        <v>1817</v>
      </c>
      <c r="AQ32" s="106">
        <v>1570</v>
      </c>
      <c r="AR32" s="106">
        <v>1419</v>
      </c>
      <c r="AS32" s="106">
        <v>1210</v>
      </c>
      <c r="AT32" s="106">
        <v>1070</v>
      </c>
      <c r="AU32" s="106">
        <v>928</v>
      </c>
      <c r="AV32" s="106">
        <v>823</v>
      </c>
      <c r="AW32" s="106">
        <v>713</v>
      </c>
      <c r="AX32" s="106">
        <v>588</v>
      </c>
      <c r="AY32" s="106">
        <v>495</v>
      </c>
      <c r="AZ32" s="106">
        <v>399</v>
      </c>
      <c r="BA32" s="106">
        <v>316</v>
      </c>
      <c r="BB32" s="106">
        <v>228</v>
      </c>
      <c r="BC32" s="106">
        <v>142</v>
      </c>
      <c r="BD32" s="106">
        <v>82</v>
      </c>
      <c r="BE32" s="106">
        <v>38</v>
      </c>
      <c r="BF32" s="105">
        <v>13</v>
      </c>
      <c r="BG32" s="105">
        <v>0</v>
      </c>
      <c r="BI32" s="104">
        <v>45</v>
      </c>
      <c r="BJ32" s="105">
        <v>100498</v>
      </c>
      <c r="BK32" s="106">
        <v>8513</v>
      </c>
      <c r="BL32" s="106">
        <v>6486</v>
      </c>
      <c r="BM32" s="106">
        <v>5524</v>
      </c>
      <c r="BN32" s="106">
        <v>4839</v>
      </c>
      <c r="BO32" s="106">
        <v>4395</v>
      </c>
      <c r="BP32" s="106">
        <v>4101</v>
      </c>
      <c r="BQ32" s="106">
        <v>4076</v>
      </c>
      <c r="BR32" s="106">
        <v>3933</v>
      </c>
      <c r="BS32" s="106">
        <v>3952</v>
      </c>
      <c r="BT32" s="106">
        <v>4032</v>
      </c>
      <c r="BU32" s="106">
        <v>3940</v>
      </c>
      <c r="BV32" s="106">
        <v>3834</v>
      </c>
      <c r="BW32" s="106">
        <v>4014</v>
      </c>
      <c r="BX32" s="106">
        <v>4048</v>
      </c>
      <c r="BY32" s="106">
        <v>4040</v>
      </c>
      <c r="BZ32" s="106">
        <v>3995</v>
      </c>
      <c r="CA32" s="106">
        <v>3771</v>
      </c>
      <c r="CB32" s="106">
        <v>3563</v>
      </c>
      <c r="CC32" s="106">
        <v>3208</v>
      </c>
      <c r="CD32" s="106">
        <v>3343</v>
      </c>
      <c r="CE32" s="106">
        <v>3375</v>
      </c>
      <c r="CF32" s="106">
        <v>3213</v>
      </c>
      <c r="CG32" s="106">
        <v>2739</v>
      </c>
      <c r="CH32" s="106">
        <v>1841</v>
      </c>
      <c r="CI32" s="106">
        <v>1039</v>
      </c>
      <c r="CJ32" s="105">
        <v>523</v>
      </c>
      <c r="CK32" s="105">
        <v>161</v>
      </c>
      <c r="CM32" s="169"/>
      <c r="CN32" s="87">
        <v>45</v>
      </c>
      <c r="CO32" s="92">
        <v>308697.25</v>
      </c>
      <c r="CP32" s="93">
        <v>29757</v>
      </c>
      <c r="CQ32" s="93">
        <v>47736</v>
      </c>
      <c r="CR32" s="93">
        <v>23005</v>
      </c>
      <c r="CS32" s="106">
        <v>185</v>
      </c>
      <c r="CT32" s="106">
        <v>0</v>
      </c>
      <c r="CU32" s="105">
        <v>0</v>
      </c>
      <c r="CV32" s="105">
        <v>1772</v>
      </c>
      <c r="CX32" s="94">
        <v>9.6395416544850981E-2</v>
      </c>
      <c r="CY32" s="94">
        <v>0.15463694606932846</v>
      </c>
      <c r="CZ32" s="94">
        <v>7.4522853702130479E-2</v>
      </c>
      <c r="DA32" s="94">
        <v>5.9929267267525054E-4</v>
      </c>
      <c r="DB32" s="149">
        <v>0</v>
      </c>
      <c r="DC32" s="149">
        <v>0</v>
      </c>
      <c r="DD32" s="95">
        <v>5.7402519782732107E-3</v>
      </c>
    </row>
    <row r="33" spans="1:138" x14ac:dyDescent="0.2">
      <c r="A33" s="104">
        <v>46</v>
      </c>
      <c r="B33" s="106">
        <v>52291</v>
      </c>
      <c r="C33" s="106">
        <v>622</v>
      </c>
      <c r="D33" s="106">
        <v>791</v>
      </c>
      <c r="E33" s="106">
        <v>881</v>
      </c>
      <c r="F33" s="106">
        <v>1021</v>
      </c>
      <c r="G33" s="106">
        <v>1231</v>
      </c>
      <c r="H33" s="106">
        <v>1325</v>
      </c>
      <c r="I33" s="106">
        <v>1481</v>
      </c>
      <c r="J33" s="106">
        <v>1579</v>
      </c>
      <c r="K33" s="106">
        <v>1705</v>
      </c>
      <c r="L33" s="106">
        <v>2026</v>
      </c>
      <c r="M33" s="106">
        <v>2037</v>
      </c>
      <c r="N33" s="106">
        <v>2133</v>
      </c>
      <c r="O33" s="106">
        <v>2519</v>
      </c>
      <c r="P33" s="106">
        <v>2625</v>
      </c>
      <c r="Q33" s="106">
        <v>2737</v>
      </c>
      <c r="R33" s="106">
        <v>2761</v>
      </c>
      <c r="S33" s="106">
        <v>2790</v>
      </c>
      <c r="T33" s="106">
        <v>2595</v>
      </c>
      <c r="U33" s="106">
        <v>2373</v>
      </c>
      <c r="V33" s="106">
        <v>2793</v>
      </c>
      <c r="W33" s="106">
        <v>2997</v>
      </c>
      <c r="X33" s="106">
        <v>3051</v>
      </c>
      <c r="Y33" s="106">
        <v>2765</v>
      </c>
      <c r="Z33" s="106">
        <v>2091</v>
      </c>
      <c r="AA33" s="106">
        <v>1481</v>
      </c>
      <c r="AB33" s="105">
        <v>1198</v>
      </c>
      <c r="AC33" s="105">
        <v>683</v>
      </c>
      <c r="AE33" s="104">
        <v>46</v>
      </c>
      <c r="AF33" s="105">
        <v>44249</v>
      </c>
      <c r="AG33" s="106">
        <v>7389</v>
      </c>
      <c r="AH33" s="106">
        <v>5348</v>
      </c>
      <c r="AI33" s="106">
        <v>4371</v>
      </c>
      <c r="AJ33" s="106">
        <v>3554</v>
      </c>
      <c r="AK33" s="106">
        <v>3055</v>
      </c>
      <c r="AL33" s="106">
        <v>2627</v>
      </c>
      <c r="AM33" s="106">
        <v>2352</v>
      </c>
      <c r="AN33" s="106">
        <v>2094</v>
      </c>
      <c r="AO33" s="106">
        <v>1806</v>
      </c>
      <c r="AP33" s="106">
        <v>1670</v>
      </c>
      <c r="AQ33" s="106">
        <v>1421</v>
      </c>
      <c r="AR33" s="106">
        <v>1298</v>
      </c>
      <c r="AS33" s="106">
        <v>1185</v>
      </c>
      <c r="AT33" s="106">
        <v>1054</v>
      </c>
      <c r="AU33" s="106">
        <v>926</v>
      </c>
      <c r="AV33" s="106">
        <v>835</v>
      </c>
      <c r="AW33" s="106">
        <v>660</v>
      </c>
      <c r="AX33" s="106">
        <v>554</v>
      </c>
      <c r="AY33" s="106">
        <v>546</v>
      </c>
      <c r="AZ33" s="106">
        <v>474</v>
      </c>
      <c r="BA33" s="106">
        <v>346</v>
      </c>
      <c r="BB33" s="106">
        <v>254</v>
      </c>
      <c r="BC33" s="106">
        <v>192</v>
      </c>
      <c r="BD33" s="106">
        <v>135</v>
      </c>
      <c r="BE33" s="106">
        <v>84</v>
      </c>
      <c r="BF33" s="105">
        <v>16</v>
      </c>
      <c r="BG33" s="105">
        <v>3</v>
      </c>
      <c r="BI33" s="104">
        <v>46</v>
      </c>
      <c r="BJ33" s="105">
        <v>96540</v>
      </c>
      <c r="BK33" s="106">
        <v>8011</v>
      </c>
      <c r="BL33" s="106">
        <v>6139</v>
      </c>
      <c r="BM33" s="106">
        <v>5252</v>
      </c>
      <c r="BN33" s="106">
        <v>4575</v>
      </c>
      <c r="BO33" s="106">
        <v>4286</v>
      </c>
      <c r="BP33" s="106">
        <v>3952</v>
      </c>
      <c r="BQ33" s="106">
        <v>3833</v>
      </c>
      <c r="BR33" s="106">
        <v>3673</v>
      </c>
      <c r="BS33" s="106">
        <v>3511</v>
      </c>
      <c r="BT33" s="106">
        <v>3696</v>
      </c>
      <c r="BU33" s="106">
        <v>3458</v>
      </c>
      <c r="BV33" s="106">
        <v>3431</v>
      </c>
      <c r="BW33" s="106">
        <v>3704</v>
      </c>
      <c r="BX33" s="106">
        <v>3679</v>
      </c>
      <c r="BY33" s="106">
        <v>3663</v>
      </c>
      <c r="BZ33" s="106">
        <v>3596</v>
      </c>
      <c r="CA33" s="106">
        <v>3450</v>
      </c>
      <c r="CB33" s="106">
        <v>3149</v>
      </c>
      <c r="CC33" s="106">
        <v>2919</v>
      </c>
      <c r="CD33" s="106">
        <v>3267</v>
      </c>
      <c r="CE33" s="106">
        <v>3343</v>
      </c>
      <c r="CF33" s="106">
        <v>3305</v>
      </c>
      <c r="CG33" s="106">
        <v>2957</v>
      </c>
      <c r="CH33" s="106">
        <v>2226</v>
      </c>
      <c r="CI33" s="106">
        <v>1565</v>
      </c>
      <c r="CJ33" s="105">
        <v>1214</v>
      </c>
      <c r="CK33" s="105">
        <v>686</v>
      </c>
      <c r="CM33" s="169"/>
      <c r="CN33" s="87">
        <v>46</v>
      </c>
      <c r="CO33" s="92">
        <v>297598.75</v>
      </c>
      <c r="CP33" s="93">
        <v>28263</v>
      </c>
      <c r="CQ33" s="93">
        <v>43646</v>
      </c>
      <c r="CR33" s="93">
        <v>24631</v>
      </c>
      <c r="CS33" s="106">
        <v>212</v>
      </c>
      <c r="CT33" s="106">
        <v>3</v>
      </c>
      <c r="CU33" s="105">
        <v>0</v>
      </c>
      <c r="CV33" s="105">
        <v>1931</v>
      </c>
      <c r="CX33" s="94">
        <v>9.4970156964704996E-2</v>
      </c>
      <c r="CY33" s="94">
        <v>0.14666056225034546</v>
      </c>
      <c r="CZ33" s="94">
        <v>8.2765804627875625E-2</v>
      </c>
      <c r="DA33" s="94">
        <v>7.1236858353739723E-4</v>
      </c>
      <c r="DB33" s="149">
        <v>1.0080687502887697E-5</v>
      </c>
      <c r="DC33" s="149">
        <v>0</v>
      </c>
      <c r="DD33" s="95">
        <v>6.4886025226920472E-3</v>
      </c>
    </row>
    <row r="34" spans="1:138" x14ac:dyDescent="0.2">
      <c r="A34" s="104">
        <v>47</v>
      </c>
      <c r="B34" s="106">
        <v>49043</v>
      </c>
      <c r="C34" s="106">
        <v>548</v>
      </c>
      <c r="D34" s="106">
        <v>701</v>
      </c>
      <c r="E34" s="106">
        <v>852</v>
      </c>
      <c r="F34" s="106">
        <v>945</v>
      </c>
      <c r="G34" s="106">
        <v>995</v>
      </c>
      <c r="H34" s="106">
        <v>1148</v>
      </c>
      <c r="I34" s="106">
        <v>1265</v>
      </c>
      <c r="J34" s="106">
        <v>1440</v>
      </c>
      <c r="K34" s="106">
        <v>1576</v>
      </c>
      <c r="L34" s="106">
        <v>1750</v>
      </c>
      <c r="M34" s="106">
        <v>1885</v>
      </c>
      <c r="N34" s="106">
        <v>1891</v>
      </c>
      <c r="O34" s="106">
        <v>2240</v>
      </c>
      <c r="P34" s="106">
        <v>2296</v>
      </c>
      <c r="Q34" s="106">
        <v>2269</v>
      </c>
      <c r="R34" s="106">
        <v>2426</v>
      </c>
      <c r="S34" s="106">
        <v>2365</v>
      </c>
      <c r="T34" s="106">
        <v>2330</v>
      </c>
      <c r="U34" s="106">
        <v>2109</v>
      </c>
      <c r="V34" s="106">
        <v>2411</v>
      </c>
      <c r="W34" s="106">
        <v>2603</v>
      </c>
      <c r="X34" s="106">
        <v>2795</v>
      </c>
      <c r="Y34" s="106">
        <v>2822</v>
      </c>
      <c r="Z34" s="106">
        <v>2315</v>
      </c>
      <c r="AA34" s="106">
        <v>1956</v>
      </c>
      <c r="AB34" s="105">
        <v>1748</v>
      </c>
      <c r="AC34" s="105">
        <v>1362</v>
      </c>
      <c r="AE34" s="104">
        <v>47</v>
      </c>
      <c r="AF34" s="105">
        <v>41823</v>
      </c>
      <c r="AG34" s="106">
        <v>6767</v>
      </c>
      <c r="AH34" s="106">
        <v>4902</v>
      </c>
      <c r="AI34" s="106">
        <v>4062</v>
      </c>
      <c r="AJ34" s="106">
        <v>3387</v>
      </c>
      <c r="AK34" s="106">
        <v>2864</v>
      </c>
      <c r="AL34" s="106">
        <v>2519</v>
      </c>
      <c r="AM34" s="106">
        <v>2237</v>
      </c>
      <c r="AN34" s="106">
        <v>1937</v>
      </c>
      <c r="AO34" s="106">
        <v>1811</v>
      </c>
      <c r="AP34" s="106">
        <v>1516</v>
      </c>
      <c r="AQ34" s="106">
        <v>1369</v>
      </c>
      <c r="AR34" s="106">
        <v>1226</v>
      </c>
      <c r="AS34" s="106">
        <v>1113</v>
      </c>
      <c r="AT34" s="106">
        <v>930</v>
      </c>
      <c r="AU34" s="106">
        <v>862</v>
      </c>
      <c r="AV34" s="106">
        <v>758</v>
      </c>
      <c r="AW34" s="106">
        <v>668</v>
      </c>
      <c r="AX34" s="106">
        <v>547</v>
      </c>
      <c r="AY34" s="106">
        <v>541</v>
      </c>
      <c r="AZ34" s="106">
        <v>446</v>
      </c>
      <c r="BA34" s="106">
        <v>409</v>
      </c>
      <c r="BB34" s="106">
        <v>335</v>
      </c>
      <c r="BC34" s="106">
        <v>245</v>
      </c>
      <c r="BD34" s="106">
        <v>186</v>
      </c>
      <c r="BE34" s="106">
        <v>123</v>
      </c>
      <c r="BF34" s="105">
        <v>46</v>
      </c>
      <c r="BG34" s="105">
        <v>17</v>
      </c>
      <c r="BI34" s="104">
        <v>47</v>
      </c>
      <c r="BJ34" s="105">
        <v>90866</v>
      </c>
      <c r="BK34" s="106">
        <v>7315</v>
      </c>
      <c r="BL34" s="106">
        <v>5603</v>
      </c>
      <c r="BM34" s="106">
        <v>4914</v>
      </c>
      <c r="BN34" s="106">
        <v>4332</v>
      </c>
      <c r="BO34" s="106">
        <v>3859</v>
      </c>
      <c r="BP34" s="106">
        <v>3667</v>
      </c>
      <c r="BQ34" s="106">
        <v>3502</v>
      </c>
      <c r="BR34" s="106">
        <v>3377</v>
      </c>
      <c r="BS34" s="106">
        <v>3387</v>
      </c>
      <c r="BT34" s="106">
        <v>3266</v>
      </c>
      <c r="BU34" s="106">
        <v>3254</v>
      </c>
      <c r="BV34" s="106">
        <v>3117</v>
      </c>
      <c r="BW34" s="106">
        <v>3353</v>
      </c>
      <c r="BX34" s="106">
        <v>3226</v>
      </c>
      <c r="BY34" s="106">
        <v>3131</v>
      </c>
      <c r="BZ34" s="106">
        <v>3184</v>
      </c>
      <c r="CA34" s="106">
        <v>3033</v>
      </c>
      <c r="CB34" s="106">
        <v>2877</v>
      </c>
      <c r="CC34" s="106">
        <v>2650</v>
      </c>
      <c r="CD34" s="106">
        <v>2857</v>
      </c>
      <c r="CE34" s="106">
        <v>3012</v>
      </c>
      <c r="CF34" s="106">
        <v>3130</v>
      </c>
      <c r="CG34" s="106">
        <v>3067</v>
      </c>
      <c r="CH34" s="106">
        <v>2501</v>
      </c>
      <c r="CI34" s="106">
        <v>2079</v>
      </c>
      <c r="CJ34" s="105">
        <v>1794</v>
      </c>
      <c r="CK34" s="105">
        <v>1379</v>
      </c>
      <c r="CM34" s="169"/>
      <c r="CN34" s="87">
        <v>47</v>
      </c>
      <c r="CO34" s="92">
        <v>286857.5</v>
      </c>
      <c r="CP34" s="93">
        <v>26023</v>
      </c>
      <c r="CQ34" s="93">
        <v>39497</v>
      </c>
      <c r="CR34" s="93">
        <v>25346</v>
      </c>
      <c r="CS34" s="106">
        <v>261</v>
      </c>
      <c r="CT34" s="106">
        <v>3</v>
      </c>
      <c r="CU34" s="105">
        <v>0</v>
      </c>
      <c r="CV34" s="105">
        <v>2084</v>
      </c>
      <c r="CX34" s="94">
        <v>9.0717516536956505E-2</v>
      </c>
      <c r="CY34" s="94">
        <v>0.13768857359490339</v>
      </c>
      <c r="CZ34" s="94">
        <v>8.835745971431809E-2</v>
      </c>
      <c r="DA34" s="94">
        <v>9.0985942497581556E-4</v>
      </c>
      <c r="DB34" s="149">
        <v>1.0458154310066846E-5</v>
      </c>
      <c r="DC34" s="149">
        <v>0</v>
      </c>
      <c r="DD34" s="95">
        <v>7.2649311940597688E-3</v>
      </c>
    </row>
    <row r="35" spans="1:138" x14ac:dyDescent="0.2">
      <c r="A35" s="104">
        <v>48</v>
      </c>
      <c r="B35" s="106">
        <v>44993</v>
      </c>
      <c r="C35" s="106">
        <v>461</v>
      </c>
      <c r="D35" s="106">
        <v>630</v>
      </c>
      <c r="E35" s="106">
        <v>698</v>
      </c>
      <c r="F35" s="106">
        <v>801</v>
      </c>
      <c r="G35" s="106">
        <v>910</v>
      </c>
      <c r="H35" s="106">
        <v>1050</v>
      </c>
      <c r="I35" s="106">
        <v>1183</v>
      </c>
      <c r="J35" s="106">
        <v>1346</v>
      </c>
      <c r="K35" s="106">
        <v>1457</v>
      </c>
      <c r="L35" s="106">
        <v>1563</v>
      </c>
      <c r="M35" s="106">
        <v>1582</v>
      </c>
      <c r="N35" s="106">
        <v>1685</v>
      </c>
      <c r="O35" s="106">
        <v>1855</v>
      </c>
      <c r="P35" s="106">
        <v>2012</v>
      </c>
      <c r="Q35" s="106">
        <v>2021</v>
      </c>
      <c r="R35" s="106">
        <v>2026</v>
      </c>
      <c r="S35" s="106">
        <v>1984</v>
      </c>
      <c r="T35" s="106">
        <v>1888</v>
      </c>
      <c r="U35" s="106">
        <v>1838</v>
      </c>
      <c r="V35" s="106">
        <v>2143</v>
      </c>
      <c r="W35" s="106">
        <v>2313</v>
      </c>
      <c r="X35" s="106">
        <v>2452</v>
      </c>
      <c r="Y35" s="106">
        <v>2607</v>
      </c>
      <c r="Z35" s="106">
        <v>2348</v>
      </c>
      <c r="AA35" s="106">
        <v>2021</v>
      </c>
      <c r="AB35" s="105">
        <v>2038</v>
      </c>
      <c r="AC35" s="105">
        <v>2081</v>
      </c>
      <c r="AE35" s="104">
        <v>48</v>
      </c>
      <c r="AF35" s="105">
        <v>38122</v>
      </c>
      <c r="AG35" s="106">
        <v>5981</v>
      </c>
      <c r="AH35" s="106">
        <v>4459</v>
      </c>
      <c r="AI35" s="106">
        <v>3539</v>
      </c>
      <c r="AJ35" s="106">
        <v>3137</v>
      </c>
      <c r="AK35" s="106">
        <v>2652</v>
      </c>
      <c r="AL35" s="106">
        <v>2387</v>
      </c>
      <c r="AM35" s="106">
        <v>2079</v>
      </c>
      <c r="AN35" s="106">
        <v>1829</v>
      </c>
      <c r="AO35" s="106">
        <v>1554</v>
      </c>
      <c r="AP35" s="106">
        <v>1486</v>
      </c>
      <c r="AQ35" s="106">
        <v>1256</v>
      </c>
      <c r="AR35" s="106">
        <v>1171</v>
      </c>
      <c r="AS35" s="106">
        <v>945</v>
      </c>
      <c r="AT35" s="106">
        <v>834</v>
      </c>
      <c r="AU35" s="106">
        <v>760</v>
      </c>
      <c r="AV35" s="106">
        <v>746</v>
      </c>
      <c r="AW35" s="106">
        <v>613</v>
      </c>
      <c r="AX35" s="106">
        <v>453</v>
      </c>
      <c r="AY35" s="106">
        <v>479</v>
      </c>
      <c r="AZ35" s="106">
        <v>459</v>
      </c>
      <c r="BA35" s="106">
        <v>379</v>
      </c>
      <c r="BB35" s="106">
        <v>300</v>
      </c>
      <c r="BC35" s="106">
        <v>243</v>
      </c>
      <c r="BD35" s="106">
        <v>185</v>
      </c>
      <c r="BE35" s="106">
        <v>124</v>
      </c>
      <c r="BF35" s="105">
        <v>61</v>
      </c>
      <c r="BG35" s="105">
        <v>11</v>
      </c>
      <c r="BI35" s="104">
        <v>48</v>
      </c>
      <c r="BJ35" s="105">
        <v>83115</v>
      </c>
      <c r="BK35" s="106">
        <v>6442</v>
      </c>
      <c r="BL35" s="106">
        <v>5089</v>
      </c>
      <c r="BM35" s="106">
        <v>4237</v>
      </c>
      <c r="BN35" s="106">
        <v>3938</v>
      </c>
      <c r="BO35" s="106">
        <v>3562</v>
      </c>
      <c r="BP35" s="106">
        <v>3437</v>
      </c>
      <c r="BQ35" s="106">
        <v>3262</v>
      </c>
      <c r="BR35" s="106">
        <v>3175</v>
      </c>
      <c r="BS35" s="106">
        <v>3011</v>
      </c>
      <c r="BT35" s="106">
        <v>3049</v>
      </c>
      <c r="BU35" s="106">
        <v>2838</v>
      </c>
      <c r="BV35" s="106">
        <v>2856</v>
      </c>
      <c r="BW35" s="106">
        <v>2800</v>
      </c>
      <c r="BX35" s="106">
        <v>2846</v>
      </c>
      <c r="BY35" s="106">
        <v>2781</v>
      </c>
      <c r="BZ35" s="106">
        <v>2772</v>
      </c>
      <c r="CA35" s="106">
        <v>2597</v>
      </c>
      <c r="CB35" s="106">
        <v>2341</v>
      </c>
      <c r="CC35" s="106">
        <v>2317</v>
      </c>
      <c r="CD35" s="106">
        <v>2602</v>
      </c>
      <c r="CE35" s="106">
        <v>2692</v>
      </c>
      <c r="CF35" s="106">
        <v>2752</v>
      </c>
      <c r="CG35" s="106">
        <v>2850</v>
      </c>
      <c r="CH35" s="106">
        <v>2533</v>
      </c>
      <c r="CI35" s="106">
        <v>2145</v>
      </c>
      <c r="CJ35" s="105">
        <v>2099</v>
      </c>
      <c r="CK35" s="105">
        <v>2092</v>
      </c>
      <c r="CM35" s="169"/>
      <c r="CN35" s="87">
        <v>48</v>
      </c>
      <c r="CO35" s="92">
        <v>276180.25</v>
      </c>
      <c r="CP35" s="93">
        <v>23268</v>
      </c>
      <c r="CQ35" s="93">
        <v>35424</v>
      </c>
      <c r="CR35" s="93">
        <v>24423</v>
      </c>
      <c r="CS35" s="106">
        <v>235</v>
      </c>
      <c r="CT35" s="106">
        <v>1</v>
      </c>
      <c r="CU35" s="105">
        <v>0</v>
      </c>
      <c r="CV35" s="105">
        <v>2052</v>
      </c>
      <c r="CX35" s="94">
        <v>8.4249326300486732E-2</v>
      </c>
      <c r="CY35" s="94">
        <v>0.12826405943220054</v>
      </c>
      <c r="CZ35" s="94">
        <v>8.8431377696269006E-2</v>
      </c>
      <c r="DA35" s="94">
        <v>8.5089357403362481E-4</v>
      </c>
      <c r="DB35" s="149">
        <v>3.6208237192920204E-6</v>
      </c>
      <c r="DC35" s="149">
        <v>0</v>
      </c>
      <c r="DD35" s="95">
        <v>7.4299302719872257E-3</v>
      </c>
    </row>
    <row r="36" spans="1:138" x14ac:dyDescent="0.2">
      <c r="A36" s="104">
        <v>49</v>
      </c>
      <c r="B36" s="106">
        <v>42869</v>
      </c>
      <c r="C36" s="106">
        <v>457</v>
      </c>
      <c r="D36" s="106">
        <v>558</v>
      </c>
      <c r="E36" s="106">
        <v>675</v>
      </c>
      <c r="F36" s="106">
        <v>767</v>
      </c>
      <c r="G36" s="106">
        <v>853</v>
      </c>
      <c r="H36" s="106">
        <v>989</v>
      </c>
      <c r="I36" s="106">
        <v>1087</v>
      </c>
      <c r="J36" s="106">
        <v>1228</v>
      </c>
      <c r="K36" s="106">
        <v>1361</v>
      </c>
      <c r="L36" s="106">
        <v>1536</v>
      </c>
      <c r="M36" s="106">
        <v>1516</v>
      </c>
      <c r="N36" s="106">
        <v>1596</v>
      </c>
      <c r="O36" s="106">
        <v>1714</v>
      </c>
      <c r="P36" s="106">
        <v>1834</v>
      </c>
      <c r="Q36" s="106">
        <v>1803</v>
      </c>
      <c r="R36" s="106">
        <v>1861</v>
      </c>
      <c r="S36" s="106">
        <v>1757</v>
      </c>
      <c r="T36" s="106">
        <v>1668</v>
      </c>
      <c r="U36" s="106">
        <v>1606</v>
      </c>
      <c r="V36" s="106">
        <v>1841</v>
      </c>
      <c r="W36" s="106">
        <v>2032</v>
      </c>
      <c r="X36" s="106">
        <v>2158</v>
      </c>
      <c r="Y36" s="106">
        <v>2300</v>
      </c>
      <c r="Z36" s="106">
        <v>2377</v>
      </c>
      <c r="AA36" s="106">
        <v>2150</v>
      </c>
      <c r="AB36" s="105">
        <v>2355</v>
      </c>
      <c r="AC36" s="105">
        <v>2790</v>
      </c>
      <c r="AE36" s="104">
        <v>49</v>
      </c>
      <c r="AF36" s="105">
        <v>37130</v>
      </c>
      <c r="AG36" s="106">
        <v>5893</v>
      </c>
      <c r="AH36" s="106">
        <v>4279</v>
      </c>
      <c r="AI36" s="106">
        <v>3620</v>
      </c>
      <c r="AJ36" s="106">
        <v>3027</v>
      </c>
      <c r="AK36" s="106">
        <v>2560</v>
      </c>
      <c r="AL36" s="106">
        <v>2263</v>
      </c>
      <c r="AM36" s="106">
        <v>1918</v>
      </c>
      <c r="AN36" s="106">
        <v>1737</v>
      </c>
      <c r="AO36" s="106">
        <v>1592</v>
      </c>
      <c r="AP36" s="106">
        <v>1357</v>
      </c>
      <c r="AQ36" s="106">
        <v>1228</v>
      </c>
      <c r="AR36" s="106">
        <v>1022</v>
      </c>
      <c r="AS36" s="106">
        <v>940</v>
      </c>
      <c r="AT36" s="106">
        <v>889</v>
      </c>
      <c r="AU36" s="106">
        <v>767</v>
      </c>
      <c r="AV36" s="106">
        <v>649</v>
      </c>
      <c r="AW36" s="106">
        <v>554</v>
      </c>
      <c r="AX36" s="106">
        <v>512</v>
      </c>
      <c r="AY36" s="106">
        <v>473</v>
      </c>
      <c r="AZ36" s="106">
        <v>390</v>
      </c>
      <c r="BA36" s="106">
        <v>378</v>
      </c>
      <c r="BB36" s="106">
        <v>319</v>
      </c>
      <c r="BC36" s="106">
        <v>276</v>
      </c>
      <c r="BD36" s="106">
        <v>242</v>
      </c>
      <c r="BE36" s="106">
        <v>142</v>
      </c>
      <c r="BF36" s="105">
        <v>94</v>
      </c>
      <c r="BG36" s="105">
        <v>9</v>
      </c>
      <c r="BI36" s="104">
        <v>49</v>
      </c>
      <c r="BJ36" s="105">
        <v>79999</v>
      </c>
      <c r="BK36" s="106">
        <v>6350</v>
      </c>
      <c r="BL36" s="106">
        <v>4837</v>
      </c>
      <c r="BM36" s="106">
        <v>4295</v>
      </c>
      <c r="BN36" s="106">
        <v>3794</v>
      </c>
      <c r="BO36" s="106">
        <v>3413</v>
      </c>
      <c r="BP36" s="106">
        <v>3252</v>
      </c>
      <c r="BQ36" s="106">
        <v>3005</v>
      </c>
      <c r="BR36" s="106">
        <v>2965</v>
      </c>
      <c r="BS36" s="106">
        <v>2953</v>
      </c>
      <c r="BT36" s="106">
        <v>2893</v>
      </c>
      <c r="BU36" s="106">
        <v>2744</v>
      </c>
      <c r="BV36" s="106">
        <v>2618</v>
      </c>
      <c r="BW36" s="106">
        <v>2654</v>
      </c>
      <c r="BX36" s="106">
        <v>2723</v>
      </c>
      <c r="BY36" s="106">
        <v>2570</v>
      </c>
      <c r="BZ36" s="106">
        <v>2510</v>
      </c>
      <c r="CA36" s="106">
        <v>2311</v>
      </c>
      <c r="CB36" s="106">
        <v>2180</v>
      </c>
      <c r="CC36" s="106">
        <v>2079</v>
      </c>
      <c r="CD36" s="106">
        <v>2231</v>
      </c>
      <c r="CE36" s="106">
        <v>2410</v>
      </c>
      <c r="CF36" s="106">
        <v>2477</v>
      </c>
      <c r="CG36" s="106">
        <v>2576</v>
      </c>
      <c r="CH36" s="106">
        <v>2619</v>
      </c>
      <c r="CI36" s="106">
        <v>2292</v>
      </c>
      <c r="CJ36" s="105">
        <v>2449</v>
      </c>
      <c r="CK36" s="105">
        <v>2799</v>
      </c>
      <c r="CM36" s="169"/>
      <c r="CN36" s="87">
        <v>49</v>
      </c>
      <c r="CO36" s="92">
        <v>266885.75</v>
      </c>
      <c r="CP36" s="93">
        <v>22689</v>
      </c>
      <c r="CQ36" s="93">
        <v>33198</v>
      </c>
      <c r="CR36" s="93">
        <v>24112</v>
      </c>
      <c r="CS36" s="106">
        <v>328</v>
      </c>
      <c r="CT36" s="106">
        <v>3</v>
      </c>
      <c r="CU36" s="105">
        <v>0</v>
      </c>
      <c r="CV36" s="105">
        <v>2172</v>
      </c>
      <c r="CX36" s="94">
        <v>8.5013905763046543E-2</v>
      </c>
      <c r="CY36" s="94">
        <v>0.12439030558956407</v>
      </c>
      <c r="CZ36" s="94">
        <v>9.0345775298980927E-2</v>
      </c>
      <c r="DA36" s="94">
        <v>1.228990307650371E-3</v>
      </c>
      <c r="DB36" s="149">
        <v>1.1240765008997296E-5</v>
      </c>
      <c r="DC36" s="149">
        <v>0</v>
      </c>
      <c r="DD36" s="95">
        <v>8.1383138665140423E-3</v>
      </c>
    </row>
    <row r="37" spans="1:138" x14ac:dyDescent="0.2">
      <c r="A37" s="104">
        <v>50</v>
      </c>
      <c r="B37" s="106">
        <v>41175</v>
      </c>
      <c r="C37" s="106">
        <v>447</v>
      </c>
      <c r="D37" s="106">
        <v>581</v>
      </c>
      <c r="E37" s="106">
        <v>611</v>
      </c>
      <c r="F37" s="106">
        <v>684</v>
      </c>
      <c r="G37" s="106">
        <v>737</v>
      </c>
      <c r="H37" s="106">
        <v>931</v>
      </c>
      <c r="I37" s="106">
        <v>1032</v>
      </c>
      <c r="J37" s="106">
        <v>1185</v>
      </c>
      <c r="K37" s="106">
        <v>1222</v>
      </c>
      <c r="L37" s="106">
        <v>1321</v>
      </c>
      <c r="M37" s="106">
        <v>1488</v>
      </c>
      <c r="N37" s="106">
        <v>1491</v>
      </c>
      <c r="O37" s="106">
        <v>1670</v>
      </c>
      <c r="P37" s="106">
        <v>1701</v>
      </c>
      <c r="Q37" s="106">
        <v>1758</v>
      </c>
      <c r="R37" s="106">
        <v>1639</v>
      </c>
      <c r="S37" s="106">
        <v>1600</v>
      </c>
      <c r="T37" s="106">
        <v>1579</v>
      </c>
      <c r="U37" s="106">
        <v>1526</v>
      </c>
      <c r="V37" s="106">
        <v>1702</v>
      </c>
      <c r="W37" s="106">
        <v>1828</v>
      </c>
      <c r="X37" s="106">
        <v>1954</v>
      </c>
      <c r="Y37" s="106">
        <v>2111</v>
      </c>
      <c r="Z37" s="106">
        <v>2189</v>
      </c>
      <c r="AA37" s="106">
        <v>2125</v>
      </c>
      <c r="AB37" s="105">
        <v>2708</v>
      </c>
      <c r="AC37" s="105">
        <v>3355</v>
      </c>
      <c r="AE37" s="104">
        <v>50</v>
      </c>
      <c r="AF37" s="105">
        <v>34877</v>
      </c>
      <c r="AG37" s="106">
        <v>5589</v>
      </c>
      <c r="AH37" s="106">
        <v>4047</v>
      </c>
      <c r="AI37" s="106">
        <v>3309</v>
      </c>
      <c r="AJ37" s="106">
        <v>2783</v>
      </c>
      <c r="AK37" s="106">
        <v>2416</v>
      </c>
      <c r="AL37" s="106">
        <v>2114</v>
      </c>
      <c r="AM37" s="106">
        <v>1970</v>
      </c>
      <c r="AN37" s="106">
        <v>1527</v>
      </c>
      <c r="AO37" s="106">
        <v>1391</v>
      </c>
      <c r="AP37" s="106">
        <v>1214</v>
      </c>
      <c r="AQ37" s="106">
        <v>1129</v>
      </c>
      <c r="AR37" s="106">
        <v>1001</v>
      </c>
      <c r="AS37" s="106">
        <v>900</v>
      </c>
      <c r="AT37" s="106">
        <v>764</v>
      </c>
      <c r="AU37" s="106">
        <v>686</v>
      </c>
      <c r="AV37" s="106">
        <v>591</v>
      </c>
      <c r="AW37" s="106">
        <v>508</v>
      </c>
      <c r="AX37" s="106">
        <v>538</v>
      </c>
      <c r="AY37" s="106">
        <v>460</v>
      </c>
      <c r="AZ37" s="106">
        <v>411</v>
      </c>
      <c r="BA37" s="106">
        <v>368</v>
      </c>
      <c r="BB37" s="106">
        <v>326</v>
      </c>
      <c r="BC37" s="106">
        <v>302</v>
      </c>
      <c r="BD37" s="106">
        <v>231</v>
      </c>
      <c r="BE37" s="106">
        <v>193</v>
      </c>
      <c r="BF37" s="105">
        <v>94</v>
      </c>
      <c r="BG37" s="105">
        <v>15</v>
      </c>
      <c r="BI37" s="104">
        <v>50</v>
      </c>
      <c r="BJ37" s="105">
        <v>76052</v>
      </c>
      <c r="BK37" s="106">
        <v>6036</v>
      </c>
      <c r="BL37" s="106">
        <v>4628</v>
      </c>
      <c r="BM37" s="106">
        <v>3920</v>
      </c>
      <c r="BN37" s="106">
        <v>3467</v>
      </c>
      <c r="BO37" s="106">
        <v>3153</v>
      </c>
      <c r="BP37" s="106">
        <v>3045</v>
      </c>
      <c r="BQ37" s="106">
        <v>3002</v>
      </c>
      <c r="BR37" s="106">
        <v>2712</v>
      </c>
      <c r="BS37" s="106">
        <v>2613</v>
      </c>
      <c r="BT37" s="106">
        <v>2535</v>
      </c>
      <c r="BU37" s="106">
        <v>2617</v>
      </c>
      <c r="BV37" s="106">
        <v>2492</v>
      </c>
      <c r="BW37" s="106">
        <v>2570</v>
      </c>
      <c r="BX37" s="106">
        <v>2465</v>
      </c>
      <c r="BY37" s="106">
        <v>2444</v>
      </c>
      <c r="BZ37" s="106">
        <v>2230</v>
      </c>
      <c r="CA37" s="106">
        <v>2108</v>
      </c>
      <c r="CB37" s="106">
        <v>2117</v>
      </c>
      <c r="CC37" s="106">
        <v>1986</v>
      </c>
      <c r="CD37" s="106">
        <v>2113</v>
      </c>
      <c r="CE37" s="106">
        <v>2196</v>
      </c>
      <c r="CF37" s="106">
        <v>2280</v>
      </c>
      <c r="CG37" s="106">
        <v>2413</v>
      </c>
      <c r="CH37" s="106">
        <v>2420</v>
      </c>
      <c r="CI37" s="106">
        <v>2318</v>
      </c>
      <c r="CJ37" s="105">
        <v>2802</v>
      </c>
      <c r="CK37" s="105">
        <v>3370</v>
      </c>
      <c r="CM37" s="169"/>
      <c r="CN37" s="87">
        <v>50</v>
      </c>
      <c r="CO37" s="92">
        <v>259669.49999999997</v>
      </c>
      <c r="CP37" s="93">
        <v>21204</v>
      </c>
      <c r="CQ37" s="93">
        <v>30833</v>
      </c>
      <c r="CR37" s="93">
        <v>24015</v>
      </c>
      <c r="CS37" s="106">
        <v>320</v>
      </c>
      <c r="CT37" s="106">
        <v>7</v>
      </c>
      <c r="CU37" s="105">
        <v>0</v>
      </c>
      <c r="CV37" s="105">
        <v>2346</v>
      </c>
      <c r="CX37" s="94">
        <v>8.1657645584098257E-2</v>
      </c>
      <c r="CY37" s="94">
        <v>0.11873939758038585</v>
      </c>
      <c r="CZ37" s="94">
        <v>9.2482944666200703E-2</v>
      </c>
      <c r="DA37" s="94">
        <v>1.2323357190582645E-3</v>
      </c>
      <c r="DB37" s="149">
        <v>2.6957343854399536E-5</v>
      </c>
      <c r="DC37" s="149">
        <v>0</v>
      </c>
      <c r="DD37" s="95">
        <v>9.0345612403459029E-3</v>
      </c>
    </row>
    <row r="38" spans="1:138" x14ac:dyDescent="0.2">
      <c r="A38" s="104">
        <v>51</v>
      </c>
      <c r="B38" s="106">
        <v>37720</v>
      </c>
      <c r="C38" s="106">
        <v>364</v>
      </c>
      <c r="D38" s="106">
        <v>467</v>
      </c>
      <c r="E38" s="106">
        <v>577</v>
      </c>
      <c r="F38" s="106">
        <v>666</v>
      </c>
      <c r="G38" s="106">
        <v>729</v>
      </c>
      <c r="H38" s="106">
        <v>755</v>
      </c>
      <c r="I38" s="106">
        <v>902</v>
      </c>
      <c r="J38" s="106">
        <v>1006</v>
      </c>
      <c r="K38" s="106">
        <v>1120</v>
      </c>
      <c r="L38" s="106">
        <v>1255</v>
      </c>
      <c r="M38" s="106">
        <v>1307</v>
      </c>
      <c r="N38" s="106">
        <v>1284</v>
      </c>
      <c r="O38" s="106">
        <v>1521</v>
      </c>
      <c r="P38" s="106">
        <v>1549</v>
      </c>
      <c r="Q38" s="106">
        <v>1579</v>
      </c>
      <c r="R38" s="106">
        <v>1494</v>
      </c>
      <c r="S38" s="106">
        <v>1511</v>
      </c>
      <c r="T38" s="106">
        <v>1371</v>
      </c>
      <c r="U38" s="106">
        <v>1261</v>
      </c>
      <c r="V38" s="106">
        <v>1544</v>
      </c>
      <c r="W38" s="106">
        <v>1600</v>
      </c>
      <c r="X38" s="106">
        <v>1715</v>
      </c>
      <c r="Y38" s="106">
        <v>1827</v>
      </c>
      <c r="Z38" s="106">
        <v>1946</v>
      </c>
      <c r="AA38" s="106">
        <v>2094</v>
      </c>
      <c r="AB38" s="105">
        <v>2565</v>
      </c>
      <c r="AC38" s="105">
        <v>3711</v>
      </c>
      <c r="AE38" s="104">
        <v>51</v>
      </c>
      <c r="AF38" s="105">
        <v>31631</v>
      </c>
      <c r="AG38" s="106">
        <v>5063</v>
      </c>
      <c r="AH38" s="106">
        <v>3609</v>
      </c>
      <c r="AI38" s="106">
        <v>2967</v>
      </c>
      <c r="AJ38" s="106">
        <v>2583</v>
      </c>
      <c r="AK38" s="106">
        <v>2253</v>
      </c>
      <c r="AL38" s="106">
        <v>2062</v>
      </c>
      <c r="AM38" s="106">
        <v>1676</v>
      </c>
      <c r="AN38" s="106">
        <v>1435</v>
      </c>
      <c r="AO38" s="106">
        <v>1263</v>
      </c>
      <c r="AP38" s="106">
        <v>1140</v>
      </c>
      <c r="AQ38" s="106">
        <v>925</v>
      </c>
      <c r="AR38" s="106">
        <v>839</v>
      </c>
      <c r="AS38" s="106">
        <v>827</v>
      </c>
      <c r="AT38" s="106">
        <v>697</v>
      </c>
      <c r="AU38" s="106">
        <v>646</v>
      </c>
      <c r="AV38" s="106">
        <v>553</v>
      </c>
      <c r="AW38" s="106">
        <v>513</v>
      </c>
      <c r="AX38" s="106">
        <v>436</v>
      </c>
      <c r="AY38" s="106">
        <v>393</v>
      </c>
      <c r="AZ38" s="106">
        <v>348</v>
      </c>
      <c r="BA38" s="106">
        <v>318</v>
      </c>
      <c r="BB38" s="106">
        <v>302</v>
      </c>
      <c r="BC38" s="106">
        <v>259</v>
      </c>
      <c r="BD38" s="106">
        <v>222</v>
      </c>
      <c r="BE38" s="106">
        <v>179</v>
      </c>
      <c r="BF38" s="105">
        <v>109</v>
      </c>
      <c r="BG38" s="105">
        <v>14</v>
      </c>
      <c r="BI38" s="104">
        <v>51</v>
      </c>
      <c r="BJ38" s="105">
        <v>69351</v>
      </c>
      <c r="BK38" s="106">
        <v>5427</v>
      </c>
      <c r="BL38" s="106">
        <v>4076</v>
      </c>
      <c r="BM38" s="106">
        <v>3544</v>
      </c>
      <c r="BN38" s="106">
        <v>3249</v>
      </c>
      <c r="BO38" s="106">
        <v>2982</v>
      </c>
      <c r="BP38" s="106">
        <v>2817</v>
      </c>
      <c r="BQ38" s="106">
        <v>2578</v>
      </c>
      <c r="BR38" s="106">
        <v>2441</v>
      </c>
      <c r="BS38" s="106">
        <v>2383</v>
      </c>
      <c r="BT38" s="106">
        <v>2395</v>
      </c>
      <c r="BU38" s="106">
        <v>2232</v>
      </c>
      <c r="BV38" s="106">
        <v>2123</v>
      </c>
      <c r="BW38" s="106">
        <v>2348</v>
      </c>
      <c r="BX38" s="106">
        <v>2246</v>
      </c>
      <c r="BY38" s="106">
        <v>2225</v>
      </c>
      <c r="BZ38" s="106">
        <v>2047</v>
      </c>
      <c r="CA38" s="106">
        <v>2024</v>
      </c>
      <c r="CB38" s="106">
        <v>1807</v>
      </c>
      <c r="CC38" s="106">
        <v>1654</v>
      </c>
      <c r="CD38" s="106">
        <v>1892</v>
      </c>
      <c r="CE38" s="106">
        <v>1918</v>
      </c>
      <c r="CF38" s="106">
        <v>2017</v>
      </c>
      <c r="CG38" s="106">
        <v>2086</v>
      </c>
      <c r="CH38" s="106">
        <v>2168</v>
      </c>
      <c r="CI38" s="106">
        <v>2273</v>
      </c>
      <c r="CJ38" s="105">
        <v>2674</v>
      </c>
      <c r="CK38" s="105">
        <v>3725</v>
      </c>
      <c r="CM38" s="169"/>
      <c r="CN38" s="87">
        <v>51</v>
      </c>
      <c r="CO38" s="92">
        <v>253507</v>
      </c>
      <c r="CP38" s="93">
        <v>19278</v>
      </c>
      <c r="CQ38" s="93">
        <v>27859</v>
      </c>
      <c r="CR38" s="93">
        <v>22214</v>
      </c>
      <c r="CS38" s="106">
        <v>336</v>
      </c>
      <c r="CT38" s="106">
        <v>10</v>
      </c>
      <c r="CU38" s="105">
        <v>0</v>
      </c>
      <c r="CV38" s="105">
        <v>2315</v>
      </c>
      <c r="CX38" s="94">
        <v>7.6045237409617883E-2</v>
      </c>
      <c r="CY38" s="94">
        <v>0.10989440133803012</v>
      </c>
      <c r="CZ38" s="94">
        <v>8.7626771647331236E-2</v>
      </c>
      <c r="DA38" s="94">
        <v>1.3254071879671961E-3</v>
      </c>
      <c r="DB38" s="149">
        <v>3.9446642499023699E-5</v>
      </c>
      <c r="DC38" s="149">
        <v>0</v>
      </c>
      <c r="DD38" s="95">
        <v>9.131897738523985E-3</v>
      </c>
    </row>
    <row r="39" spans="1:138" x14ac:dyDescent="0.2">
      <c r="A39" s="104">
        <v>52</v>
      </c>
      <c r="B39" s="106">
        <v>34669</v>
      </c>
      <c r="C39" s="106">
        <v>319</v>
      </c>
      <c r="D39" s="106">
        <v>402</v>
      </c>
      <c r="E39" s="106">
        <v>514</v>
      </c>
      <c r="F39" s="106">
        <v>531</v>
      </c>
      <c r="G39" s="106">
        <v>643</v>
      </c>
      <c r="H39" s="106">
        <v>768</v>
      </c>
      <c r="I39" s="106">
        <v>828</v>
      </c>
      <c r="J39" s="106">
        <v>929</v>
      </c>
      <c r="K39" s="106">
        <v>996</v>
      </c>
      <c r="L39" s="106">
        <v>1168</v>
      </c>
      <c r="M39" s="106">
        <v>1177</v>
      </c>
      <c r="N39" s="106">
        <v>1218</v>
      </c>
      <c r="O39" s="106">
        <v>1445</v>
      </c>
      <c r="P39" s="106">
        <v>1501</v>
      </c>
      <c r="Q39" s="106">
        <v>1369</v>
      </c>
      <c r="R39" s="106">
        <v>1417</v>
      </c>
      <c r="S39" s="106">
        <v>1294</v>
      </c>
      <c r="T39" s="106">
        <v>1234</v>
      </c>
      <c r="U39" s="106">
        <v>1121</v>
      </c>
      <c r="V39" s="106">
        <v>1241</v>
      </c>
      <c r="W39" s="106">
        <v>1390</v>
      </c>
      <c r="X39" s="106">
        <v>1471</v>
      </c>
      <c r="Y39" s="106">
        <v>1626</v>
      </c>
      <c r="Z39" s="106">
        <v>1704</v>
      </c>
      <c r="AA39" s="106">
        <v>1817</v>
      </c>
      <c r="AB39" s="105">
        <v>2425</v>
      </c>
      <c r="AC39" s="105">
        <v>4121</v>
      </c>
      <c r="AE39" s="104">
        <v>52</v>
      </c>
      <c r="AF39" s="105">
        <v>28185</v>
      </c>
      <c r="AG39" s="106">
        <v>4497</v>
      </c>
      <c r="AH39" s="106">
        <v>3303</v>
      </c>
      <c r="AI39" s="106">
        <v>2556</v>
      </c>
      <c r="AJ39" s="106">
        <v>2194</v>
      </c>
      <c r="AK39" s="106">
        <v>1966</v>
      </c>
      <c r="AL39" s="106">
        <v>1754</v>
      </c>
      <c r="AM39" s="106">
        <v>1492</v>
      </c>
      <c r="AN39" s="106">
        <v>1289</v>
      </c>
      <c r="AO39" s="106">
        <v>1185</v>
      </c>
      <c r="AP39" s="106">
        <v>933</v>
      </c>
      <c r="AQ39" s="106">
        <v>884</v>
      </c>
      <c r="AR39" s="106">
        <v>760</v>
      </c>
      <c r="AS39" s="106">
        <v>723</v>
      </c>
      <c r="AT39" s="106">
        <v>653</v>
      </c>
      <c r="AU39" s="106">
        <v>535</v>
      </c>
      <c r="AV39" s="106">
        <v>484</v>
      </c>
      <c r="AW39" s="106">
        <v>445</v>
      </c>
      <c r="AX39" s="106">
        <v>383</v>
      </c>
      <c r="AY39" s="106">
        <v>357</v>
      </c>
      <c r="AZ39" s="106">
        <v>341</v>
      </c>
      <c r="BA39" s="106">
        <v>320</v>
      </c>
      <c r="BB39" s="106">
        <v>298</v>
      </c>
      <c r="BC39" s="106">
        <v>262</v>
      </c>
      <c r="BD39" s="106">
        <v>241</v>
      </c>
      <c r="BE39" s="106">
        <v>192</v>
      </c>
      <c r="BF39" s="105">
        <v>116</v>
      </c>
      <c r="BG39" s="105">
        <v>22</v>
      </c>
      <c r="BI39" s="104">
        <v>52</v>
      </c>
      <c r="BJ39" s="105">
        <v>62854</v>
      </c>
      <c r="BK39" s="106">
        <v>4816</v>
      </c>
      <c r="BL39" s="106">
        <v>3705</v>
      </c>
      <c r="BM39" s="106">
        <v>3070</v>
      </c>
      <c r="BN39" s="106">
        <v>2725</v>
      </c>
      <c r="BO39" s="106">
        <v>2609</v>
      </c>
      <c r="BP39" s="106">
        <v>2522</v>
      </c>
      <c r="BQ39" s="106">
        <v>2320</v>
      </c>
      <c r="BR39" s="106">
        <v>2218</v>
      </c>
      <c r="BS39" s="106">
        <v>2181</v>
      </c>
      <c r="BT39" s="106">
        <v>2101</v>
      </c>
      <c r="BU39" s="106">
        <v>2061</v>
      </c>
      <c r="BV39" s="106">
        <v>1978</v>
      </c>
      <c r="BW39" s="106">
        <v>2168</v>
      </c>
      <c r="BX39" s="106">
        <v>2154</v>
      </c>
      <c r="BY39" s="106">
        <v>1904</v>
      </c>
      <c r="BZ39" s="106">
        <v>1901</v>
      </c>
      <c r="CA39" s="106">
        <v>1739</v>
      </c>
      <c r="CB39" s="106">
        <v>1617</v>
      </c>
      <c r="CC39" s="106">
        <v>1478</v>
      </c>
      <c r="CD39" s="106">
        <v>1582</v>
      </c>
      <c r="CE39" s="106">
        <v>1710</v>
      </c>
      <c r="CF39" s="106">
        <v>1769</v>
      </c>
      <c r="CG39" s="106">
        <v>1888</v>
      </c>
      <c r="CH39" s="106">
        <v>1945</v>
      </c>
      <c r="CI39" s="106">
        <v>2009</v>
      </c>
      <c r="CJ39" s="105">
        <v>2541</v>
      </c>
      <c r="CK39" s="105">
        <v>4143</v>
      </c>
      <c r="CM39" s="169"/>
      <c r="CN39" s="87">
        <v>52</v>
      </c>
      <c r="CO39" s="92">
        <v>246916.75</v>
      </c>
      <c r="CP39" s="93">
        <v>16925</v>
      </c>
      <c r="CQ39" s="93">
        <v>25247</v>
      </c>
      <c r="CR39" s="93">
        <v>20682</v>
      </c>
      <c r="CS39" s="106">
        <v>408</v>
      </c>
      <c r="CT39" s="106">
        <v>13</v>
      </c>
      <c r="CU39" s="105">
        <v>0</v>
      </c>
      <c r="CV39" s="105">
        <v>2257</v>
      </c>
      <c r="CX39" s="94">
        <v>6.8545370048812004E-2</v>
      </c>
      <c r="CY39" s="94">
        <v>0.10224903737798266</v>
      </c>
      <c r="CZ39" s="94">
        <v>8.3761024717845189E-2</v>
      </c>
      <c r="DA39" s="94">
        <v>1.6523787875873143E-3</v>
      </c>
      <c r="DB39" s="149">
        <v>5.2649324114301685E-5</v>
      </c>
      <c r="DC39" s="149">
        <v>0</v>
      </c>
      <c r="DD39" s="95">
        <v>9.1407326558445301E-3</v>
      </c>
    </row>
    <row r="40" spans="1:138" x14ac:dyDescent="0.2">
      <c r="A40" s="104">
        <v>53</v>
      </c>
      <c r="B40" s="106">
        <v>31208</v>
      </c>
      <c r="C40" s="106">
        <v>283</v>
      </c>
      <c r="D40" s="106">
        <v>371</v>
      </c>
      <c r="E40" s="106">
        <v>425</v>
      </c>
      <c r="F40" s="106">
        <v>507</v>
      </c>
      <c r="G40" s="106">
        <v>598</v>
      </c>
      <c r="H40" s="106">
        <v>642</v>
      </c>
      <c r="I40" s="106">
        <v>748</v>
      </c>
      <c r="J40" s="106">
        <v>795</v>
      </c>
      <c r="K40" s="106">
        <v>910</v>
      </c>
      <c r="L40" s="106">
        <v>1006</v>
      </c>
      <c r="M40" s="106">
        <v>979</v>
      </c>
      <c r="N40" s="106">
        <v>1032</v>
      </c>
      <c r="O40" s="106">
        <v>1212</v>
      </c>
      <c r="P40" s="106">
        <v>1278</v>
      </c>
      <c r="Q40" s="106">
        <v>1302</v>
      </c>
      <c r="R40" s="106">
        <v>1186</v>
      </c>
      <c r="S40" s="106">
        <v>1175</v>
      </c>
      <c r="T40" s="106">
        <v>1067</v>
      </c>
      <c r="U40" s="106">
        <v>980</v>
      </c>
      <c r="V40" s="106">
        <v>1126</v>
      </c>
      <c r="W40" s="106">
        <v>1235</v>
      </c>
      <c r="X40" s="106">
        <v>1339</v>
      </c>
      <c r="Y40" s="106">
        <v>1339</v>
      </c>
      <c r="Z40" s="106">
        <v>1476</v>
      </c>
      <c r="AA40" s="106">
        <v>1666</v>
      </c>
      <c r="AB40" s="105">
        <v>2348</v>
      </c>
      <c r="AC40" s="105">
        <v>4183</v>
      </c>
      <c r="AE40" s="104">
        <v>53</v>
      </c>
      <c r="AF40" s="105">
        <v>25187</v>
      </c>
      <c r="AG40" s="106">
        <v>3875</v>
      </c>
      <c r="AH40" s="106">
        <v>2866</v>
      </c>
      <c r="AI40" s="106">
        <v>2453</v>
      </c>
      <c r="AJ40" s="106">
        <v>1988</v>
      </c>
      <c r="AK40" s="106">
        <v>1749</v>
      </c>
      <c r="AL40" s="106">
        <v>1502</v>
      </c>
      <c r="AM40" s="106">
        <v>1388</v>
      </c>
      <c r="AN40" s="106">
        <v>1166</v>
      </c>
      <c r="AO40" s="106">
        <v>964</v>
      </c>
      <c r="AP40" s="106">
        <v>844</v>
      </c>
      <c r="AQ40" s="106">
        <v>774</v>
      </c>
      <c r="AR40" s="106">
        <v>702</v>
      </c>
      <c r="AS40" s="106">
        <v>622</v>
      </c>
      <c r="AT40" s="106">
        <v>600</v>
      </c>
      <c r="AU40" s="106">
        <v>511</v>
      </c>
      <c r="AV40" s="106">
        <v>466</v>
      </c>
      <c r="AW40" s="106">
        <v>396</v>
      </c>
      <c r="AX40" s="106">
        <v>370</v>
      </c>
      <c r="AY40" s="106">
        <v>333</v>
      </c>
      <c r="AZ40" s="106">
        <v>285</v>
      </c>
      <c r="BA40" s="106">
        <v>268</v>
      </c>
      <c r="BB40" s="106">
        <v>266</v>
      </c>
      <c r="BC40" s="106">
        <v>230</v>
      </c>
      <c r="BD40" s="106">
        <v>235</v>
      </c>
      <c r="BE40" s="106">
        <v>185</v>
      </c>
      <c r="BF40" s="105">
        <v>118</v>
      </c>
      <c r="BG40" s="105">
        <v>31</v>
      </c>
      <c r="BI40" s="104">
        <v>53</v>
      </c>
      <c r="BJ40" s="105">
        <v>56395</v>
      </c>
      <c r="BK40" s="106">
        <v>4158</v>
      </c>
      <c r="BL40" s="106">
        <v>3237</v>
      </c>
      <c r="BM40" s="106">
        <v>2878</v>
      </c>
      <c r="BN40" s="106">
        <v>2495</v>
      </c>
      <c r="BO40" s="106">
        <v>2347</v>
      </c>
      <c r="BP40" s="106">
        <v>2144</v>
      </c>
      <c r="BQ40" s="106">
        <v>2136</v>
      </c>
      <c r="BR40" s="106">
        <v>1961</v>
      </c>
      <c r="BS40" s="106">
        <v>1874</v>
      </c>
      <c r="BT40" s="106">
        <v>1850</v>
      </c>
      <c r="BU40" s="106">
        <v>1753</v>
      </c>
      <c r="BV40" s="106">
        <v>1734</v>
      </c>
      <c r="BW40" s="106">
        <v>1834</v>
      </c>
      <c r="BX40" s="106">
        <v>1878</v>
      </c>
      <c r="BY40" s="106">
        <v>1813</v>
      </c>
      <c r="BZ40" s="106">
        <v>1652</v>
      </c>
      <c r="CA40" s="106">
        <v>1571</v>
      </c>
      <c r="CB40" s="106">
        <v>1437</v>
      </c>
      <c r="CC40" s="106">
        <v>1313</v>
      </c>
      <c r="CD40" s="106">
        <v>1411</v>
      </c>
      <c r="CE40" s="106">
        <v>1503</v>
      </c>
      <c r="CF40" s="106">
        <v>1605</v>
      </c>
      <c r="CG40" s="106">
        <v>1569</v>
      </c>
      <c r="CH40" s="106">
        <v>1711</v>
      </c>
      <c r="CI40" s="106">
        <v>1851</v>
      </c>
      <c r="CJ40" s="105">
        <v>2466</v>
      </c>
      <c r="CK40" s="105">
        <v>4214</v>
      </c>
      <c r="CM40" s="169"/>
      <c r="CN40" s="87">
        <v>53</v>
      </c>
      <c r="CO40" s="92">
        <v>240438.25</v>
      </c>
      <c r="CP40" s="93">
        <v>15115</v>
      </c>
      <c r="CQ40" s="93">
        <v>22200</v>
      </c>
      <c r="CR40" s="93">
        <v>19080</v>
      </c>
      <c r="CS40" s="106">
        <v>396</v>
      </c>
      <c r="CT40" s="106">
        <v>15</v>
      </c>
      <c r="CU40" s="105">
        <v>0</v>
      </c>
      <c r="CV40" s="105">
        <v>2140</v>
      </c>
      <c r="CX40" s="94">
        <v>6.2864373700939849E-2</v>
      </c>
      <c r="CY40" s="94">
        <v>9.2331399018251048E-2</v>
      </c>
      <c r="CZ40" s="94">
        <v>7.9355094291361714E-2</v>
      </c>
      <c r="DA40" s="94">
        <v>1.6469925230282619E-3</v>
      </c>
      <c r="DB40" s="149">
        <v>6.2386080417737189E-5</v>
      </c>
      <c r="DC40" s="149">
        <v>0</v>
      </c>
      <c r="DD40" s="95">
        <v>8.900414139597173E-3</v>
      </c>
    </row>
    <row r="41" spans="1:138" x14ac:dyDescent="0.2">
      <c r="A41" s="104">
        <v>54</v>
      </c>
      <c r="B41" s="106">
        <v>29220</v>
      </c>
      <c r="C41" s="106">
        <v>222</v>
      </c>
      <c r="D41" s="106">
        <v>321</v>
      </c>
      <c r="E41" s="106">
        <v>366</v>
      </c>
      <c r="F41" s="106">
        <v>419</v>
      </c>
      <c r="G41" s="106">
        <v>508</v>
      </c>
      <c r="H41" s="106">
        <v>608</v>
      </c>
      <c r="I41" s="106">
        <v>634</v>
      </c>
      <c r="J41" s="106">
        <v>694</v>
      </c>
      <c r="K41" s="106">
        <v>824</v>
      </c>
      <c r="L41" s="106">
        <v>905</v>
      </c>
      <c r="M41" s="106">
        <v>1021</v>
      </c>
      <c r="N41" s="106">
        <v>1013</v>
      </c>
      <c r="O41" s="106">
        <v>1178</v>
      </c>
      <c r="P41" s="106">
        <v>1237</v>
      </c>
      <c r="Q41" s="106">
        <v>1139</v>
      </c>
      <c r="R41" s="106">
        <v>1069</v>
      </c>
      <c r="S41" s="106">
        <v>1156</v>
      </c>
      <c r="T41" s="106">
        <v>1013</v>
      </c>
      <c r="U41" s="106">
        <v>919</v>
      </c>
      <c r="V41" s="106">
        <v>1035</v>
      </c>
      <c r="W41" s="106">
        <v>1173</v>
      </c>
      <c r="X41" s="106">
        <v>1220</v>
      </c>
      <c r="Y41" s="106">
        <v>1257</v>
      </c>
      <c r="Z41" s="106">
        <v>1404</v>
      </c>
      <c r="AA41" s="106">
        <v>1571</v>
      </c>
      <c r="AB41" s="105">
        <v>2126</v>
      </c>
      <c r="AC41" s="105">
        <v>4188</v>
      </c>
      <c r="AE41" s="104">
        <v>54</v>
      </c>
      <c r="AF41" s="105">
        <v>22781</v>
      </c>
      <c r="AG41" s="106">
        <v>3653</v>
      </c>
      <c r="AH41" s="106">
        <v>2600</v>
      </c>
      <c r="AI41" s="106">
        <v>2143</v>
      </c>
      <c r="AJ41" s="106">
        <v>1812</v>
      </c>
      <c r="AK41" s="106">
        <v>1562</v>
      </c>
      <c r="AL41" s="106">
        <v>1339</v>
      </c>
      <c r="AM41" s="106">
        <v>1206</v>
      </c>
      <c r="AN41" s="106">
        <v>1012</v>
      </c>
      <c r="AO41" s="106">
        <v>899</v>
      </c>
      <c r="AP41" s="106">
        <v>770</v>
      </c>
      <c r="AQ41" s="106">
        <v>706</v>
      </c>
      <c r="AR41" s="106">
        <v>641</v>
      </c>
      <c r="AS41" s="106">
        <v>592</v>
      </c>
      <c r="AT41" s="106">
        <v>489</v>
      </c>
      <c r="AU41" s="106">
        <v>445</v>
      </c>
      <c r="AV41" s="106">
        <v>381</v>
      </c>
      <c r="AW41" s="106">
        <v>352</v>
      </c>
      <c r="AX41" s="106">
        <v>340</v>
      </c>
      <c r="AY41" s="106">
        <v>328</v>
      </c>
      <c r="AZ41" s="106">
        <v>280</v>
      </c>
      <c r="BA41" s="106">
        <v>236</v>
      </c>
      <c r="BB41" s="106">
        <v>219</v>
      </c>
      <c r="BC41" s="106">
        <v>236</v>
      </c>
      <c r="BD41" s="106">
        <v>233</v>
      </c>
      <c r="BE41" s="106">
        <v>166</v>
      </c>
      <c r="BF41" s="105">
        <v>112</v>
      </c>
      <c r="BG41" s="105">
        <v>29</v>
      </c>
      <c r="BI41" s="104">
        <v>54</v>
      </c>
      <c r="BJ41" s="105">
        <v>52001</v>
      </c>
      <c r="BK41" s="106">
        <v>3875</v>
      </c>
      <c r="BL41" s="106">
        <v>2921</v>
      </c>
      <c r="BM41" s="106">
        <v>2509</v>
      </c>
      <c r="BN41" s="106">
        <v>2231</v>
      </c>
      <c r="BO41" s="106">
        <v>2070</v>
      </c>
      <c r="BP41" s="106">
        <v>1947</v>
      </c>
      <c r="BQ41" s="106">
        <v>1840</v>
      </c>
      <c r="BR41" s="106">
        <v>1706</v>
      </c>
      <c r="BS41" s="106">
        <v>1723</v>
      </c>
      <c r="BT41" s="106">
        <v>1675</v>
      </c>
      <c r="BU41" s="106">
        <v>1727</v>
      </c>
      <c r="BV41" s="106">
        <v>1654</v>
      </c>
      <c r="BW41" s="106">
        <v>1770</v>
      </c>
      <c r="BX41" s="106">
        <v>1726</v>
      </c>
      <c r="BY41" s="106">
        <v>1584</v>
      </c>
      <c r="BZ41" s="106">
        <v>1450</v>
      </c>
      <c r="CA41" s="106">
        <v>1508</v>
      </c>
      <c r="CB41" s="106">
        <v>1353</v>
      </c>
      <c r="CC41" s="106">
        <v>1247</v>
      </c>
      <c r="CD41" s="106">
        <v>1315</v>
      </c>
      <c r="CE41" s="106">
        <v>1409</v>
      </c>
      <c r="CF41" s="106">
        <v>1439</v>
      </c>
      <c r="CG41" s="106">
        <v>1493</v>
      </c>
      <c r="CH41" s="106">
        <v>1637</v>
      </c>
      <c r="CI41" s="106">
        <v>1737</v>
      </c>
      <c r="CJ41" s="105">
        <v>2238</v>
      </c>
      <c r="CK41" s="105">
        <v>4217</v>
      </c>
      <c r="CM41" s="169"/>
      <c r="CN41" s="87">
        <v>54</v>
      </c>
      <c r="CO41" s="92">
        <v>235402.75</v>
      </c>
      <c r="CP41" s="93">
        <v>13606</v>
      </c>
      <c r="CQ41" s="93">
        <v>20310</v>
      </c>
      <c r="CR41" s="93">
        <v>18085</v>
      </c>
      <c r="CS41" s="106">
        <v>439</v>
      </c>
      <c r="CT41" s="106">
        <v>20</v>
      </c>
      <c r="CU41" s="105">
        <v>0</v>
      </c>
      <c r="CV41" s="105">
        <v>2280</v>
      </c>
      <c r="CX41" s="94">
        <v>5.7798815009595259E-2</v>
      </c>
      <c r="CY41" s="94">
        <v>8.6277666679764789E-2</v>
      </c>
      <c r="CZ41" s="94">
        <v>7.6825780497466578E-2</v>
      </c>
      <c r="DA41" s="94">
        <v>1.8648890040579391E-3</v>
      </c>
      <c r="DB41" s="149">
        <v>8.4960774672343458E-5</v>
      </c>
      <c r="DC41" s="149">
        <v>0</v>
      </c>
      <c r="DD41" s="95">
        <v>9.6855283126471552E-3</v>
      </c>
    </row>
    <row r="42" spans="1:138" x14ac:dyDescent="0.2">
      <c r="A42" s="104">
        <v>55</v>
      </c>
      <c r="B42" s="106">
        <v>27038</v>
      </c>
      <c r="C42" s="106">
        <v>252</v>
      </c>
      <c r="D42" s="106">
        <v>259</v>
      </c>
      <c r="E42" s="106">
        <v>373</v>
      </c>
      <c r="F42" s="106">
        <v>357</v>
      </c>
      <c r="G42" s="106">
        <v>463</v>
      </c>
      <c r="H42" s="106">
        <v>475</v>
      </c>
      <c r="I42" s="106">
        <v>597</v>
      </c>
      <c r="J42" s="106">
        <v>682</v>
      </c>
      <c r="K42" s="106">
        <v>696</v>
      </c>
      <c r="L42" s="106">
        <v>817</v>
      </c>
      <c r="M42" s="106">
        <v>879</v>
      </c>
      <c r="N42" s="106">
        <v>893</v>
      </c>
      <c r="O42" s="106">
        <v>1035</v>
      </c>
      <c r="P42" s="106">
        <v>1074</v>
      </c>
      <c r="Q42" s="106">
        <v>1091</v>
      </c>
      <c r="R42" s="106">
        <v>1037</v>
      </c>
      <c r="S42" s="106">
        <v>1014</v>
      </c>
      <c r="T42" s="106">
        <v>896</v>
      </c>
      <c r="U42" s="106">
        <v>851</v>
      </c>
      <c r="V42" s="106">
        <v>990</v>
      </c>
      <c r="W42" s="106">
        <v>1031</v>
      </c>
      <c r="X42" s="106">
        <v>1093</v>
      </c>
      <c r="Y42" s="106">
        <v>1135</v>
      </c>
      <c r="Z42" s="106">
        <v>1270</v>
      </c>
      <c r="AA42" s="106">
        <v>1465</v>
      </c>
      <c r="AB42" s="105">
        <v>2027</v>
      </c>
      <c r="AC42" s="105">
        <v>4286</v>
      </c>
      <c r="AE42" s="104">
        <v>55</v>
      </c>
      <c r="AF42" s="105">
        <v>20681</v>
      </c>
      <c r="AG42" s="106">
        <v>3256</v>
      </c>
      <c r="AH42" s="106">
        <v>2400</v>
      </c>
      <c r="AI42" s="106">
        <v>1906</v>
      </c>
      <c r="AJ42" s="106">
        <v>1600</v>
      </c>
      <c r="AK42" s="106">
        <v>1392</v>
      </c>
      <c r="AL42" s="106">
        <v>1157</v>
      </c>
      <c r="AM42" s="106">
        <v>1105</v>
      </c>
      <c r="AN42" s="106">
        <v>967</v>
      </c>
      <c r="AO42" s="106">
        <v>804</v>
      </c>
      <c r="AP42" s="106">
        <v>717</v>
      </c>
      <c r="AQ42" s="106">
        <v>620</v>
      </c>
      <c r="AR42" s="106">
        <v>586</v>
      </c>
      <c r="AS42" s="106">
        <v>508</v>
      </c>
      <c r="AT42" s="106">
        <v>458</v>
      </c>
      <c r="AU42" s="106">
        <v>402</v>
      </c>
      <c r="AV42" s="106">
        <v>410</v>
      </c>
      <c r="AW42" s="106">
        <v>343</v>
      </c>
      <c r="AX42" s="106">
        <v>257</v>
      </c>
      <c r="AY42" s="106">
        <v>280</v>
      </c>
      <c r="AZ42" s="106">
        <v>238</v>
      </c>
      <c r="BA42" s="106">
        <v>244</v>
      </c>
      <c r="BB42" s="106">
        <v>220</v>
      </c>
      <c r="BC42" s="106">
        <v>239</v>
      </c>
      <c r="BD42" s="106">
        <v>201</v>
      </c>
      <c r="BE42" s="106">
        <v>192</v>
      </c>
      <c r="BF42" s="105">
        <v>132</v>
      </c>
      <c r="BG42" s="105">
        <v>47</v>
      </c>
      <c r="BI42" s="104">
        <v>55</v>
      </c>
      <c r="BJ42" s="105">
        <v>47719</v>
      </c>
      <c r="BK42" s="106">
        <v>3508</v>
      </c>
      <c r="BL42" s="106">
        <v>2659</v>
      </c>
      <c r="BM42" s="106">
        <v>2279</v>
      </c>
      <c r="BN42" s="106">
        <v>1957</v>
      </c>
      <c r="BO42" s="106">
        <v>1855</v>
      </c>
      <c r="BP42" s="106">
        <v>1632</v>
      </c>
      <c r="BQ42" s="106">
        <v>1702</v>
      </c>
      <c r="BR42" s="106">
        <v>1649</v>
      </c>
      <c r="BS42" s="106">
        <v>1500</v>
      </c>
      <c r="BT42" s="106">
        <v>1534</v>
      </c>
      <c r="BU42" s="106">
        <v>1499</v>
      </c>
      <c r="BV42" s="106">
        <v>1479</v>
      </c>
      <c r="BW42" s="106">
        <v>1543</v>
      </c>
      <c r="BX42" s="106">
        <v>1532</v>
      </c>
      <c r="BY42" s="106">
        <v>1493</v>
      </c>
      <c r="BZ42" s="106">
        <v>1447</v>
      </c>
      <c r="CA42" s="106">
        <v>1357</v>
      </c>
      <c r="CB42" s="106">
        <v>1153</v>
      </c>
      <c r="CC42" s="106">
        <v>1131</v>
      </c>
      <c r="CD42" s="106">
        <v>1228</v>
      </c>
      <c r="CE42" s="106">
        <v>1275</v>
      </c>
      <c r="CF42" s="106">
        <v>1313</v>
      </c>
      <c r="CG42" s="106">
        <v>1374</v>
      </c>
      <c r="CH42" s="106">
        <v>1471</v>
      </c>
      <c r="CI42" s="106">
        <v>1657</v>
      </c>
      <c r="CJ42" s="105">
        <v>2159</v>
      </c>
      <c r="CK42" s="105">
        <v>4333</v>
      </c>
      <c r="CM42" s="169"/>
      <c r="CN42" s="87">
        <v>55</v>
      </c>
      <c r="CO42" s="92">
        <v>232037.25</v>
      </c>
      <c r="CP42" s="93">
        <v>12258</v>
      </c>
      <c r="CQ42" s="93">
        <v>18367</v>
      </c>
      <c r="CR42" s="93">
        <v>17094</v>
      </c>
      <c r="CS42" s="106">
        <v>524</v>
      </c>
      <c r="CT42" s="106">
        <v>31</v>
      </c>
      <c r="CU42" s="105">
        <v>0</v>
      </c>
      <c r="CV42" s="105">
        <v>2218</v>
      </c>
      <c r="CX42" s="94">
        <v>5.2827724858831936E-2</v>
      </c>
      <c r="CY42" s="94">
        <v>7.9155394230883191E-2</v>
      </c>
      <c r="CZ42" s="94">
        <v>7.3669206129619275E-2</v>
      </c>
      <c r="DA42" s="94">
        <v>2.2582581029554523E-3</v>
      </c>
      <c r="DB42" s="149">
        <v>1.3359923891530348E-4</v>
      </c>
      <c r="DC42" s="149">
        <v>0</v>
      </c>
      <c r="DD42" s="95">
        <v>9.5588100617465515E-3</v>
      </c>
    </row>
    <row r="43" spans="1:138" x14ac:dyDescent="0.2">
      <c r="A43" s="104">
        <v>56</v>
      </c>
      <c r="B43" s="106">
        <v>26373</v>
      </c>
      <c r="C43" s="106">
        <v>205</v>
      </c>
      <c r="D43" s="106">
        <v>263</v>
      </c>
      <c r="E43" s="106">
        <v>326</v>
      </c>
      <c r="F43" s="106">
        <v>353</v>
      </c>
      <c r="G43" s="106">
        <v>433</v>
      </c>
      <c r="H43" s="106">
        <v>503</v>
      </c>
      <c r="I43" s="106">
        <v>563</v>
      </c>
      <c r="J43" s="106">
        <v>560</v>
      </c>
      <c r="K43" s="106">
        <v>709</v>
      </c>
      <c r="L43" s="106">
        <v>767</v>
      </c>
      <c r="M43" s="106">
        <v>824</v>
      </c>
      <c r="N43" s="106">
        <v>872</v>
      </c>
      <c r="O43" s="106">
        <v>935</v>
      </c>
      <c r="P43" s="106">
        <v>1065</v>
      </c>
      <c r="Q43" s="106">
        <v>1086</v>
      </c>
      <c r="R43" s="106">
        <v>997</v>
      </c>
      <c r="S43" s="106">
        <v>951</v>
      </c>
      <c r="T43" s="106">
        <v>875</v>
      </c>
      <c r="U43" s="106">
        <v>817</v>
      </c>
      <c r="V43" s="106">
        <v>938</v>
      </c>
      <c r="W43" s="106">
        <v>990</v>
      </c>
      <c r="X43" s="106">
        <v>1071</v>
      </c>
      <c r="Y43" s="106">
        <v>1160</v>
      </c>
      <c r="Z43" s="106">
        <v>1159</v>
      </c>
      <c r="AA43" s="106">
        <v>1470</v>
      </c>
      <c r="AB43" s="105">
        <v>2015</v>
      </c>
      <c r="AC43" s="105">
        <v>4466</v>
      </c>
      <c r="AE43" s="104">
        <v>56</v>
      </c>
      <c r="AF43" s="105">
        <v>19681</v>
      </c>
      <c r="AG43" s="106">
        <v>3130</v>
      </c>
      <c r="AH43" s="106">
        <v>2141</v>
      </c>
      <c r="AI43" s="106">
        <v>1804</v>
      </c>
      <c r="AJ43" s="106">
        <v>1445</v>
      </c>
      <c r="AK43" s="106">
        <v>1268</v>
      </c>
      <c r="AL43" s="106">
        <v>1117</v>
      </c>
      <c r="AM43" s="106">
        <v>1092</v>
      </c>
      <c r="AN43" s="106">
        <v>781</v>
      </c>
      <c r="AO43" s="106">
        <v>781</v>
      </c>
      <c r="AP43" s="106">
        <v>675</v>
      </c>
      <c r="AQ43" s="106">
        <v>630</v>
      </c>
      <c r="AR43" s="106">
        <v>507</v>
      </c>
      <c r="AS43" s="106">
        <v>519</v>
      </c>
      <c r="AT43" s="106">
        <v>402</v>
      </c>
      <c r="AU43" s="106">
        <v>404</v>
      </c>
      <c r="AV43" s="106">
        <v>355</v>
      </c>
      <c r="AW43" s="106">
        <v>324</v>
      </c>
      <c r="AX43" s="106">
        <v>323</v>
      </c>
      <c r="AY43" s="106">
        <v>286</v>
      </c>
      <c r="AZ43" s="106">
        <v>286</v>
      </c>
      <c r="BA43" s="106">
        <v>264</v>
      </c>
      <c r="BB43" s="106">
        <v>258</v>
      </c>
      <c r="BC43" s="106">
        <v>244</v>
      </c>
      <c r="BD43" s="106">
        <v>219</v>
      </c>
      <c r="BE43" s="106">
        <v>202</v>
      </c>
      <c r="BF43" s="105">
        <v>173</v>
      </c>
      <c r="BG43" s="105">
        <v>51</v>
      </c>
      <c r="BI43" s="104">
        <v>56</v>
      </c>
      <c r="BJ43" s="105">
        <v>46054</v>
      </c>
      <c r="BK43" s="106">
        <v>3335</v>
      </c>
      <c r="BL43" s="106">
        <v>2404</v>
      </c>
      <c r="BM43" s="106">
        <v>2130</v>
      </c>
      <c r="BN43" s="106">
        <v>1798</v>
      </c>
      <c r="BO43" s="106">
        <v>1701</v>
      </c>
      <c r="BP43" s="106">
        <v>1620</v>
      </c>
      <c r="BQ43" s="106">
        <v>1655</v>
      </c>
      <c r="BR43" s="106">
        <v>1341</v>
      </c>
      <c r="BS43" s="106">
        <v>1490</v>
      </c>
      <c r="BT43" s="106">
        <v>1442</v>
      </c>
      <c r="BU43" s="106">
        <v>1454</v>
      </c>
      <c r="BV43" s="106">
        <v>1379</v>
      </c>
      <c r="BW43" s="106">
        <v>1454</v>
      </c>
      <c r="BX43" s="106">
        <v>1467</v>
      </c>
      <c r="BY43" s="106">
        <v>1490</v>
      </c>
      <c r="BZ43" s="106">
        <v>1352</v>
      </c>
      <c r="CA43" s="106">
        <v>1275</v>
      </c>
      <c r="CB43" s="106">
        <v>1198</v>
      </c>
      <c r="CC43" s="106">
        <v>1103</v>
      </c>
      <c r="CD43" s="106">
        <v>1224</v>
      </c>
      <c r="CE43" s="106">
        <v>1254</v>
      </c>
      <c r="CF43" s="106">
        <v>1329</v>
      </c>
      <c r="CG43" s="106">
        <v>1404</v>
      </c>
      <c r="CH43" s="106">
        <v>1378</v>
      </c>
      <c r="CI43" s="106">
        <v>1672</v>
      </c>
      <c r="CJ43" s="105">
        <v>2188</v>
      </c>
      <c r="CK43" s="105">
        <v>4517</v>
      </c>
      <c r="CM43" s="169"/>
      <c r="CN43" s="87">
        <v>56</v>
      </c>
      <c r="CO43" s="92">
        <v>229564.75</v>
      </c>
      <c r="CP43" s="93">
        <v>11368</v>
      </c>
      <c r="CQ43" s="93">
        <v>17419</v>
      </c>
      <c r="CR43" s="93">
        <v>17267</v>
      </c>
      <c r="CS43" s="106">
        <v>584</v>
      </c>
      <c r="CT43" s="106">
        <v>29</v>
      </c>
      <c r="CU43" s="105">
        <v>0</v>
      </c>
      <c r="CV43" s="105">
        <v>2362</v>
      </c>
      <c r="CX43" s="94">
        <v>4.9519797791254976E-2</v>
      </c>
      <c r="CY43" s="94">
        <v>7.587837418418987E-2</v>
      </c>
      <c r="CZ43" s="94">
        <v>7.5216251623997157E-2</v>
      </c>
      <c r="DA43" s="94">
        <v>2.5439445733720007E-3</v>
      </c>
      <c r="DB43" s="149">
        <v>1.2632601477360962E-4</v>
      </c>
      <c r="DC43" s="149">
        <v>0</v>
      </c>
      <c r="DD43" s="95">
        <v>1.0289036099836757E-2</v>
      </c>
    </row>
    <row r="44" spans="1:138" x14ac:dyDescent="0.2">
      <c r="A44" s="104">
        <v>57</v>
      </c>
      <c r="B44" s="106">
        <v>24978</v>
      </c>
      <c r="C44" s="106">
        <v>209</v>
      </c>
      <c r="D44" s="106">
        <v>263</v>
      </c>
      <c r="E44" s="106">
        <v>303</v>
      </c>
      <c r="F44" s="106">
        <v>348</v>
      </c>
      <c r="G44" s="106">
        <v>342</v>
      </c>
      <c r="H44" s="106">
        <v>444</v>
      </c>
      <c r="I44" s="106">
        <v>493</v>
      </c>
      <c r="J44" s="106">
        <v>581</v>
      </c>
      <c r="K44" s="106">
        <v>631</v>
      </c>
      <c r="L44" s="106">
        <v>715</v>
      </c>
      <c r="M44" s="106">
        <v>803</v>
      </c>
      <c r="N44" s="106">
        <v>814</v>
      </c>
      <c r="O44" s="106">
        <v>974</v>
      </c>
      <c r="P44" s="106">
        <v>985</v>
      </c>
      <c r="Q44" s="106">
        <v>1004</v>
      </c>
      <c r="R44" s="106">
        <v>885</v>
      </c>
      <c r="S44" s="106">
        <v>916</v>
      </c>
      <c r="T44" s="106">
        <v>858</v>
      </c>
      <c r="U44" s="106">
        <v>787</v>
      </c>
      <c r="V44" s="106">
        <v>881</v>
      </c>
      <c r="W44" s="106">
        <v>984</v>
      </c>
      <c r="X44" s="106">
        <v>998</v>
      </c>
      <c r="Y44" s="106">
        <v>1033</v>
      </c>
      <c r="Z44" s="106">
        <v>1155</v>
      </c>
      <c r="AA44" s="106">
        <v>1358</v>
      </c>
      <c r="AB44" s="105">
        <v>1802</v>
      </c>
      <c r="AC44" s="105">
        <v>4412</v>
      </c>
      <c r="AE44" s="104">
        <v>57</v>
      </c>
      <c r="AF44" s="105">
        <v>18778</v>
      </c>
      <c r="AG44" s="106">
        <v>2889</v>
      </c>
      <c r="AH44" s="106">
        <v>2133</v>
      </c>
      <c r="AI44" s="106">
        <v>1687</v>
      </c>
      <c r="AJ44" s="106">
        <v>1440</v>
      </c>
      <c r="AK44" s="106">
        <v>1212</v>
      </c>
      <c r="AL44" s="106">
        <v>1031</v>
      </c>
      <c r="AM44" s="106">
        <v>1000</v>
      </c>
      <c r="AN44" s="106">
        <v>791</v>
      </c>
      <c r="AO44" s="106">
        <v>706</v>
      </c>
      <c r="AP44" s="106">
        <v>665</v>
      </c>
      <c r="AQ44" s="106">
        <v>597</v>
      </c>
      <c r="AR44" s="106">
        <v>514</v>
      </c>
      <c r="AS44" s="106">
        <v>461</v>
      </c>
      <c r="AT44" s="106">
        <v>432</v>
      </c>
      <c r="AU44" s="106">
        <v>380</v>
      </c>
      <c r="AV44" s="106">
        <v>324</v>
      </c>
      <c r="AW44" s="106">
        <v>322</v>
      </c>
      <c r="AX44" s="106">
        <v>299</v>
      </c>
      <c r="AY44" s="106">
        <v>292</v>
      </c>
      <c r="AZ44" s="106">
        <v>272</v>
      </c>
      <c r="BA44" s="106">
        <v>237</v>
      </c>
      <c r="BB44" s="106">
        <v>257</v>
      </c>
      <c r="BC44" s="106">
        <v>233</v>
      </c>
      <c r="BD44" s="106">
        <v>215</v>
      </c>
      <c r="BE44" s="106">
        <v>202</v>
      </c>
      <c r="BF44" s="105">
        <v>138</v>
      </c>
      <c r="BG44" s="105">
        <v>49</v>
      </c>
      <c r="BI44" s="104">
        <v>57</v>
      </c>
      <c r="BJ44" s="105">
        <v>43756</v>
      </c>
      <c r="BK44" s="106">
        <v>3098</v>
      </c>
      <c r="BL44" s="106">
        <v>2396</v>
      </c>
      <c r="BM44" s="106">
        <v>1990</v>
      </c>
      <c r="BN44" s="106">
        <v>1788</v>
      </c>
      <c r="BO44" s="106">
        <v>1554</v>
      </c>
      <c r="BP44" s="106">
        <v>1475</v>
      </c>
      <c r="BQ44" s="106">
        <v>1493</v>
      </c>
      <c r="BR44" s="106">
        <v>1372</v>
      </c>
      <c r="BS44" s="106">
        <v>1337</v>
      </c>
      <c r="BT44" s="106">
        <v>1380</v>
      </c>
      <c r="BU44" s="106">
        <v>1400</v>
      </c>
      <c r="BV44" s="106">
        <v>1328</v>
      </c>
      <c r="BW44" s="106">
        <v>1435</v>
      </c>
      <c r="BX44" s="106">
        <v>1417</v>
      </c>
      <c r="BY44" s="106">
        <v>1384</v>
      </c>
      <c r="BZ44" s="106">
        <v>1209</v>
      </c>
      <c r="CA44" s="106">
        <v>1238</v>
      </c>
      <c r="CB44" s="106">
        <v>1157</v>
      </c>
      <c r="CC44" s="106">
        <v>1079</v>
      </c>
      <c r="CD44" s="106">
        <v>1153</v>
      </c>
      <c r="CE44" s="106">
        <v>1221</v>
      </c>
      <c r="CF44" s="106">
        <v>1255</v>
      </c>
      <c r="CG44" s="106">
        <v>1266</v>
      </c>
      <c r="CH44" s="106">
        <v>1370</v>
      </c>
      <c r="CI44" s="106">
        <v>1560</v>
      </c>
      <c r="CJ44" s="105">
        <v>1940</v>
      </c>
      <c r="CK44" s="105">
        <v>4461</v>
      </c>
      <c r="CM44" s="169"/>
      <c r="CN44" s="87">
        <v>57</v>
      </c>
      <c r="CO44" s="92">
        <v>227222.5</v>
      </c>
      <c r="CP44" s="93">
        <v>10826</v>
      </c>
      <c r="CQ44" s="93">
        <v>16468</v>
      </c>
      <c r="CR44" s="93">
        <v>16462</v>
      </c>
      <c r="CS44" s="106">
        <v>777</v>
      </c>
      <c r="CT44" s="106">
        <v>40</v>
      </c>
      <c r="CU44" s="105">
        <v>0</v>
      </c>
      <c r="CV44" s="105">
        <v>2344</v>
      </c>
      <c r="CX44" s="94">
        <v>4.7644929529426006E-2</v>
      </c>
      <c r="CY44" s="94">
        <v>7.2475217022962071E-2</v>
      </c>
      <c r="CZ44" s="94">
        <v>7.2448811187272394E-2</v>
      </c>
      <c r="DA44" s="94">
        <v>3.4195557218145208E-3</v>
      </c>
      <c r="DB44" s="149">
        <v>1.7603890459791613E-4</v>
      </c>
      <c r="DC44" s="149">
        <v>0</v>
      </c>
      <c r="DD44" s="95">
        <v>1.0315879809437887E-2</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22951</v>
      </c>
      <c r="C45" s="106">
        <v>213</v>
      </c>
      <c r="D45" s="106">
        <v>237</v>
      </c>
      <c r="E45" s="106">
        <v>261</v>
      </c>
      <c r="F45" s="106">
        <v>286</v>
      </c>
      <c r="G45" s="106">
        <v>316</v>
      </c>
      <c r="H45" s="106">
        <v>424</v>
      </c>
      <c r="I45" s="106">
        <v>441</v>
      </c>
      <c r="J45" s="106">
        <v>507</v>
      </c>
      <c r="K45" s="106">
        <v>576</v>
      </c>
      <c r="L45" s="106">
        <v>704</v>
      </c>
      <c r="M45" s="106">
        <v>723</v>
      </c>
      <c r="N45" s="106">
        <v>736</v>
      </c>
      <c r="O45" s="106">
        <v>915</v>
      </c>
      <c r="P45" s="106">
        <v>948</v>
      </c>
      <c r="Q45" s="106">
        <v>960</v>
      </c>
      <c r="R45" s="106">
        <v>833</v>
      </c>
      <c r="S45" s="106">
        <v>884</v>
      </c>
      <c r="T45" s="106">
        <v>757</v>
      </c>
      <c r="U45" s="106">
        <v>749</v>
      </c>
      <c r="V45" s="106">
        <v>827</v>
      </c>
      <c r="W45" s="106">
        <v>859</v>
      </c>
      <c r="X45" s="106">
        <v>898</v>
      </c>
      <c r="Y45" s="106">
        <v>926</v>
      </c>
      <c r="Z45" s="106">
        <v>1029</v>
      </c>
      <c r="AA45" s="106">
        <v>1108</v>
      </c>
      <c r="AB45" s="105">
        <v>1537</v>
      </c>
      <c r="AC45" s="105">
        <v>4297</v>
      </c>
      <c r="AE45" s="104">
        <v>58</v>
      </c>
      <c r="AF45" s="105">
        <v>17523</v>
      </c>
      <c r="AG45" s="106">
        <v>2564</v>
      </c>
      <c r="AH45" s="106">
        <v>1932</v>
      </c>
      <c r="AI45" s="106">
        <v>1573</v>
      </c>
      <c r="AJ45" s="106">
        <v>1232</v>
      </c>
      <c r="AK45" s="106">
        <v>1117</v>
      </c>
      <c r="AL45" s="106">
        <v>952</v>
      </c>
      <c r="AM45" s="106">
        <v>902</v>
      </c>
      <c r="AN45" s="106">
        <v>751</v>
      </c>
      <c r="AO45" s="106">
        <v>620</v>
      </c>
      <c r="AP45" s="106">
        <v>580</v>
      </c>
      <c r="AQ45" s="106">
        <v>557</v>
      </c>
      <c r="AR45" s="106">
        <v>559</v>
      </c>
      <c r="AS45" s="106">
        <v>425</v>
      </c>
      <c r="AT45" s="106">
        <v>394</v>
      </c>
      <c r="AU45" s="106">
        <v>357</v>
      </c>
      <c r="AV45" s="106">
        <v>350</v>
      </c>
      <c r="AW45" s="106">
        <v>303</v>
      </c>
      <c r="AX45" s="106">
        <v>329</v>
      </c>
      <c r="AY45" s="106">
        <v>259</v>
      </c>
      <c r="AZ45" s="106">
        <v>246</v>
      </c>
      <c r="BA45" s="106">
        <v>244</v>
      </c>
      <c r="BB45" s="106">
        <v>296</v>
      </c>
      <c r="BC45" s="106">
        <v>251</v>
      </c>
      <c r="BD45" s="106">
        <v>236</v>
      </c>
      <c r="BE45" s="106">
        <v>231</v>
      </c>
      <c r="BF45" s="105">
        <v>193</v>
      </c>
      <c r="BG45" s="105">
        <v>70</v>
      </c>
      <c r="BI45" s="104">
        <v>58</v>
      </c>
      <c r="BJ45" s="105">
        <v>40474</v>
      </c>
      <c r="BK45" s="106">
        <v>2777</v>
      </c>
      <c r="BL45" s="106">
        <v>2169</v>
      </c>
      <c r="BM45" s="106">
        <v>1834</v>
      </c>
      <c r="BN45" s="106">
        <v>1518</v>
      </c>
      <c r="BO45" s="106">
        <v>1433</v>
      </c>
      <c r="BP45" s="106">
        <v>1376</v>
      </c>
      <c r="BQ45" s="106">
        <v>1343</v>
      </c>
      <c r="BR45" s="106">
        <v>1258</v>
      </c>
      <c r="BS45" s="106">
        <v>1196</v>
      </c>
      <c r="BT45" s="106">
        <v>1284</v>
      </c>
      <c r="BU45" s="106">
        <v>1280</v>
      </c>
      <c r="BV45" s="106">
        <v>1295</v>
      </c>
      <c r="BW45" s="106">
        <v>1340</v>
      </c>
      <c r="BX45" s="106">
        <v>1342</v>
      </c>
      <c r="BY45" s="106">
        <v>1317</v>
      </c>
      <c r="BZ45" s="106">
        <v>1183</v>
      </c>
      <c r="CA45" s="106">
        <v>1187</v>
      </c>
      <c r="CB45" s="106">
        <v>1086</v>
      </c>
      <c r="CC45" s="106">
        <v>1008</v>
      </c>
      <c r="CD45" s="106">
        <v>1073</v>
      </c>
      <c r="CE45" s="106">
        <v>1103</v>
      </c>
      <c r="CF45" s="106">
        <v>1194</v>
      </c>
      <c r="CG45" s="106">
        <v>1177</v>
      </c>
      <c r="CH45" s="106">
        <v>1265</v>
      </c>
      <c r="CI45" s="106">
        <v>1339</v>
      </c>
      <c r="CJ45" s="105">
        <v>1730</v>
      </c>
      <c r="CK45" s="105">
        <v>4367</v>
      </c>
      <c r="CM45" s="169"/>
      <c r="CN45" s="87">
        <v>58</v>
      </c>
      <c r="CO45" s="92">
        <v>224933</v>
      </c>
      <c r="CP45" s="93">
        <v>9731</v>
      </c>
      <c r="CQ45" s="93">
        <v>15401</v>
      </c>
      <c r="CR45" s="93">
        <v>15342</v>
      </c>
      <c r="CS45" s="106">
        <v>1337</v>
      </c>
      <c r="CT45" s="106">
        <v>57</v>
      </c>
      <c r="CU45" s="105">
        <v>0</v>
      </c>
      <c r="CV45" s="105">
        <v>2354</v>
      </c>
      <c r="CX45" s="94">
        <v>4.326177128300427E-2</v>
      </c>
      <c r="CY45" s="94">
        <v>6.8469277518194302E-2</v>
      </c>
      <c r="CZ45" s="94">
        <v>6.8206977188762882E-2</v>
      </c>
      <c r="DA45" s="94">
        <v>5.9439922110139463E-3</v>
      </c>
      <c r="DB45" s="149">
        <v>2.5340879284053476E-4</v>
      </c>
      <c r="DC45" s="149">
        <v>0</v>
      </c>
      <c r="DD45" s="95">
        <v>1.046533856748454E-2</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22013</v>
      </c>
      <c r="C46" s="106">
        <v>209</v>
      </c>
      <c r="D46" s="106">
        <v>228</v>
      </c>
      <c r="E46" s="106">
        <v>243</v>
      </c>
      <c r="F46" s="106">
        <v>284</v>
      </c>
      <c r="G46" s="106">
        <v>345</v>
      </c>
      <c r="H46" s="106">
        <v>385</v>
      </c>
      <c r="I46" s="106">
        <v>396</v>
      </c>
      <c r="J46" s="106">
        <v>479</v>
      </c>
      <c r="K46" s="106">
        <v>569</v>
      </c>
      <c r="L46" s="106">
        <v>688</v>
      </c>
      <c r="M46" s="106">
        <v>669</v>
      </c>
      <c r="N46" s="106">
        <v>727</v>
      </c>
      <c r="O46" s="106">
        <v>840</v>
      </c>
      <c r="P46" s="106">
        <v>862</v>
      </c>
      <c r="Q46" s="106">
        <v>896</v>
      </c>
      <c r="R46" s="106">
        <v>842</v>
      </c>
      <c r="S46" s="106">
        <v>763</v>
      </c>
      <c r="T46" s="106">
        <v>710</v>
      </c>
      <c r="U46" s="106">
        <v>708</v>
      </c>
      <c r="V46" s="106">
        <v>781</v>
      </c>
      <c r="W46" s="106">
        <v>779</v>
      </c>
      <c r="X46" s="106">
        <v>823</v>
      </c>
      <c r="Y46" s="106">
        <v>909</v>
      </c>
      <c r="Z46" s="106">
        <v>938</v>
      </c>
      <c r="AA46" s="106">
        <v>1085</v>
      </c>
      <c r="AB46" s="105">
        <v>1538</v>
      </c>
      <c r="AC46" s="105">
        <v>4317</v>
      </c>
      <c r="AE46" s="104">
        <v>59</v>
      </c>
      <c r="AF46" s="105">
        <v>16806</v>
      </c>
      <c r="AG46" s="106">
        <v>2472</v>
      </c>
      <c r="AH46" s="106">
        <v>1730</v>
      </c>
      <c r="AI46" s="106">
        <v>1399</v>
      </c>
      <c r="AJ46" s="106">
        <v>1178</v>
      </c>
      <c r="AK46" s="106">
        <v>1057</v>
      </c>
      <c r="AL46" s="106">
        <v>920</v>
      </c>
      <c r="AM46" s="106">
        <v>871</v>
      </c>
      <c r="AN46" s="106">
        <v>702</v>
      </c>
      <c r="AO46" s="106">
        <v>615</v>
      </c>
      <c r="AP46" s="106">
        <v>556</v>
      </c>
      <c r="AQ46" s="106">
        <v>544</v>
      </c>
      <c r="AR46" s="106">
        <v>481</v>
      </c>
      <c r="AS46" s="106">
        <v>420</v>
      </c>
      <c r="AT46" s="106">
        <v>401</v>
      </c>
      <c r="AU46" s="106">
        <v>376</v>
      </c>
      <c r="AV46" s="106">
        <v>331</v>
      </c>
      <c r="AW46" s="106">
        <v>292</v>
      </c>
      <c r="AX46" s="106">
        <v>284</v>
      </c>
      <c r="AY46" s="106">
        <v>296</v>
      </c>
      <c r="AZ46" s="106">
        <v>266</v>
      </c>
      <c r="BA46" s="106">
        <v>279</v>
      </c>
      <c r="BB46" s="106">
        <v>240</v>
      </c>
      <c r="BC46" s="106">
        <v>290</v>
      </c>
      <c r="BD46" s="106">
        <v>265</v>
      </c>
      <c r="BE46" s="106">
        <v>265</v>
      </c>
      <c r="BF46" s="105">
        <v>205</v>
      </c>
      <c r="BG46" s="105">
        <v>71</v>
      </c>
      <c r="BI46" s="104">
        <v>59</v>
      </c>
      <c r="BJ46" s="105">
        <v>38819</v>
      </c>
      <c r="BK46" s="106">
        <v>2681</v>
      </c>
      <c r="BL46" s="106">
        <v>1958</v>
      </c>
      <c r="BM46" s="106">
        <v>1642</v>
      </c>
      <c r="BN46" s="106">
        <v>1462</v>
      </c>
      <c r="BO46" s="106">
        <v>1402</v>
      </c>
      <c r="BP46" s="106">
        <v>1305</v>
      </c>
      <c r="BQ46" s="106">
        <v>1267</v>
      </c>
      <c r="BR46" s="106">
        <v>1181</v>
      </c>
      <c r="BS46" s="106">
        <v>1184</v>
      </c>
      <c r="BT46" s="106">
        <v>1244</v>
      </c>
      <c r="BU46" s="106">
        <v>1213</v>
      </c>
      <c r="BV46" s="106">
        <v>1208</v>
      </c>
      <c r="BW46" s="106">
        <v>1260</v>
      </c>
      <c r="BX46" s="106">
        <v>1263</v>
      </c>
      <c r="BY46" s="106">
        <v>1272</v>
      </c>
      <c r="BZ46" s="106">
        <v>1173</v>
      </c>
      <c r="CA46" s="106">
        <v>1055</v>
      </c>
      <c r="CB46" s="106">
        <v>994</v>
      </c>
      <c r="CC46" s="106">
        <v>1004</v>
      </c>
      <c r="CD46" s="106">
        <v>1047</v>
      </c>
      <c r="CE46" s="106">
        <v>1058</v>
      </c>
      <c r="CF46" s="106">
        <v>1063</v>
      </c>
      <c r="CG46" s="106">
        <v>1199</v>
      </c>
      <c r="CH46" s="106">
        <v>1203</v>
      </c>
      <c r="CI46" s="106">
        <v>1350</v>
      </c>
      <c r="CJ46" s="105">
        <v>1743</v>
      </c>
      <c r="CK46" s="105">
        <v>4388</v>
      </c>
      <c r="CM46" s="169"/>
      <c r="CN46" s="87">
        <v>59</v>
      </c>
      <c r="CO46" s="92">
        <v>221627</v>
      </c>
      <c r="CP46" s="93">
        <v>9145</v>
      </c>
      <c r="CQ46" s="93">
        <v>14625</v>
      </c>
      <c r="CR46" s="93">
        <v>15049</v>
      </c>
      <c r="CS46" s="106">
        <v>1609</v>
      </c>
      <c r="CT46" s="106">
        <v>131</v>
      </c>
      <c r="CU46" s="105">
        <v>0</v>
      </c>
      <c r="CV46" s="105">
        <v>2269</v>
      </c>
      <c r="CX46" s="94">
        <v>4.1263023007124582E-2</v>
      </c>
      <c r="CY46" s="94">
        <v>6.5989252212049973E-2</v>
      </c>
      <c r="CZ46" s="94">
        <v>6.7902376515496757E-2</v>
      </c>
      <c r="DA46" s="94">
        <v>7.2599457647308319E-3</v>
      </c>
      <c r="DB46" s="149">
        <v>5.9108321639511434E-4</v>
      </c>
      <c r="DC46" s="149">
        <v>0</v>
      </c>
      <c r="DD46" s="95">
        <v>1.0237922274813087E-2</v>
      </c>
      <c r="EG46" s="112"/>
      <c r="EH46" s="112"/>
    </row>
    <row r="47" spans="1:138" x14ac:dyDescent="0.2">
      <c r="A47" s="104">
        <v>60</v>
      </c>
      <c r="B47" s="106">
        <v>15351</v>
      </c>
      <c r="C47" s="106">
        <v>308</v>
      </c>
      <c r="D47" s="106">
        <v>287</v>
      </c>
      <c r="E47" s="106">
        <v>270</v>
      </c>
      <c r="F47" s="106">
        <v>255</v>
      </c>
      <c r="G47" s="106">
        <v>275</v>
      </c>
      <c r="H47" s="106">
        <v>303</v>
      </c>
      <c r="I47" s="106">
        <v>314</v>
      </c>
      <c r="J47" s="106">
        <v>304</v>
      </c>
      <c r="K47" s="106">
        <v>378</v>
      </c>
      <c r="L47" s="106">
        <v>429</v>
      </c>
      <c r="M47" s="106">
        <v>439</v>
      </c>
      <c r="N47" s="106">
        <v>498</v>
      </c>
      <c r="O47" s="106">
        <v>541</v>
      </c>
      <c r="P47" s="106">
        <v>597</v>
      </c>
      <c r="Q47" s="106">
        <v>619</v>
      </c>
      <c r="R47" s="106">
        <v>576</v>
      </c>
      <c r="S47" s="106">
        <v>505</v>
      </c>
      <c r="T47" s="106">
        <v>496</v>
      </c>
      <c r="U47" s="106">
        <v>423</v>
      </c>
      <c r="V47" s="106">
        <v>547</v>
      </c>
      <c r="W47" s="106">
        <v>541</v>
      </c>
      <c r="X47" s="106">
        <v>609</v>
      </c>
      <c r="Y47" s="106">
        <v>641</v>
      </c>
      <c r="Z47" s="106">
        <v>690</v>
      </c>
      <c r="AA47" s="106">
        <v>730</v>
      </c>
      <c r="AB47" s="105">
        <v>965</v>
      </c>
      <c r="AC47" s="105">
        <v>2811</v>
      </c>
      <c r="AE47" s="104">
        <v>60</v>
      </c>
      <c r="AF47" s="105">
        <v>11694</v>
      </c>
      <c r="AG47" s="106">
        <v>1883</v>
      </c>
      <c r="AH47" s="106">
        <v>1364</v>
      </c>
      <c r="AI47" s="106">
        <v>1014</v>
      </c>
      <c r="AJ47" s="106">
        <v>839</v>
      </c>
      <c r="AK47" s="106">
        <v>743</v>
      </c>
      <c r="AL47" s="106">
        <v>667</v>
      </c>
      <c r="AM47" s="106">
        <v>591</v>
      </c>
      <c r="AN47" s="106">
        <v>518</v>
      </c>
      <c r="AO47" s="106">
        <v>417</v>
      </c>
      <c r="AP47" s="106">
        <v>351</v>
      </c>
      <c r="AQ47" s="106">
        <v>342</v>
      </c>
      <c r="AR47" s="106">
        <v>300</v>
      </c>
      <c r="AS47" s="106">
        <v>312</v>
      </c>
      <c r="AT47" s="106">
        <v>255</v>
      </c>
      <c r="AU47" s="106">
        <v>220</v>
      </c>
      <c r="AV47" s="106">
        <v>240</v>
      </c>
      <c r="AW47" s="106">
        <v>206</v>
      </c>
      <c r="AX47" s="106">
        <v>181</v>
      </c>
      <c r="AY47" s="106">
        <v>188</v>
      </c>
      <c r="AZ47" s="106">
        <v>167</v>
      </c>
      <c r="BA47" s="106">
        <v>153</v>
      </c>
      <c r="BB47" s="106">
        <v>168</v>
      </c>
      <c r="BC47" s="106">
        <v>138</v>
      </c>
      <c r="BD47" s="106">
        <v>121</v>
      </c>
      <c r="BE47" s="106">
        <v>155</v>
      </c>
      <c r="BF47" s="105">
        <v>114</v>
      </c>
      <c r="BG47" s="105">
        <v>47</v>
      </c>
      <c r="BI47" s="104">
        <v>60</v>
      </c>
      <c r="BJ47" s="105">
        <v>27045</v>
      </c>
      <c r="BK47" s="106">
        <v>2191</v>
      </c>
      <c r="BL47" s="106">
        <v>1651</v>
      </c>
      <c r="BM47" s="106">
        <v>1284</v>
      </c>
      <c r="BN47" s="106">
        <v>1094</v>
      </c>
      <c r="BO47" s="106">
        <v>1018</v>
      </c>
      <c r="BP47" s="106">
        <v>970</v>
      </c>
      <c r="BQ47" s="106">
        <v>905</v>
      </c>
      <c r="BR47" s="106">
        <v>822</v>
      </c>
      <c r="BS47" s="106">
        <v>795</v>
      </c>
      <c r="BT47" s="106">
        <v>780</v>
      </c>
      <c r="BU47" s="106">
        <v>781</v>
      </c>
      <c r="BV47" s="106">
        <v>798</v>
      </c>
      <c r="BW47" s="106">
        <v>853</v>
      </c>
      <c r="BX47" s="106">
        <v>852</v>
      </c>
      <c r="BY47" s="106">
        <v>839</v>
      </c>
      <c r="BZ47" s="106">
        <v>816</v>
      </c>
      <c r="CA47" s="106">
        <v>711</v>
      </c>
      <c r="CB47" s="106">
        <v>677</v>
      </c>
      <c r="CC47" s="106">
        <v>611</v>
      </c>
      <c r="CD47" s="106">
        <v>714</v>
      </c>
      <c r="CE47" s="106">
        <v>694</v>
      </c>
      <c r="CF47" s="106">
        <v>777</v>
      </c>
      <c r="CG47" s="106">
        <v>779</v>
      </c>
      <c r="CH47" s="106">
        <v>811</v>
      </c>
      <c r="CI47" s="106">
        <v>885</v>
      </c>
      <c r="CJ47" s="105">
        <v>1079</v>
      </c>
      <c r="CK47" s="105">
        <v>2858</v>
      </c>
      <c r="CM47" s="169"/>
      <c r="CN47" s="87">
        <v>60</v>
      </c>
      <c r="CO47" s="92">
        <v>216931.25</v>
      </c>
      <c r="CP47" s="93">
        <v>7238</v>
      </c>
      <c r="CQ47" s="93">
        <v>9922</v>
      </c>
      <c r="CR47" s="93">
        <v>9885</v>
      </c>
      <c r="CS47" s="106">
        <v>4930</v>
      </c>
      <c r="CT47" s="106">
        <v>6180</v>
      </c>
      <c r="CU47" s="105">
        <v>0</v>
      </c>
      <c r="CV47" s="105">
        <v>1995</v>
      </c>
      <c r="CX47" s="94">
        <v>3.336540954795586E-2</v>
      </c>
      <c r="CY47" s="94">
        <v>4.5737993027744964E-2</v>
      </c>
      <c r="CZ47" s="94">
        <v>4.5567432078135357E-2</v>
      </c>
      <c r="DA47" s="94">
        <v>2.2726094096631996E-2</v>
      </c>
      <c r="DB47" s="149">
        <v>2.8488288340199949E-2</v>
      </c>
      <c r="DC47" s="149">
        <v>0</v>
      </c>
      <c r="DD47" s="95">
        <v>9.1964620127344496E-3</v>
      </c>
    </row>
    <row r="48" spans="1:138" x14ac:dyDescent="0.2">
      <c r="A48" s="104">
        <v>61</v>
      </c>
      <c r="B48" s="106">
        <v>9084</v>
      </c>
      <c r="C48" s="106">
        <v>287</v>
      </c>
      <c r="D48" s="106">
        <v>250</v>
      </c>
      <c r="E48" s="106">
        <v>211</v>
      </c>
      <c r="F48" s="106">
        <v>199</v>
      </c>
      <c r="G48" s="106">
        <v>185</v>
      </c>
      <c r="H48" s="106">
        <v>181</v>
      </c>
      <c r="I48" s="106">
        <v>170</v>
      </c>
      <c r="J48" s="106">
        <v>186</v>
      </c>
      <c r="K48" s="106">
        <v>209</v>
      </c>
      <c r="L48" s="106">
        <v>247</v>
      </c>
      <c r="M48" s="106">
        <v>222</v>
      </c>
      <c r="N48" s="106">
        <v>251</v>
      </c>
      <c r="O48" s="106">
        <v>291</v>
      </c>
      <c r="P48" s="106">
        <v>293</v>
      </c>
      <c r="Q48" s="106">
        <v>334</v>
      </c>
      <c r="R48" s="106">
        <v>284</v>
      </c>
      <c r="S48" s="106">
        <v>287</v>
      </c>
      <c r="T48" s="106">
        <v>291</v>
      </c>
      <c r="U48" s="106">
        <v>256</v>
      </c>
      <c r="V48" s="106">
        <v>336</v>
      </c>
      <c r="W48" s="106">
        <v>318</v>
      </c>
      <c r="X48" s="106">
        <v>366</v>
      </c>
      <c r="Y48" s="106">
        <v>352</v>
      </c>
      <c r="Z48" s="106">
        <v>380</v>
      </c>
      <c r="AA48" s="106">
        <v>424</v>
      </c>
      <c r="AB48" s="105">
        <v>577</v>
      </c>
      <c r="AC48" s="105">
        <v>1697</v>
      </c>
      <c r="AE48" s="104">
        <v>61</v>
      </c>
      <c r="AF48" s="105">
        <v>6736</v>
      </c>
      <c r="AG48" s="106">
        <v>1419</v>
      </c>
      <c r="AH48" s="106">
        <v>907</v>
      </c>
      <c r="AI48" s="106">
        <v>698</v>
      </c>
      <c r="AJ48" s="106">
        <v>538</v>
      </c>
      <c r="AK48" s="106">
        <v>476</v>
      </c>
      <c r="AL48" s="106">
        <v>417</v>
      </c>
      <c r="AM48" s="106">
        <v>318</v>
      </c>
      <c r="AN48" s="106">
        <v>250</v>
      </c>
      <c r="AO48" s="106">
        <v>228</v>
      </c>
      <c r="AP48" s="106">
        <v>194</v>
      </c>
      <c r="AQ48" s="106">
        <v>156</v>
      </c>
      <c r="AR48" s="106">
        <v>169</v>
      </c>
      <c r="AS48" s="106">
        <v>112</v>
      </c>
      <c r="AT48" s="106">
        <v>104</v>
      </c>
      <c r="AU48" s="106">
        <v>89</v>
      </c>
      <c r="AV48" s="106">
        <v>94</v>
      </c>
      <c r="AW48" s="106">
        <v>82</v>
      </c>
      <c r="AX48" s="106">
        <v>74</v>
      </c>
      <c r="AY48" s="106">
        <v>62</v>
      </c>
      <c r="AZ48" s="106">
        <v>77</v>
      </c>
      <c r="BA48" s="106">
        <v>44</v>
      </c>
      <c r="BB48" s="106">
        <v>56</v>
      </c>
      <c r="BC48" s="106">
        <v>39</v>
      </c>
      <c r="BD48" s="106">
        <v>39</v>
      </c>
      <c r="BE48" s="106">
        <v>41</v>
      </c>
      <c r="BF48" s="105">
        <v>29</v>
      </c>
      <c r="BG48" s="105">
        <v>24</v>
      </c>
      <c r="BI48" s="104">
        <v>61</v>
      </c>
      <c r="BJ48" s="105">
        <v>15820</v>
      </c>
      <c r="BK48" s="106">
        <v>1706</v>
      </c>
      <c r="BL48" s="106">
        <v>1157</v>
      </c>
      <c r="BM48" s="106">
        <v>909</v>
      </c>
      <c r="BN48" s="106">
        <v>737</v>
      </c>
      <c r="BO48" s="106">
        <v>661</v>
      </c>
      <c r="BP48" s="106">
        <v>598</v>
      </c>
      <c r="BQ48" s="106">
        <v>488</v>
      </c>
      <c r="BR48" s="106">
        <v>436</v>
      </c>
      <c r="BS48" s="106">
        <v>437</v>
      </c>
      <c r="BT48" s="106">
        <v>441</v>
      </c>
      <c r="BU48" s="106">
        <v>378</v>
      </c>
      <c r="BV48" s="106">
        <v>420</v>
      </c>
      <c r="BW48" s="106">
        <v>403</v>
      </c>
      <c r="BX48" s="106">
        <v>397</v>
      </c>
      <c r="BY48" s="106">
        <v>423</v>
      </c>
      <c r="BZ48" s="106">
        <v>378</v>
      </c>
      <c r="CA48" s="106">
        <v>369</v>
      </c>
      <c r="CB48" s="106">
        <v>365</v>
      </c>
      <c r="CC48" s="106">
        <v>318</v>
      </c>
      <c r="CD48" s="106">
        <v>413</v>
      </c>
      <c r="CE48" s="106">
        <v>362</v>
      </c>
      <c r="CF48" s="106">
        <v>422</v>
      </c>
      <c r="CG48" s="106">
        <v>391</v>
      </c>
      <c r="CH48" s="106">
        <v>419</v>
      </c>
      <c r="CI48" s="106">
        <v>465</v>
      </c>
      <c r="CJ48" s="105">
        <v>606</v>
      </c>
      <c r="CK48" s="105">
        <v>1721</v>
      </c>
      <c r="CM48" s="169"/>
      <c r="CN48" s="87">
        <v>61</v>
      </c>
      <c r="CO48" s="92">
        <v>211565</v>
      </c>
      <c r="CP48" s="93">
        <v>5170</v>
      </c>
      <c r="CQ48" s="93">
        <v>5168</v>
      </c>
      <c r="CR48" s="93">
        <v>5482</v>
      </c>
      <c r="CS48" s="106">
        <v>7647</v>
      </c>
      <c r="CT48" s="106">
        <v>12909</v>
      </c>
      <c r="CU48" s="105">
        <v>0</v>
      </c>
      <c r="CV48" s="105">
        <v>1437</v>
      </c>
      <c r="CX48" s="94">
        <v>2.4436934275518161E-2</v>
      </c>
      <c r="CY48" s="94">
        <v>2.4427480916030534E-2</v>
      </c>
      <c r="CZ48" s="94">
        <v>2.5911658355588119E-2</v>
      </c>
      <c r="DA48" s="94">
        <v>3.6144920000945338E-2</v>
      </c>
      <c r="DB48" s="149">
        <v>6.101670881289438E-2</v>
      </c>
      <c r="DC48" s="149">
        <v>0</v>
      </c>
      <c r="DD48" s="95">
        <v>6.7922387918606577E-3</v>
      </c>
    </row>
    <row r="49" spans="1:138" x14ac:dyDescent="0.2">
      <c r="A49" s="104">
        <v>62</v>
      </c>
      <c r="B49" s="106">
        <v>6321</v>
      </c>
      <c r="C49" s="106">
        <v>110</v>
      </c>
      <c r="D49" s="106">
        <v>111</v>
      </c>
      <c r="E49" s="106">
        <v>87</v>
      </c>
      <c r="F49" s="106">
        <v>111</v>
      </c>
      <c r="G49" s="106">
        <v>100</v>
      </c>
      <c r="H49" s="106">
        <v>132</v>
      </c>
      <c r="I49" s="106">
        <v>117</v>
      </c>
      <c r="J49" s="106">
        <v>118</v>
      </c>
      <c r="K49" s="106">
        <v>143</v>
      </c>
      <c r="L49" s="106">
        <v>167</v>
      </c>
      <c r="M49" s="106">
        <v>139</v>
      </c>
      <c r="N49" s="106">
        <v>147</v>
      </c>
      <c r="O49" s="106">
        <v>212</v>
      </c>
      <c r="P49" s="106">
        <v>206</v>
      </c>
      <c r="Q49" s="106">
        <v>228</v>
      </c>
      <c r="R49" s="106">
        <v>224</v>
      </c>
      <c r="S49" s="106">
        <v>199</v>
      </c>
      <c r="T49" s="106">
        <v>208</v>
      </c>
      <c r="U49" s="106">
        <v>171</v>
      </c>
      <c r="V49" s="106">
        <v>225</v>
      </c>
      <c r="W49" s="106">
        <v>262</v>
      </c>
      <c r="X49" s="106">
        <v>258</v>
      </c>
      <c r="Y49" s="106">
        <v>274</v>
      </c>
      <c r="Z49" s="106">
        <v>277</v>
      </c>
      <c r="AA49" s="106">
        <v>321</v>
      </c>
      <c r="AB49" s="105">
        <v>422</v>
      </c>
      <c r="AC49" s="105">
        <v>1352</v>
      </c>
      <c r="AE49" s="104">
        <v>62</v>
      </c>
      <c r="AF49" s="105">
        <v>4937</v>
      </c>
      <c r="AG49" s="106">
        <v>1027</v>
      </c>
      <c r="AH49" s="106">
        <v>732</v>
      </c>
      <c r="AI49" s="106">
        <v>543</v>
      </c>
      <c r="AJ49" s="106">
        <v>459</v>
      </c>
      <c r="AK49" s="106">
        <v>333</v>
      </c>
      <c r="AL49" s="106">
        <v>320</v>
      </c>
      <c r="AM49" s="106">
        <v>235</v>
      </c>
      <c r="AN49" s="106">
        <v>194</v>
      </c>
      <c r="AO49" s="106">
        <v>168</v>
      </c>
      <c r="AP49" s="106">
        <v>109</v>
      </c>
      <c r="AQ49" s="106">
        <v>82</v>
      </c>
      <c r="AR49" s="106">
        <v>90</v>
      </c>
      <c r="AS49" s="106">
        <v>102</v>
      </c>
      <c r="AT49" s="106">
        <v>66</v>
      </c>
      <c r="AU49" s="106">
        <v>50</v>
      </c>
      <c r="AV49" s="106">
        <v>71</v>
      </c>
      <c r="AW49" s="106">
        <v>50</v>
      </c>
      <c r="AX49" s="106">
        <v>44</v>
      </c>
      <c r="AY49" s="106">
        <v>43</v>
      </c>
      <c r="AZ49" s="106">
        <v>38</v>
      </c>
      <c r="BA49" s="106">
        <v>33</v>
      </c>
      <c r="BB49" s="106">
        <v>29</v>
      </c>
      <c r="BC49" s="106">
        <v>30</v>
      </c>
      <c r="BD49" s="106">
        <v>21</v>
      </c>
      <c r="BE49" s="106">
        <v>26</v>
      </c>
      <c r="BF49" s="105">
        <v>28</v>
      </c>
      <c r="BG49" s="105">
        <v>14</v>
      </c>
      <c r="BI49" s="104">
        <v>62</v>
      </c>
      <c r="BJ49" s="105">
        <v>11258</v>
      </c>
      <c r="BK49" s="106">
        <v>1137</v>
      </c>
      <c r="BL49" s="106">
        <v>843</v>
      </c>
      <c r="BM49" s="106">
        <v>630</v>
      </c>
      <c r="BN49" s="106">
        <v>570</v>
      </c>
      <c r="BO49" s="106">
        <v>433</v>
      </c>
      <c r="BP49" s="106">
        <v>452</v>
      </c>
      <c r="BQ49" s="106">
        <v>352</v>
      </c>
      <c r="BR49" s="106">
        <v>312</v>
      </c>
      <c r="BS49" s="106">
        <v>311</v>
      </c>
      <c r="BT49" s="106">
        <v>276</v>
      </c>
      <c r="BU49" s="106">
        <v>221</v>
      </c>
      <c r="BV49" s="106">
        <v>237</v>
      </c>
      <c r="BW49" s="106">
        <v>314</v>
      </c>
      <c r="BX49" s="106">
        <v>272</v>
      </c>
      <c r="BY49" s="106">
        <v>278</v>
      </c>
      <c r="BZ49" s="106">
        <v>295</v>
      </c>
      <c r="CA49" s="106">
        <v>249</v>
      </c>
      <c r="CB49" s="106">
        <v>252</v>
      </c>
      <c r="CC49" s="106">
        <v>214</v>
      </c>
      <c r="CD49" s="106">
        <v>263</v>
      </c>
      <c r="CE49" s="106">
        <v>295</v>
      </c>
      <c r="CF49" s="106">
        <v>287</v>
      </c>
      <c r="CG49" s="106">
        <v>304</v>
      </c>
      <c r="CH49" s="106">
        <v>298</v>
      </c>
      <c r="CI49" s="106">
        <v>347</v>
      </c>
      <c r="CJ49" s="105">
        <v>450</v>
      </c>
      <c r="CK49" s="105">
        <v>1366</v>
      </c>
      <c r="CM49" s="169"/>
      <c r="CN49" s="87">
        <v>62</v>
      </c>
      <c r="CO49" s="92">
        <v>206337</v>
      </c>
      <c r="CP49" s="93">
        <v>3613</v>
      </c>
      <c r="CQ49" s="93">
        <v>3569</v>
      </c>
      <c r="CR49" s="93">
        <v>4076</v>
      </c>
      <c r="CS49" s="106">
        <v>8263</v>
      </c>
      <c r="CT49" s="106">
        <v>15260</v>
      </c>
      <c r="CU49" s="105">
        <v>0</v>
      </c>
      <c r="CV49" s="105">
        <v>1271</v>
      </c>
      <c r="CX49" s="94">
        <v>1.7510189641218008E-2</v>
      </c>
      <c r="CY49" s="94">
        <v>1.7296946257820942E-2</v>
      </c>
      <c r="CZ49" s="94">
        <v>1.9754091607418933E-2</v>
      </c>
      <c r="DA49" s="94">
        <v>4.0046138113862276E-2</v>
      </c>
      <c r="DB49" s="149">
        <v>7.3956682514527208E-2</v>
      </c>
      <c r="DC49" s="149">
        <v>0</v>
      </c>
      <c r="DD49" s="95">
        <v>6.1598259158560991E-3</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4409</v>
      </c>
      <c r="C50" s="106">
        <v>24</v>
      </c>
      <c r="D50" s="106">
        <v>37</v>
      </c>
      <c r="E50" s="106">
        <v>41</v>
      </c>
      <c r="F50" s="106">
        <v>37</v>
      </c>
      <c r="G50" s="106">
        <v>44</v>
      </c>
      <c r="H50" s="106">
        <v>54</v>
      </c>
      <c r="I50" s="106">
        <v>51</v>
      </c>
      <c r="J50" s="106">
        <v>50</v>
      </c>
      <c r="K50" s="106">
        <v>79</v>
      </c>
      <c r="L50" s="106">
        <v>93</v>
      </c>
      <c r="M50" s="106">
        <v>95</v>
      </c>
      <c r="N50" s="106">
        <v>98</v>
      </c>
      <c r="O50" s="106">
        <v>110</v>
      </c>
      <c r="P50" s="106">
        <v>147</v>
      </c>
      <c r="Q50" s="106">
        <v>157</v>
      </c>
      <c r="R50" s="106">
        <v>165</v>
      </c>
      <c r="S50" s="106">
        <v>155</v>
      </c>
      <c r="T50" s="106">
        <v>148</v>
      </c>
      <c r="U50" s="106">
        <v>127</v>
      </c>
      <c r="V50" s="106">
        <v>188</v>
      </c>
      <c r="W50" s="106">
        <v>183</v>
      </c>
      <c r="X50" s="106">
        <v>210</v>
      </c>
      <c r="Y50" s="106">
        <v>213</v>
      </c>
      <c r="Z50" s="106">
        <v>220</v>
      </c>
      <c r="AA50" s="106">
        <v>225</v>
      </c>
      <c r="AB50" s="105">
        <v>336</v>
      </c>
      <c r="AC50" s="105">
        <v>1122</v>
      </c>
      <c r="AE50" s="104">
        <v>63</v>
      </c>
      <c r="AF50" s="105">
        <v>3487</v>
      </c>
      <c r="AG50" s="106">
        <v>717</v>
      </c>
      <c r="AH50" s="106">
        <v>495</v>
      </c>
      <c r="AI50" s="106">
        <v>372</v>
      </c>
      <c r="AJ50" s="106">
        <v>287</v>
      </c>
      <c r="AK50" s="106">
        <v>254</v>
      </c>
      <c r="AL50" s="106">
        <v>201</v>
      </c>
      <c r="AM50" s="106">
        <v>188</v>
      </c>
      <c r="AN50" s="106">
        <v>141</v>
      </c>
      <c r="AO50" s="106">
        <v>102</v>
      </c>
      <c r="AP50" s="106">
        <v>97</v>
      </c>
      <c r="AQ50" s="106">
        <v>77</v>
      </c>
      <c r="AR50" s="106">
        <v>63</v>
      </c>
      <c r="AS50" s="106">
        <v>52</v>
      </c>
      <c r="AT50" s="106">
        <v>56</v>
      </c>
      <c r="AU50" s="106">
        <v>34</v>
      </c>
      <c r="AV50" s="106">
        <v>45</v>
      </c>
      <c r="AW50" s="106">
        <v>32</v>
      </c>
      <c r="AX50" s="106">
        <v>41</v>
      </c>
      <c r="AY50" s="106">
        <v>40</v>
      </c>
      <c r="AZ50" s="106">
        <v>30</v>
      </c>
      <c r="BA50" s="106">
        <v>36</v>
      </c>
      <c r="BB50" s="106">
        <v>33</v>
      </c>
      <c r="BC50" s="106">
        <v>28</v>
      </c>
      <c r="BD50" s="106">
        <v>23</v>
      </c>
      <c r="BE50" s="106">
        <v>18</v>
      </c>
      <c r="BF50" s="105">
        <v>13</v>
      </c>
      <c r="BG50" s="105">
        <v>12</v>
      </c>
      <c r="BI50" s="104">
        <v>63</v>
      </c>
      <c r="BJ50" s="105">
        <v>7896</v>
      </c>
      <c r="BK50" s="106">
        <v>741</v>
      </c>
      <c r="BL50" s="106">
        <v>532</v>
      </c>
      <c r="BM50" s="106">
        <v>413</v>
      </c>
      <c r="BN50" s="106">
        <v>324</v>
      </c>
      <c r="BO50" s="106">
        <v>298</v>
      </c>
      <c r="BP50" s="106">
        <v>255</v>
      </c>
      <c r="BQ50" s="106">
        <v>239</v>
      </c>
      <c r="BR50" s="106">
        <v>191</v>
      </c>
      <c r="BS50" s="106">
        <v>181</v>
      </c>
      <c r="BT50" s="106">
        <v>190</v>
      </c>
      <c r="BU50" s="106">
        <v>172</v>
      </c>
      <c r="BV50" s="106">
        <v>161</v>
      </c>
      <c r="BW50" s="106">
        <v>162</v>
      </c>
      <c r="BX50" s="106">
        <v>203</v>
      </c>
      <c r="BY50" s="106">
        <v>191</v>
      </c>
      <c r="BZ50" s="106">
        <v>210</v>
      </c>
      <c r="CA50" s="106">
        <v>187</v>
      </c>
      <c r="CB50" s="106">
        <v>189</v>
      </c>
      <c r="CC50" s="106">
        <v>167</v>
      </c>
      <c r="CD50" s="106">
        <v>218</v>
      </c>
      <c r="CE50" s="106">
        <v>219</v>
      </c>
      <c r="CF50" s="106">
        <v>243</v>
      </c>
      <c r="CG50" s="106">
        <v>241</v>
      </c>
      <c r="CH50" s="106">
        <v>243</v>
      </c>
      <c r="CI50" s="106">
        <v>243</v>
      </c>
      <c r="CJ50" s="105">
        <v>349</v>
      </c>
      <c r="CK50" s="105">
        <v>1134</v>
      </c>
      <c r="CM50" s="169"/>
      <c r="CN50" s="87">
        <v>63</v>
      </c>
      <c r="CO50" s="92">
        <v>201124</v>
      </c>
      <c r="CP50" s="93">
        <v>2308</v>
      </c>
      <c r="CQ50" s="93">
        <v>2342</v>
      </c>
      <c r="CR50" s="93">
        <v>3246</v>
      </c>
      <c r="CS50" s="106">
        <v>8587</v>
      </c>
      <c r="CT50" s="106">
        <v>16620</v>
      </c>
      <c r="CU50" s="105">
        <v>0</v>
      </c>
      <c r="CV50" s="105">
        <v>953</v>
      </c>
      <c r="CX50" s="94">
        <v>1.1475507647023727E-2</v>
      </c>
      <c r="CY50" s="94">
        <v>1.164455758636463E-2</v>
      </c>
      <c r="CZ50" s="94">
        <v>1.6139297150016906E-2</v>
      </c>
      <c r="DA50" s="94">
        <v>4.2695053797657166E-2</v>
      </c>
      <c r="DB50" s="149">
        <v>8.2635587995465484E-2</v>
      </c>
      <c r="DC50" s="149">
        <v>0</v>
      </c>
      <c r="DD50" s="95">
        <v>4.7383703585847535E-3</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3115</v>
      </c>
      <c r="C51" s="106">
        <v>9</v>
      </c>
      <c r="D51" s="106">
        <v>12</v>
      </c>
      <c r="E51" s="106">
        <v>14</v>
      </c>
      <c r="F51" s="106">
        <v>24</v>
      </c>
      <c r="G51" s="106">
        <v>20</v>
      </c>
      <c r="H51" s="106">
        <v>22</v>
      </c>
      <c r="I51" s="106">
        <v>38</v>
      </c>
      <c r="J51" s="106">
        <v>34</v>
      </c>
      <c r="K51" s="106">
        <v>50</v>
      </c>
      <c r="L51" s="106">
        <v>63</v>
      </c>
      <c r="M51" s="106">
        <v>69</v>
      </c>
      <c r="N51" s="106">
        <v>87</v>
      </c>
      <c r="O51" s="106">
        <v>86</v>
      </c>
      <c r="P51" s="106">
        <v>80</v>
      </c>
      <c r="Q51" s="106">
        <v>90</v>
      </c>
      <c r="R51" s="106">
        <v>108</v>
      </c>
      <c r="S51" s="106">
        <v>122</v>
      </c>
      <c r="T51" s="106">
        <v>103</v>
      </c>
      <c r="U51" s="106">
        <v>106</v>
      </c>
      <c r="V51" s="106">
        <v>135</v>
      </c>
      <c r="W51" s="106">
        <v>139</v>
      </c>
      <c r="X51" s="106">
        <v>152</v>
      </c>
      <c r="Y51" s="106">
        <v>150</v>
      </c>
      <c r="Z51" s="106">
        <v>167</v>
      </c>
      <c r="AA51" s="106">
        <v>158</v>
      </c>
      <c r="AB51" s="105">
        <v>246</v>
      </c>
      <c r="AC51" s="105">
        <v>831</v>
      </c>
      <c r="AE51" s="104">
        <v>64</v>
      </c>
      <c r="AF51" s="105">
        <v>2785</v>
      </c>
      <c r="AG51" s="106">
        <v>577</v>
      </c>
      <c r="AH51" s="106">
        <v>420</v>
      </c>
      <c r="AI51" s="106">
        <v>265</v>
      </c>
      <c r="AJ51" s="106">
        <v>209</v>
      </c>
      <c r="AK51" s="106">
        <v>192</v>
      </c>
      <c r="AL51" s="106">
        <v>167</v>
      </c>
      <c r="AM51" s="106">
        <v>150</v>
      </c>
      <c r="AN51" s="106">
        <v>128</v>
      </c>
      <c r="AO51" s="106">
        <v>79</v>
      </c>
      <c r="AP51" s="106">
        <v>64</v>
      </c>
      <c r="AQ51" s="106">
        <v>53</v>
      </c>
      <c r="AR51" s="106">
        <v>52</v>
      </c>
      <c r="AS51" s="106">
        <v>53</v>
      </c>
      <c r="AT51" s="106">
        <v>34</v>
      </c>
      <c r="AU51" s="106">
        <v>43</v>
      </c>
      <c r="AV51" s="106">
        <v>42</v>
      </c>
      <c r="AW51" s="106">
        <v>38</v>
      </c>
      <c r="AX51" s="106">
        <v>39</v>
      </c>
      <c r="AY51" s="106">
        <v>31</v>
      </c>
      <c r="AZ51" s="106">
        <v>21</v>
      </c>
      <c r="BA51" s="106">
        <v>32</v>
      </c>
      <c r="BB51" s="106">
        <v>15</v>
      </c>
      <c r="BC51" s="106">
        <v>24</v>
      </c>
      <c r="BD51" s="106">
        <v>17</v>
      </c>
      <c r="BE51" s="106">
        <v>16</v>
      </c>
      <c r="BF51" s="105">
        <v>13</v>
      </c>
      <c r="BG51" s="105">
        <v>11</v>
      </c>
      <c r="BI51" s="104">
        <v>64</v>
      </c>
      <c r="BJ51" s="105">
        <v>5900</v>
      </c>
      <c r="BK51" s="106">
        <v>586</v>
      </c>
      <c r="BL51" s="106">
        <v>432</v>
      </c>
      <c r="BM51" s="106">
        <v>279</v>
      </c>
      <c r="BN51" s="106">
        <v>233</v>
      </c>
      <c r="BO51" s="106">
        <v>212</v>
      </c>
      <c r="BP51" s="106">
        <v>189</v>
      </c>
      <c r="BQ51" s="106">
        <v>188</v>
      </c>
      <c r="BR51" s="106">
        <v>162</v>
      </c>
      <c r="BS51" s="106">
        <v>129</v>
      </c>
      <c r="BT51" s="106">
        <v>127</v>
      </c>
      <c r="BU51" s="106">
        <v>122</v>
      </c>
      <c r="BV51" s="106">
        <v>139</v>
      </c>
      <c r="BW51" s="106">
        <v>139</v>
      </c>
      <c r="BX51" s="106">
        <v>114</v>
      </c>
      <c r="BY51" s="106">
        <v>133</v>
      </c>
      <c r="BZ51" s="106">
        <v>150</v>
      </c>
      <c r="CA51" s="106">
        <v>160</v>
      </c>
      <c r="CB51" s="106">
        <v>142</v>
      </c>
      <c r="CC51" s="106">
        <v>137</v>
      </c>
      <c r="CD51" s="106">
        <v>156</v>
      </c>
      <c r="CE51" s="106">
        <v>171</v>
      </c>
      <c r="CF51" s="106">
        <v>167</v>
      </c>
      <c r="CG51" s="106">
        <v>174</v>
      </c>
      <c r="CH51" s="106">
        <v>184</v>
      </c>
      <c r="CI51" s="106">
        <v>174</v>
      </c>
      <c r="CJ51" s="105">
        <v>259</v>
      </c>
      <c r="CK51" s="105">
        <v>842</v>
      </c>
      <c r="CM51" s="169"/>
      <c r="CN51" s="87">
        <v>64</v>
      </c>
      <c r="CO51" s="92">
        <v>196336.75</v>
      </c>
      <c r="CP51" s="93">
        <v>1742</v>
      </c>
      <c r="CQ51" s="93">
        <v>1752</v>
      </c>
      <c r="CR51" s="93">
        <v>2406</v>
      </c>
      <c r="CS51" s="106">
        <v>9734</v>
      </c>
      <c r="CT51" s="106">
        <v>16928</v>
      </c>
      <c r="CU51" s="105">
        <v>0</v>
      </c>
      <c r="CV51" s="105">
        <v>662</v>
      </c>
      <c r="CX51" s="94">
        <v>8.8725111320218965E-3</v>
      </c>
      <c r="CY51" s="94">
        <v>8.9234440317464761E-3</v>
      </c>
      <c r="CZ51" s="94">
        <v>1.2254455673734031E-2</v>
      </c>
      <c r="DA51" s="94">
        <v>4.9578084591906504E-2</v>
      </c>
      <c r="DB51" s="149">
        <v>8.6219212653769611E-2</v>
      </c>
      <c r="DC51" s="149">
        <v>0</v>
      </c>
      <c r="DD51" s="95">
        <v>3.3717579617672188E-3</v>
      </c>
      <c r="EG51" s="112"/>
      <c r="EH51" s="112"/>
    </row>
    <row r="52" spans="1:138" x14ac:dyDescent="0.2">
      <c r="A52" s="104">
        <v>65</v>
      </c>
      <c r="B52" s="106">
        <v>2192</v>
      </c>
      <c r="C52" s="106">
        <v>8</v>
      </c>
      <c r="D52" s="106">
        <v>5</v>
      </c>
      <c r="E52" s="106">
        <v>8</v>
      </c>
      <c r="F52" s="106">
        <v>10</v>
      </c>
      <c r="G52" s="106">
        <v>18</v>
      </c>
      <c r="H52" s="106">
        <v>14</v>
      </c>
      <c r="I52" s="106">
        <v>5</v>
      </c>
      <c r="J52" s="106">
        <v>23</v>
      </c>
      <c r="K52" s="106">
        <v>34</v>
      </c>
      <c r="L52" s="106">
        <v>40</v>
      </c>
      <c r="M52" s="106">
        <v>48</v>
      </c>
      <c r="N52" s="106">
        <v>34</v>
      </c>
      <c r="O52" s="106">
        <v>56</v>
      </c>
      <c r="P52" s="106">
        <v>81</v>
      </c>
      <c r="Q52" s="106">
        <v>72</v>
      </c>
      <c r="R52" s="106">
        <v>83</v>
      </c>
      <c r="S52" s="106">
        <v>88</v>
      </c>
      <c r="T52" s="106">
        <v>66</v>
      </c>
      <c r="U52" s="106">
        <v>60</v>
      </c>
      <c r="V52" s="106">
        <v>80</v>
      </c>
      <c r="W52" s="106">
        <v>98</v>
      </c>
      <c r="X52" s="106">
        <v>111</v>
      </c>
      <c r="Y52" s="106">
        <v>109</v>
      </c>
      <c r="Z52" s="106">
        <v>117</v>
      </c>
      <c r="AA52" s="106">
        <v>123</v>
      </c>
      <c r="AB52" s="105">
        <v>159</v>
      </c>
      <c r="AC52" s="105">
        <v>642</v>
      </c>
      <c r="AE52" s="104">
        <v>65</v>
      </c>
      <c r="AF52" s="105">
        <v>2265</v>
      </c>
      <c r="AG52" s="106">
        <v>465</v>
      </c>
      <c r="AH52" s="106">
        <v>302</v>
      </c>
      <c r="AI52" s="106">
        <v>227</v>
      </c>
      <c r="AJ52" s="106">
        <v>188</v>
      </c>
      <c r="AK52" s="106">
        <v>155</v>
      </c>
      <c r="AL52" s="106">
        <v>101</v>
      </c>
      <c r="AM52" s="106">
        <v>103</v>
      </c>
      <c r="AN52" s="106">
        <v>93</v>
      </c>
      <c r="AO52" s="106">
        <v>77</v>
      </c>
      <c r="AP52" s="106">
        <v>61</v>
      </c>
      <c r="AQ52" s="106">
        <v>60</v>
      </c>
      <c r="AR52" s="106">
        <v>59</v>
      </c>
      <c r="AS52" s="106">
        <v>38</v>
      </c>
      <c r="AT52" s="106">
        <v>52</v>
      </c>
      <c r="AU52" s="106">
        <v>43</v>
      </c>
      <c r="AV52" s="106">
        <v>31</v>
      </c>
      <c r="AW52" s="106">
        <v>21</v>
      </c>
      <c r="AX52" s="106">
        <v>21</v>
      </c>
      <c r="AY52" s="106">
        <v>31</v>
      </c>
      <c r="AZ52" s="106">
        <v>28</v>
      </c>
      <c r="BA52" s="106">
        <v>26</v>
      </c>
      <c r="BB52" s="106">
        <v>20</v>
      </c>
      <c r="BC52" s="106">
        <v>16</v>
      </c>
      <c r="BD52" s="106">
        <v>10</v>
      </c>
      <c r="BE52" s="106">
        <v>13</v>
      </c>
      <c r="BF52" s="105">
        <v>9</v>
      </c>
      <c r="BG52" s="105">
        <v>15</v>
      </c>
      <c r="BI52" s="104">
        <v>65</v>
      </c>
      <c r="BJ52" s="105">
        <v>4457</v>
      </c>
      <c r="BK52" s="106">
        <v>473</v>
      </c>
      <c r="BL52" s="106">
        <v>307</v>
      </c>
      <c r="BM52" s="106">
        <v>235</v>
      </c>
      <c r="BN52" s="106">
        <v>198</v>
      </c>
      <c r="BO52" s="106">
        <v>173</v>
      </c>
      <c r="BP52" s="106">
        <v>115</v>
      </c>
      <c r="BQ52" s="106">
        <v>108</v>
      </c>
      <c r="BR52" s="106">
        <v>116</v>
      </c>
      <c r="BS52" s="106">
        <v>111</v>
      </c>
      <c r="BT52" s="106">
        <v>101</v>
      </c>
      <c r="BU52" s="106">
        <v>108</v>
      </c>
      <c r="BV52" s="106">
        <v>93</v>
      </c>
      <c r="BW52" s="106">
        <v>94</v>
      </c>
      <c r="BX52" s="106">
        <v>133</v>
      </c>
      <c r="BY52" s="106">
        <v>115</v>
      </c>
      <c r="BZ52" s="106">
        <v>114</v>
      </c>
      <c r="CA52" s="106">
        <v>109</v>
      </c>
      <c r="CB52" s="106">
        <v>87</v>
      </c>
      <c r="CC52" s="106">
        <v>91</v>
      </c>
      <c r="CD52" s="106">
        <v>108</v>
      </c>
      <c r="CE52" s="106">
        <v>124</v>
      </c>
      <c r="CF52" s="106">
        <v>131</v>
      </c>
      <c r="CG52" s="106">
        <v>125</v>
      </c>
      <c r="CH52" s="106">
        <v>127</v>
      </c>
      <c r="CI52" s="106">
        <v>136</v>
      </c>
      <c r="CJ52" s="105">
        <v>168</v>
      </c>
      <c r="CK52" s="105">
        <v>657</v>
      </c>
      <c r="CM52" s="169"/>
      <c r="CN52" s="87">
        <v>65</v>
      </c>
      <c r="CO52" s="92">
        <v>192130.75</v>
      </c>
      <c r="CP52" s="93">
        <v>1386</v>
      </c>
      <c r="CQ52" s="93">
        <v>1317</v>
      </c>
      <c r="CR52" s="93">
        <v>1754</v>
      </c>
      <c r="CS52" s="106">
        <v>9718</v>
      </c>
      <c r="CT52" s="106">
        <v>17775</v>
      </c>
      <c r="CU52" s="105">
        <v>39</v>
      </c>
      <c r="CV52" s="105">
        <v>387</v>
      </c>
      <c r="CX52" s="94">
        <v>7.2138374518394372E-3</v>
      </c>
      <c r="CY52" s="94">
        <v>6.8547070159253529E-3</v>
      </c>
      <c r="CZ52" s="94">
        <v>9.1291997767145548E-3</v>
      </c>
      <c r="DA52" s="94">
        <v>5.058013878569672E-2</v>
      </c>
      <c r="DB52" s="149">
        <v>9.2515123164823951E-2</v>
      </c>
      <c r="DC52" s="149">
        <v>2.0298676812535214E-4</v>
      </c>
      <c r="DD52" s="95">
        <v>2.0142533144746483E-3</v>
      </c>
    </row>
    <row r="53" spans="1:138" x14ac:dyDescent="0.2">
      <c r="A53" s="104">
        <v>66</v>
      </c>
      <c r="B53" s="106">
        <v>1581</v>
      </c>
      <c r="C53" s="106">
        <v>7</v>
      </c>
      <c r="D53" s="106">
        <v>2</v>
      </c>
      <c r="E53" s="106">
        <v>4</v>
      </c>
      <c r="F53" s="106">
        <v>2</v>
      </c>
      <c r="G53" s="106">
        <v>11</v>
      </c>
      <c r="H53" s="106">
        <v>16</v>
      </c>
      <c r="I53" s="106">
        <v>14</v>
      </c>
      <c r="J53" s="106">
        <v>12</v>
      </c>
      <c r="K53" s="106">
        <v>14</v>
      </c>
      <c r="L53" s="106">
        <v>24</v>
      </c>
      <c r="M53" s="106">
        <v>25</v>
      </c>
      <c r="N53" s="106">
        <v>30</v>
      </c>
      <c r="O53" s="106">
        <v>52</v>
      </c>
      <c r="P53" s="106">
        <v>51</v>
      </c>
      <c r="Q53" s="106">
        <v>53</v>
      </c>
      <c r="R53" s="106">
        <v>59</v>
      </c>
      <c r="S53" s="106">
        <v>54</v>
      </c>
      <c r="T53" s="106">
        <v>54</v>
      </c>
      <c r="U53" s="106">
        <v>39</v>
      </c>
      <c r="V53" s="106">
        <v>64</v>
      </c>
      <c r="W53" s="106">
        <v>64</v>
      </c>
      <c r="X53" s="106">
        <v>78</v>
      </c>
      <c r="Y53" s="106">
        <v>93</v>
      </c>
      <c r="Z53" s="106">
        <v>88</v>
      </c>
      <c r="AA53" s="106">
        <v>82</v>
      </c>
      <c r="AB53" s="105">
        <v>115</v>
      </c>
      <c r="AC53" s="105">
        <v>474</v>
      </c>
      <c r="AE53" s="104">
        <v>66</v>
      </c>
      <c r="AF53" s="105">
        <v>1880</v>
      </c>
      <c r="AG53" s="106">
        <v>389</v>
      </c>
      <c r="AH53" s="106">
        <v>292</v>
      </c>
      <c r="AI53" s="106">
        <v>186</v>
      </c>
      <c r="AJ53" s="106">
        <v>128</v>
      </c>
      <c r="AK53" s="106">
        <v>142</v>
      </c>
      <c r="AL53" s="106">
        <v>105</v>
      </c>
      <c r="AM53" s="106">
        <v>75</v>
      </c>
      <c r="AN53" s="106">
        <v>60</v>
      </c>
      <c r="AO53" s="106">
        <v>56</v>
      </c>
      <c r="AP53" s="106">
        <v>40</v>
      </c>
      <c r="AQ53" s="106">
        <v>54</v>
      </c>
      <c r="AR53" s="106">
        <v>44</v>
      </c>
      <c r="AS53" s="106">
        <v>35</v>
      </c>
      <c r="AT53" s="106">
        <v>27</v>
      </c>
      <c r="AU53" s="106">
        <v>24</v>
      </c>
      <c r="AV53" s="106">
        <v>40</v>
      </c>
      <c r="AW53" s="106">
        <v>26</v>
      </c>
      <c r="AX53" s="106">
        <v>24</v>
      </c>
      <c r="AY53" s="106">
        <v>24</v>
      </c>
      <c r="AZ53" s="106">
        <v>22</v>
      </c>
      <c r="BA53" s="106">
        <v>21</v>
      </c>
      <c r="BB53" s="106">
        <v>9</v>
      </c>
      <c r="BC53" s="106">
        <v>13</v>
      </c>
      <c r="BD53" s="106">
        <v>11</v>
      </c>
      <c r="BE53" s="106">
        <v>16</v>
      </c>
      <c r="BF53" s="105">
        <v>13</v>
      </c>
      <c r="BG53" s="105">
        <v>4</v>
      </c>
      <c r="BI53" s="104">
        <v>66</v>
      </c>
      <c r="BJ53" s="105">
        <v>3461</v>
      </c>
      <c r="BK53" s="106">
        <v>396</v>
      </c>
      <c r="BL53" s="106">
        <v>294</v>
      </c>
      <c r="BM53" s="106">
        <v>190</v>
      </c>
      <c r="BN53" s="106">
        <v>130</v>
      </c>
      <c r="BO53" s="106">
        <v>153</v>
      </c>
      <c r="BP53" s="106">
        <v>121</v>
      </c>
      <c r="BQ53" s="106">
        <v>89</v>
      </c>
      <c r="BR53" s="106">
        <v>72</v>
      </c>
      <c r="BS53" s="106">
        <v>70</v>
      </c>
      <c r="BT53" s="106">
        <v>64</v>
      </c>
      <c r="BU53" s="106">
        <v>79</v>
      </c>
      <c r="BV53" s="106">
        <v>74</v>
      </c>
      <c r="BW53" s="106">
        <v>87</v>
      </c>
      <c r="BX53" s="106">
        <v>78</v>
      </c>
      <c r="BY53" s="106">
        <v>77</v>
      </c>
      <c r="BZ53" s="106">
        <v>99</v>
      </c>
      <c r="CA53" s="106">
        <v>80</v>
      </c>
      <c r="CB53" s="106">
        <v>78</v>
      </c>
      <c r="CC53" s="106">
        <v>63</v>
      </c>
      <c r="CD53" s="106">
        <v>86</v>
      </c>
      <c r="CE53" s="106">
        <v>85</v>
      </c>
      <c r="CF53" s="106">
        <v>87</v>
      </c>
      <c r="CG53" s="106">
        <v>106</v>
      </c>
      <c r="CH53" s="106">
        <v>99</v>
      </c>
      <c r="CI53" s="106">
        <v>98</v>
      </c>
      <c r="CJ53" s="105">
        <v>128</v>
      </c>
      <c r="CK53" s="105">
        <v>478</v>
      </c>
      <c r="CM53" s="169"/>
      <c r="CN53" s="87">
        <v>66</v>
      </c>
      <c r="CO53" s="92">
        <v>188110</v>
      </c>
      <c r="CP53" s="93">
        <v>1163</v>
      </c>
      <c r="CQ53" s="93">
        <v>990</v>
      </c>
      <c r="CR53" s="93">
        <v>1308</v>
      </c>
      <c r="CS53" s="106">
        <v>9272</v>
      </c>
      <c r="CT53" s="106">
        <v>16976</v>
      </c>
      <c r="CU53" s="105">
        <v>101</v>
      </c>
      <c r="CV53" s="105">
        <v>213</v>
      </c>
      <c r="CX53" s="94">
        <v>6.1825527616819944E-3</v>
      </c>
      <c r="CY53" s="94">
        <v>5.2628781032374675E-3</v>
      </c>
      <c r="CZ53" s="94">
        <v>6.9533783424591995E-3</v>
      </c>
      <c r="DA53" s="94">
        <v>4.9290308861836163E-2</v>
      </c>
      <c r="DB53" s="149">
        <v>9.0245069374302267E-2</v>
      </c>
      <c r="DC53" s="149">
        <v>5.369198872999841E-4</v>
      </c>
      <c r="DD53" s="95">
        <v>1.1323161979692733E-3</v>
      </c>
    </row>
    <row r="54" spans="1:138" x14ac:dyDescent="0.2">
      <c r="A54" s="104">
        <v>67</v>
      </c>
      <c r="B54" s="106">
        <v>1162</v>
      </c>
      <c r="C54" s="106">
        <v>5</v>
      </c>
      <c r="D54" s="106">
        <v>3</v>
      </c>
      <c r="E54" s="106">
        <v>6</v>
      </c>
      <c r="F54" s="106">
        <v>5</v>
      </c>
      <c r="G54" s="106">
        <v>9</v>
      </c>
      <c r="H54" s="106">
        <v>7</v>
      </c>
      <c r="I54" s="106">
        <v>9</v>
      </c>
      <c r="J54" s="106">
        <v>15</v>
      </c>
      <c r="K54" s="106">
        <v>12</v>
      </c>
      <c r="L54" s="106">
        <v>20</v>
      </c>
      <c r="M54" s="106">
        <v>20</v>
      </c>
      <c r="N54" s="106">
        <v>22</v>
      </c>
      <c r="O54" s="106">
        <v>38</v>
      </c>
      <c r="P54" s="106">
        <v>32</v>
      </c>
      <c r="Q54" s="106">
        <v>32</v>
      </c>
      <c r="R54" s="106">
        <v>39</v>
      </c>
      <c r="S54" s="106">
        <v>30</v>
      </c>
      <c r="T54" s="106">
        <v>26</v>
      </c>
      <c r="U54" s="106">
        <v>43</v>
      </c>
      <c r="V54" s="106">
        <v>44</v>
      </c>
      <c r="W54" s="106">
        <v>50</v>
      </c>
      <c r="X54" s="106">
        <v>59</v>
      </c>
      <c r="Y54" s="106">
        <v>63</v>
      </c>
      <c r="Z54" s="106">
        <v>72</v>
      </c>
      <c r="AA54" s="106">
        <v>68</v>
      </c>
      <c r="AB54" s="105">
        <v>71</v>
      </c>
      <c r="AC54" s="105">
        <v>362</v>
      </c>
      <c r="AE54" s="104">
        <v>67</v>
      </c>
      <c r="AF54" s="105">
        <v>1794</v>
      </c>
      <c r="AG54" s="106">
        <v>378</v>
      </c>
      <c r="AH54" s="106">
        <v>241</v>
      </c>
      <c r="AI54" s="106">
        <v>136</v>
      </c>
      <c r="AJ54" s="106">
        <v>127</v>
      </c>
      <c r="AK54" s="106">
        <v>127</v>
      </c>
      <c r="AL54" s="106">
        <v>90</v>
      </c>
      <c r="AM54" s="106">
        <v>79</v>
      </c>
      <c r="AN54" s="106">
        <v>65</v>
      </c>
      <c r="AO54" s="106">
        <v>62</v>
      </c>
      <c r="AP54" s="106">
        <v>53</v>
      </c>
      <c r="AQ54" s="106">
        <v>40</v>
      </c>
      <c r="AR54" s="106">
        <v>51</v>
      </c>
      <c r="AS54" s="106">
        <v>42</v>
      </c>
      <c r="AT54" s="106">
        <v>40</v>
      </c>
      <c r="AU54" s="106">
        <v>31</v>
      </c>
      <c r="AV54" s="106">
        <v>19</v>
      </c>
      <c r="AW54" s="106">
        <v>39</v>
      </c>
      <c r="AX54" s="106">
        <v>35</v>
      </c>
      <c r="AY54" s="106">
        <v>28</v>
      </c>
      <c r="AZ54" s="106">
        <v>24</v>
      </c>
      <c r="BA54" s="106">
        <v>17</v>
      </c>
      <c r="BB54" s="106">
        <v>17</v>
      </c>
      <c r="BC54" s="106">
        <v>16</v>
      </c>
      <c r="BD54" s="106">
        <v>14</v>
      </c>
      <c r="BE54" s="106">
        <v>7</v>
      </c>
      <c r="BF54" s="105">
        <v>10</v>
      </c>
      <c r="BG54" s="105">
        <v>6</v>
      </c>
      <c r="BI54" s="104">
        <v>67</v>
      </c>
      <c r="BJ54" s="105">
        <v>2956</v>
      </c>
      <c r="BK54" s="106">
        <v>383</v>
      </c>
      <c r="BL54" s="106">
        <v>244</v>
      </c>
      <c r="BM54" s="106">
        <v>142</v>
      </c>
      <c r="BN54" s="106">
        <v>132</v>
      </c>
      <c r="BO54" s="106">
        <v>136</v>
      </c>
      <c r="BP54" s="106">
        <v>97</v>
      </c>
      <c r="BQ54" s="106">
        <v>88</v>
      </c>
      <c r="BR54" s="106">
        <v>80</v>
      </c>
      <c r="BS54" s="106">
        <v>74</v>
      </c>
      <c r="BT54" s="106">
        <v>73</v>
      </c>
      <c r="BU54" s="106">
        <v>60</v>
      </c>
      <c r="BV54" s="106">
        <v>73</v>
      </c>
      <c r="BW54" s="106">
        <v>80</v>
      </c>
      <c r="BX54" s="106">
        <v>72</v>
      </c>
      <c r="BY54" s="106">
        <v>63</v>
      </c>
      <c r="BZ54" s="106">
        <v>58</v>
      </c>
      <c r="CA54" s="106">
        <v>69</v>
      </c>
      <c r="CB54" s="106">
        <v>61</v>
      </c>
      <c r="CC54" s="106">
        <v>71</v>
      </c>
      <c r="CD54" s="106">
        <v>68</v>
      </c>
      <c r="CE54" s="106">
        <v>67</v>
      </c>
      <c r="CF54" s="106">
        <v>76</v>
      </c>
      <c r="CG54" s="106">
        <v>79</v>
      </c>
      <c r="CH54" s="106">
        <v>86</v>
      </c>
      <c r="CI54" s="106">
        <v>75</v>
      </c>
      <c r="CJ54" s="105">
        <v>81</v>
      </c>
      <c r="CK54" s="105">
        <v>368</v>
      </c>
      <c r="CM54" s="169"/>
      <c r="CN54" s="87">
        <v>67</v>
      </c>
      <c r="CO54" s="92">
        <v>183827</v>
      </c>
      <c r="CP54" s="93">
        <v>1037</v>
      </c>
      <c r="CQ54" s="93">
        <v>887</v>
      </c>
      <c r="CR54" s="93">
        <v>1032</v>
      </c>
      <c r="CS54" s="106">
        <v>9365</v>
      </c>
      <c r="CT54" s="106">
        <v>16434</v>
      </c>
      <c r="CU54" s="105">
        <v>119</v>
      </c>
      <c r="CV54" s="105">
        <v>169</v>
      </c>
      <c r="CX54" s="94">
        <v>5.6411734946444211E-3</v>
      </c>
      <c r="CY54" s="94">
        <v>4.8251889004335595E-3</v>
      </c>
      <c r="CZ54" s="94">
        <v>5.6139740081707261E-3</v>
      </c>
      <c r="DA54" s="94">
        <v>5.094463816523144E-2</v>
      </c>
      <c r="DB54" s="149">
        <v>8.9399272141741967E-2</v>
      </c>
      <c r="DC54" s="149">
        <v>6.4734777807394994E-4</v>
      </c>
      <c r="DD54" s="95">
        <v>9.1934264281090376E-4</v>
      </c>
    </row>
    <row r="55" spans="1:138" x14ac:dyDescent="0.2">
      <c r="A55" s="104">
        <v>68</v>
      </c>
      <c r="B55" s="106">
        <v>873</v>
      </c>
      <c r="C55" s="106">
        <v>1</v>
      </c>
      <c r="D55" s="106">
        <v>7</v>
      </c>
      <c r="E55" s="106">
        <v>3</v>
      </c>
      <c r="F55" s="106">
        <v>5</v>
      </c>
      <c r="G55" s="106">
        <v>3</v>
      </c>
      <c r="H55" s="106">
        <v>1</v>
      </c>
      <c r="I55" s="106">
        <v>8</v>
      </c>
      <c r="J55" s="106">
        <v>5</v>
      </c>
      <c r="K55" s="106">
        <v>11</v>
      </c>
      <c r="L55" s="106">
        <v>13</v>
      </c>
      <c r="M55" s="106">
        <v>19</v>
      </c>
      <c r="N55" s="106">
        <v>16</v>
      </c>
      <c r="O55" s="106">
        <v>13</v>
      </c>
      <c r="P55" s="106">
        <v>30</v>
      </c>
      <c r="Q55" s="106">
        <v>26</v>
      </c>
      <c r="R55" s="106">
        <v>27</v>
      </c>
      <c r="S55" s="106">
        <v>21</v>
      </c>
      <c r="T55" s="106">
        <v>29</v>
      </c>
      <c r="U55" s="106">
        <v>27</v>
      </c>
      <c r="V55" s="106">
        <v>34</v>
      </c>
      <c r="W55" s="106">
        <v>40</v>
      </c>
      <c r="X55" s="106">
        <v>48</v>
      </c>
      <c r="Y55" s="106">
        <v>48</v>
      </c>
      <c r="Z55" s="106">
        <v>45</v>
      </c>
      <c r="AA55" s="106">
        <v>35</v>
      </c>
      <c r="AB55" s="105">
        <v>82</v>
      </c>
      <c r="AC55" s="105">
        <v>276</v>
      </c>
      <c r="AE55" s="104">
        <v>68</v>
      </c>
      <c r="AF55" s="105">
        <v>1653</v>
      </c>
      <c r="AG55" s="106">
        <v>324</v>
      </c>
      <c r="AH55" s="106">
        <v>208</v>
      </c>
      <c r="AI55" s="106">
        <v>179</v>
      </c>
      <c r="AJ55" s="106">
        <v>127</v>
      </c>
      <c r="AK55" s="106">
        <v>93</v>
      </c>
      <c r="AL55" s="106">
        <v>85</v>
      </c>
      <c r="AM55" s="106">
        <v>65</v>
      </c>
      <c r="AN55" s="106">
        <v>64</v>
      </c>
      <c r="AO55" s="106">
        <v>50</v>
      </c>
      <c r="AP55" s="106">
        <v>51</v>
      </c>
      <c r="AQ55" s="106">
        <v>43</v>
      </c>
      <c r="AR55" s="106">
        <v>46</v>
      </c>
      <c r="AS55" s="106">
        <v>32</v>
      </c>
      <c r="AT55" s="106">
        <v>23</v>
      </c>
      <c r="AU55" s="106">
        <v>36</v>
      </c>
      <c r="AV55" s="106">
        <v>34</v>
      </c>
      <c r="AW55" s="106">
        <v>33</v>
      </c>
      <c r="AX55" s="106">
        <v>28</v>
      </c>
      <c r="AY55" s="106">
        <v>37</v>
      </c>
      <c r="AZ55" s="106">
        <v>22</v>
      </c>
      <c r="BA55" s="106">
        <v>16</v>
      </c>
      <c r="BB55" s="106">
        <v>14</v>
      </c>
      <c r="BC55" s="106">
        <v>13</v>
      </c>
      <c r="BD55" s="106">
        <v>7</v>
      </c>
      <c r="BE55" s="106">
        <v>13</v>
      </c>
      <c r="BF55" s="105">
        <v>7</v>
      </c>
      <c r="BG55" s="105">
        <v>3</v>
      </c>
      <c r="BI55" s="104">
        <v>68</v>
      </c>
      <c r="BJ55" s="105">
        <v>2526</v>
      </c>
      <c r="BK55" s="106">
        <v>325</v>
      </c>
      <c r="BL55" s="106">
        <v>215</v>
      </c>
      <c r="BM55" s="106">
        <v>182</v>
      </c>
      <c r="BN55" s="106">
        <v>132</v>
      </c>
      <c r="BO55" s="106">
        <v>96</v>
      </c>
      <c r="BP55" s="106">
        <v>86</v>
      </c>
      <c r="BQ55" s="106">
        <v>73</v>
      </c>
      <c r="BR55" s="106">
        <v>69</v>
      </c>
      <c r="BS55" s="106">
        <v>61</v>
      </c>
      <c r="BT55" s="106">
        <v>64</v>
      </c>
      <c r="BU55" s="106">
        <v>62</v>
      </c>
      <c r="BV55" s="106">
        <v>62</v>
      </c>
      <c r="BW55" s="106">
        <v>45</v>
      </c>
      <c r="BX55" s="106">
        <v>53</v>
      </c>
      <c r="BY55" s="106">
        <v>62</v>
      </c>
      <c r="BZ55" s="106">
        <v>61</v>
      </c>
      <c r="CA55" s="106">
        <v>54</v>
      </c>
      <c r="CB55" s="106">
        <v>57</v>
      </c>
      <c r="CC55" s="106">
        <v>64</v>
      </c>
      <c r="CD55" s="106">
        <v>56</v>
      </c>
      <c r="CE55" s="106">
        <v>56</v>
      </c>
      <c r="CF55" s="106">
        <v>62</v>
      </c>
      <c r="CG55" s="106">
        <v>61</v>
      </c>
      <c r="CH55" s="106">
        <v>52</v>
      </c>
      <c r="CI55" s="106">
        <v>48</v>
      </c>
      <c r="CJ55" s="105">
        <v>89</v>
      </c>
      <c r="CK55" s="105">
        <v>279</v>
      </c>
      <c r="CM55" s="169"/>
      <c r="CN55" s="87">
        <v>68</v>
      </c>
      <c r="CO55" s="92">
        <v>179318.75</v>
      </c>
      <c r="CP55" s="93">
        <v>950</v>
      </c>
      <c r="CQ55" s="93">
        <v>752</v>
      </c>
      <c r="CR55" s="93">
        <v>824</v>
      </c>
      <c r="CS55" s="106">
        <v>9217</v>
      </c>
      <c r="CT55" s="106">
        <v>14854</v>
      </c>
      <c r="CU55" s="105">
        <v>134</v>
      </c>
      <c r="CV55" s="105">
        <v>147</v>
      </c>
      <c r="CX55" s="94">
        <v>5.2978285873618901E-3</v>
      </c>
      <c r="CY55" s="94">
        <v>4.1936495765222542E-3</v>
      </c>
      <c r="CZ55" s="94">
        <v>4.5951692168275764E-3</v>
      </c>
      <c r="DA55" s="94">
        <v>5.1400090620752154E-2</v>
      </c>
      <c r="DB55" s="149">
        <v>8.2835732459656336E-2</v>
      </c>
      <c r="DC55" s="149">
        <v>7.4727266390157195E-4</v>
      </c>
      <c r="DD55" s="95">
        <v>8.1976926562336622E-4</v>
      </c>
    </row>
    <row r="56" spans="1:138" x14ac:dyDescent="0.2">
      <c r="A56" s="104">
        <v>69</v>
      </c>
      <c r="B56" s="106">
        <v>536</v>
      </c>
      <c r="C56" s="106">
        <v>3</v>
      </c>
      <c r="D56" s="106">
        <v>1</v>
      </c>
      <c r="E56" s="106">
        <v>3</v>
      </c>
      <c r="F56" s="106">
        <v>3</v>
      </c>
      <c r="G56" s="106">
        <v>4</v>
      </c>
      <c r="H56" s="106">
        <v>3</v>
      </c>
      <c r="I56" s="106">
        <v>3</v>
      </c>
      <c r="J56" s="106">
        <v>5</v>
      </c>
      <c r="K56" s="106">
        <v>10</v>
      </c>
      <c r="L56" s="106">
        <v>5</v>
      </c>
      <c r="M56" s="106">
        <v>11</v>
      </c>
      <c r="N56" s="106">
        <v>9</v>
      </c>
      <c r="O56" s="106">
        <v>9</v>
      </c>
      <c r="P56" s="106">
        <v>12</v>
      </c>
      <c r="Q56" s="106">
        <v>14</v>
      </c>
      <c r="R56" s="106">
        <v>15</v>
      </c>
      <c r="S56" s="106">
        <v>24</v>
      </c>
      <c r="T56" s="106">
        <v>17</v>
      </c>
      <c r="U56" s="106">
        <v>11</v>
      </c>
      <c r="V56" s="106">
        <v>18</v>
      </c>
      <c r="W56" s="106">
        <v>25</v>
      </c>
      <c r="X56" s="106">
        <v>24</v>
      </c>
      <c r="Y56" s="106">
        <v>26</v>
      </c>
      <c r="Z56" s="106">
        <v>32</v>
      </c>
      <c r="AA56" s="106">
        <v>33</v>
      </c>
      <c r="AB56" s="105">
        <v>41</v>
      </c>
      <c r="AC56" s="105">
        <v>175</v>
      </c>
      <c r="AE56" s="104">
        <v>69</v>
      </c>
      <c r="AF56" s="105">
        <v>1491</v>
      </c>
      <c r="AG56" s="106">
        <v>296</v>
      </c>
      <c r="AH56" s="106">
        <v>192</v>
      </c>
      <c r="AI56" s="106">
        <v>150</v>
      </c>
      <c r="AJ56" s="106">
        <v>90</v>
      </c>
      <c r="AK56" s="106">
        <v>104</v>
      </c>
      <c r="AL56" s="106">
        <v>89</v>
      </c>
      <c r="AM56" s="106">
        <v>66</v>
      </c>
      <c r="AN56" s="106">
        <v>52</v>
      </c>
      <c r="AO56" s="106">
        <v>52</v>
      </c>
      <c r="AP56" s="106">
        <v>51</v>
      </c>
      <c r="AQ56" s="106">
        <v>34</v>
      </c>
      <c r="AR56" s="106">
        <v>37</v>
      </c>
      <c r="AS56" s="106">
        <v>36</v>
      </c>
      <c r="AT56" s="106">
        <v>32</v>
      </c>
      <c r="AU56" s="106">
        <v>30</v>
      </c>
      <c r="AV56" s="106">
        <v>33</v>
      </c>
      <c r="AW56" s="106">
        <v>35</v>
      </c>
      <c r="AX56" s="106">
        <v>20</v>
      </c>
      <c r="AY56" s="106">
        <v>23</v>
      </c>
      <c r="AZ56" s="106">
        <v>17</v>
      </c>
      <c r="BA56" s="106">
        <v>13</v>
      </c>
      <c r="BB56" s="106">
        <v>10</v>
      </c>
      <c r="BC56" s="106">
        <v>13</v>
      </c>
      <c r="BD56" s="106">
        <v>6</v>
      </c>
      <c r="BE56" s="106">
        <v>5</v>
      </c>
      <c r="BF56" s="105">
        <v>3</v>
      </c>
      <c r="BG56" s="105">
        <v>2</v>
      </c>
      <c r="BI56" s="104">
        <v>69</v>
      </c>
      <c r="BJ56" s="105">
        <v>2027</v>
      </c>
      <c r="BK56" s="106">
        <v>299</v>
      </c>
      <c r="BL56" s="106">
        <v>193</v>
      </c>
      <c r="BM56" s="106">
        <v>153</v>
      </c>
      <c r="BN56" s="106">
        <v>93</v>
      </c>
      <c r="BO56" s="106">
        <v>108</v>
      </c>
      <c r="BP56" s="106">
        <v>92</v>
      </c>
      <c r="BQ56" s="106">
        <v>69</v>
      </c>
      <c r="BR56" s="106">
        <v>57</v>
      </c>
      <c r="BS56" s="106">
        <v>62</v>
      </c>
      <c r="BT56" s="106">
        <v>56</v>
      </c>
      <c r="BU56" s="106">
        <v>45</v>
      </c>
      <c r="BV56" s="106">
        <v>46</v>
      </c>
      <c r="BW56" s="106">
        <v>45</v>
      </c>
      <c r="BX56" s="106">
        <v>44</v>
      </c>
      <c r="BY56" s="106">
        <v>44</v>
      </c>
      <c r="BZ56" s="106">
        <v>48</v>
      </c>
      <c r="CA56" s="106">
        <v>59</v>
      </c>
      <c r="CB56" s="106">
        <v>37</v>
      </c>
      <c r="CC56" s="106">
        <v>34</v>
      </c>
      <c r="CD56" s="106">
        <v>35</v>
      </c>
      <c r="CE56" s="106">
        <v>38</v>
      </c>
      <c r="CF56" s="106">
        <v>34</v>
      </c>
      <c r="CG56" s="106">
        <v>39</v>
      </c>
      <c r="CH56" s="106">
        <v>38</v>
      </c>
      <c r="CI56" s="106">
        <v>38</v>
      </c>
      <c r="CJ56" s="105">
        <v>44</v>
      </c>
      <c r="CK56" s="105">
        <v>177</v>
      </c>
      <c r="CM56" s="169"/>
      <c r="CN56" s="87">
        <v>69</v>
      </c>
      <c r="CO56" s="92">
        <v>174381</v>
      </c>
      <c r="CP56" s="93">
        <v>846</v>
      </c>
      <c r="CQ56" s="93">
        <v>667</v>
      </c>
      <c r="CR56" s="93">
        <v>514</v>
      </c>
      <c r="CS56" s="106">
        <v>9296</v>
      </c>
      <c r="CT56" s="106">
        <v>13335</v>
      </c>
      <c r="CU56" s="105">
        <v>131</v>
      </c>
      <c r="CV56" s="105">
        <v>141</v>
      </c>
      <c r="CX56" s="94">
        <v>4.8514459717515094E-3</v>
      </c>
      <c r="CY56" s="94">
        <v>3.8249579942768995E-3</v>
      </c>
      <c r="CZ56" s="94">
        <v>2.9475688291729029E-3</v>
      </c>
      <c r="DA56" s="94">
        <v>5.3308559992200986E-2</v>
      </c>
      <c r="DB56" s="149">
        <v>7.647048703700518E-2</v>
      </c>
      <c r="DC56" s="149">
        <v>7.5122863155963092E-4</v>
      </c>
      <c r="DD56" s="95">
        <v>8.0857432862525163E-4</v>
      </c>
    </row>
    <row r="57" spans="1:138" x14ac:dyDescent="0.2">
      <c r="A57" s="104">
        <v>70</v>
      </c>
      <c r="B57" s="106">
        <v>327</v>
      </c>
      <c r="C57" s="106">
        <v>2</v>
      </c>
      <c r="D57" s="106">
        <v>1</v>
      </c>
      <c r="E57" s="106">
        <v>1</v>
      </c>
      <c r="F57" s="106">
        <v>1</v>
      </c>
      <c r="G57" s="106">
        <v>2</v>
      </c>
      <c r="H57" s="106">
        <v>9</v>
      </c>
      <c r="I57" s="106">
        <v>3</v>
      </c>
      <c r="J57" s="106">
        <v>1</v>
      </c>
      <c r="K57" s="106">
        <v>4</v>
      </c>
      <c r="L57" s="106">
        <v>3</v>
      </c>
      <c r="M57" s="106">
        <v>10</v>
      </c>
      <c r="N57" s="106">
        <v>10</v>
      </c>
      <c r="O57" s="106">
        <v>11</v>
      </c>
      <c r="P57" s="106">
        <v>11</v>
      </c>
      <c r="Q57" s="106">
        <v>12</v>
      </c>
      <c r="R57" s="106">
        <v>10</v>
      </c>
      <c r="S57" s="106">
        <v>10</v>
      </c>
      <c r="T57" s="106">
        <v>10</v>
      </c>
      <c r="U57" s="106">
        <v>4</v>
      </c>
      <c r="V57" s="106">
        <v>13</v>
      </c>
      <c r="W57" s="106">
        <v>11</v>
      </c>
      <c r="X57" s="106">
        <v>14</v>
      </c>
      <c r="Y57" s="106">
        <v>15</v>
      </c>
      <c r="Z57" s="106">
        <v>22</v>
      </c>
      <c r="AA57" s="106">
        <v>17</v>
      </c>
      <c r="AB57" s="105">
        <v>27</v>
      </c>
      <c r="AC57" s="105">
        <v>93</v>
      </c>
      <c r="AE57" s="104">
        <v>70</v>
      </c>
      <c r="AF57" s="106">
        <v>1466</v>
      </c>
      <c r="AG57" s="106">
        <v>317</v>
      </c>
      <c r="AH57" s="106">
        <v>185</v>
      </c>
      <c r="AI57" s="106">
        <v>134</v>
      </c>
      <c r="AJ57" s="106">
        <v>102</v>
      </c>
      <c r="AK57" s="106">
        <v>101</v>
      </c>
      <c r="AL57" s="106">
        <v>81</v>
      </c>
      <c r="AM57" s="106">
        <v>55</v>
      </c>
      <c r="AN57" s="106">
        <v>49</v>
      </c>
      <c r="AO57" s="106">
        <v>59</v>
      </c>
      <c r="AP57" s="106">
        <v>38</v>
      </c>
      <c r="AQ57" s="106">
        <v>33</v>
      </c>
      <c r="AR57" s="106">
        <v>46</v>
      </c>
      <c r="AS57" s="106">
        <v>29</v>
      </c>
      <c r="AT57" s="106">
        <v>37</v>
      </c>
      <c r="AU57" s="106">
        <v>35</v>
      </c>
      <c r="AV57" s="106">
        <v>18</v>
      </c>
      <c r="AW57" s="106">
        <v>23</v>
      </c>
      <c r="AX57" s="106">
        <v>28</v>
      </c>
      <c r="AY57" s="106">
        <v>22</v>
      </c>
      <c r="AZ57" s="106">
        <v>18</v>
      </c>
      <c r="BA57" s="106">
        <v>14</v>
      </c>
      <c r="BB57" s="106">
        <v>15</v>
      </c>
      <c r="BC57" s="106">
        <v>9</v>
      </c>
      <c r="BD57" s="106">
        <v>7</v>
      </c>
      <c r="BE57" s="106">
        <v>7</v>
      </c>
      <c r="BF57" s="105">
        <v>1</v>
      </c>
      <c r="BG57" s="105">
        <v>3</v>
      </c>
      <c r="BI57" s="104">
        <v>70</v>
      </c>
      <c r="BJ57" s="105">
        <v>1793</v>
      </c>
      <c r="BK57" s="106">
        <v>319</v>
      </c>
      <c r="BL57" s="106">
        <v>186</v>
      </c>
      <c r="BM57" s="106">
        <v>135</v>
      </c>
      <c r="BN57" s="106">
        <v>103</v>
      </c>
      <c r="BO57" s="106">
        <v>103</v>
      </c>
      <c r="BP57" s="106">
        <v>90</v>
      </c>
      <c r="BQ57" s="106">
        <v>58</v>
      </c>
      <c r="BR57" s="106">
        <v>50</v>
      </c>
      <c r="BS57" s="106">
        <v>63</v>
      </c>
      <c r="BT57" s="106">
        <v>41</v>
      </c>
      <c r="BU57" s="106">
        <v>43</v>
      </c>
      <c r="BV57" s="106">
        <v>56</v>
      </c>
      <c r="BW57" s="106">
        <v>40</v>
      </c>
      <c r="BX57" s="106">
        <v>48</v>
      </c>
      <c r="BY57" s="106">
        <v>47</v>
      </c>
      <c r="BZ57" s="106">
        <v>28</v>
      </c>
      <c r="CA57" s="106">
        <v>33</v>
      </c>
      <c r="CB57" s="106">
        <v>38</v>
      </c>
      <c r="CC57" s="106">
        <v>26</v>
      </c>
      <c r="CD57" s="106">
        <v>31</v>
      </c>
      <c r="CE57" s="106">
        <v>25</v>
      </c>
      <c r="CF57" s="106">
        <v>29</v>
      </c>
      <c r="CG57" s="106">
        <v>24</v>
      </c>
      <c r="CH57" s="106">
        <v>29</v>
      </c>
      <c r="CI57" s="106">
        <v>24</v>
      </c>
      <c r="CJ57" s="105">
        <v>28</v>
      </c>
      <c r="CK57" s="105">
        <v>96</v>
      </c>
      <c r="CM57" s="169"/>
      <c r="CN57" s="87">
        <v>70</v>
      </c>
      <c r="CO57" s="92">
        <v>168908</v>
      </c>
      <c r="CP57" s="93">
        <v>846</v>
      </c>
      <c r="CQ57" s="93">
        <v>597</v>
      </c>
      <c r="CR57" s="93">
        <v>350</v>
      </c>
      <c r="CS57" s="106">
        <v>9211</v>
      </c>
      <c r="CT57" s="106">
        <v>12184</v>
      </c>
      <c r="CU57" s="105">
        <v>118</v>
      </c>
      <c r="CV57" s="105">
        <v>92</v>
      </c>
      <c r="CX57" s="94">
        <v>5.0086437587325647E-3</v>
      </c>
      <c r="CY57" s="94">
        <v>3.5344684680417744E-3</v>
      </c>
      <c r="CZ57" s="94">
        <v>2.0721339427380585E-3</v>
      </c>
      <c r="DA57" s="94">
        <v>5.4532644990172165E-2</v>
      </c>
      <c r="DB57" s="149">
        <v>7.2133942738058593E-2</v>
      </c>
      <c r="DC57" s="149">
        <v>6.9860515783740258E-4</v>
      </c>
      <c r="DD57" s="95">
        <v>5.4467520780543258E-4</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CN4:CN6"/>
    <mergeCell ref="CO4:CO6"/>
    <mergeCell ref="CP4:CR4"/>
    <mergeCell ref="CX4:CZ4"/>
    <mergeCell ref="CP5:CR5"/>
    <mergeCell ref="CS5:CT5"/>
    <mergeCell ref="CU5:CU6"/>
    <mergeCell ref="CX5:CZ5"/>
    <mergeCell ref="CS4:CV4"/>
    <mergeCell ref="DD5:DD6"/>
    <mergeCell ref="DA4:DD4"/>
    <mergeCell ref="A5:A6"/>
    <mergeCell ref="AE5:AE6"/>
    <mergeCell ref="DA5:DB5"/>
    <mergeCell ref="BJ5:BJ6"/>
    <mergeCell ref="BI5:BI6"/>
    <mergeCell ref="B5:B6"/>
    <mergeCell ref="AF5:AF6"/>
    <mergeCell ref="CV5:CV6"/>
    <mergeCell ref="DC5:DC6"/>
    <mergeCell ref="C5:AC5"/>
    <mergeCell ref="AG5:BG5"/>
    <mergeCell ref="BK5:CK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C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8" ht="24" customHeight="1" thickBot="1" x14ac:dyDescent="0.25">
      <c r="A1" s="69" t="s">
        <v>401</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402</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403</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305</v>
      </c>
      <c r="CO1" s="147"/>
      <c r="CP1" s="147"/>
      <c r="CQ1" s="147"/>
      <c r="CR1" s="147"/>
      <c r="CS1" s="147"/>
      <c r="CT1" s="147"/>
      <c r="CU1" s="147"/>
      <c r="CV1" s="147"/>
      <c r="CW1" s="147"/>
      <c r="CX1" s="147"/>
      <c r="CY1" s="147"/>
      <c r="CZ1" s="147"/>
      <c r="DA1" s="147"/>
      <c r="DB1" s="147"/>
      <c r="DC1" s="147"/>
      <c r="DD1" s="147"/>
    </row>
    <row r="2" spans="1:108"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8"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8"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8" ht="23.45" customHeight="1" thickBot="1" x14ac:dyDescent="0.25">
      <c r="A5" s="367" t="s">
        <v>6</v>
      </c>
      <c r="B5" s="371" t="s">
        <v>132</v>
      </c>
      <c r="C5" s="394" t="s">
        <v>385</v>
      </c>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E5" s="367" t="s">
        <v>6</v>
      </c>
      <c r="AF5" s="371" t="s">
        <v>118</v>
      </c>
      <c r="AG5" s="394" t="s">
        <v>385</v>
      </c>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I5" s="367" t="s">
        <v>6</v>
      </c>
      <c r="BJ5" s="371" t="s">
        <v>119</v>
      </c>
      <c r="BK5" s="394" t="s">
        <v>385</v>
      </c>
      <c r="BL5" s="395"/>
      <c r="BM5" s="395"/>
      <c r="BN5" s="395"/>
      <c r="BO5" s="395"/>
      <c r="BP5" s="395"/>
      <c r="BQ5" s="395"/>
      <c r="BR5" s="395"/>
      <c r="BS5" s="395"/>
      <c r="BT5" s="395"/>
      <c r="BU5" s="395"/>
      <c r="BV5" s="395"/>
      <c r="BW5" s="395"/>
      <c r="BX5" s="395"/>
      <c r="BY5" s="395"/>
      <c r="BZ5" s="395"/>
      <c r="CA5" s="395"/>
      <c r="CB5" s="395"/>
      <c r="CC5" s="395"/>
      <c r="CD5" s="395"/>
      <c r="CE5" s="395"/>
      <c r="CF5" s="395"/>
      <c r="CG5" s="395"/>
      <c r="CH5" s="395"/>
      <c r="CI5" s="395"/>
      <c r="CJ5" s="395"/>
      <c r="CK5" s="395"/>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8"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8" x14ac:dyDescent="0.2">
      <c r="A7" s="104">
        <v>20</v>
      </c>
      <c r="B7" s="106">
        <v>171</v>
      </c>
      <c r="C7" s="106">
        <v>146</v>
      </c>
      <c r="D7" s="106">
        <v>25</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5</v>
      </c>
      <c r="AG7" s="106">
        <v>5</v>
      </c>
      <c r="AH7" s="106">
        <v>0</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176</v>
      </c>
      <c r="BK7" s="106">
        <v>151</v>
      </c>
      <c r="BL7" s="106">
        <v>25</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357532</v>
      </c>
      <c r="CP7" s="93">
        <v>176</v>
      </c>
      <c r="CQ7" s="93">
        <v>0</v>
      </c>
      <c r="CR7" s="93">
        <v>0</v>
      </c>
      <c r="CS7" s="106">
        <v>0</v>
      </c>
      <c r="CT7" s="106">
        <v>0</v>
      </c>
      <c r="CU7" s="105">
        <v>0</v>
      </c>
      <c r="CV7" s="105">
        <v>0</v>
      </c>
      <c r="CX7" s="153">
        <v>4.9226362954924319E-4</v>
      </c>
      <c r="CY7" s="94">
        <v>0</v>
      </c>
      <c r="CZ7" s="94">
        <v>0</v>
      </c>
      <c r="DA7" s="94">
        <v>0</v>
      </c>
      <c r="DB7" s="149">
        <v>0</v>
      </c>
      <c r="DC7" s="149">
        <v>0</v>
      </c>
      <c r="DD7" s="95">
        <v>0</v>
      </c>
    </row>
    <row r="8" spans="1:108" x14ac:dyDescent="0.2">
      <c r="A8" s="104">
        <v>21</v>
      </c>
      <c r="B8" s="106">
        <v>419</v>
      </c>
      <c r="C8" s="106">
        <v>252</v>
      </c>
      <c r="D8" s="106">
        <v>153</v>
      </c>
      <c r="E8" s="106">
        <v>14</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38</v>
      </c>
      <c r="AG8" s="106">
        <v>36</v>
      </c>
      <c r="AH8" s="106">
        <v>1</v>
      </c>
      <c r="AI8" s="106">
        <v>1</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457</v>
      </c>
      <c r="BK8" s="106">
        <v>288</v>
      </c>
      <c r="BL8" s="106">
        <v>154</v>
      </c>
      <c r="BM8" s="106">
        <v>15</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355326</v>
      </c>
      <c r="CP8" s="93">
        <v>457</v>
      </c>
      <c r="CQ8" s="93">
        <v>0</v>
      </c>
      <c r="CR8" s="93">
        <v>0</v>
      </c>
      <c r="CS8" s="106">
        <v>0</v>
      </c>
      <c r="CT8" s="106">
        <v>0</v>
      </c>
      <c r="CU8" s="105">
        <v>0</v>
      </c>
      <c r="CV8" s="105">
        <v>1</v>
      </c>
      <c r="CX8" s="94">
        <v>1.2861428659878534E-3</v>
      </c>
      <c r="CY8" s="94">
        <v>0</v>
      </c>
      <c r="CZ8" s="94">
        <v>0</v>
      </c>
      <c r="DA8" s="94">
        <v>0</v>
      </c>
      <c r="DB8" s="149">
        <v>0</v>
      </c>
      <c r="DC8" s="149">
        <v>0</v>
      </c>
      <c r="DD8" s="95">
        <v>2.8143169934088696E-6</v>
      </c>
    </row>
    <row r="9" spans="1:108" x14ac:dyDescent="0.2">
      <c r="A9" s="104">
        <v>22</v>
      </c>
      <c r="B9" s="106">
        <v>661</v>
      </c>
      <c r="C9" s="106">
        <v>298</v>
      </c>
      <c r="D9" s="106">
        <v>243</v>
      </c>
      <c r="E9" s="106">
        <v>93</v>
      </c>
      <c r="F9" s="106">
        <v>27</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119</v>
      </c>
      <c r="AG9" s="106">
        <v>100</v>
      </c>
      <c r="AH9" s="106">
        <v>17</v>
      </c>
      <c r="AI9" s="106">
        <v>2</v>
      </c>
      <c r="AJ9" s="106">
        <v>0</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780</v>
      </c>
      <c r="BK9" s="106">
        <v>398</v>
      </c>
      <c r="BL9" s="106">
        <v>260</v>
      </c>
      <c r="BM9" s="106">
        <v>95</v>
      </c>
      <c r="BN9" s="106">
        <v>27</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353047</v>
      </c>
      <c r="CP9" s="93">
        <v>780</v>
      </c>
      <c r="CQ9" s="93">
        <v>0</v>
      </c>
      <c r="CR9" s="93">
        <v>0</v>
      </c>
      <c r="CS9" s="106">
        <v>0</v>
      </c>
      <c r="CT9" s="106">
        <v>0</v>
      </c>
      <c r="CU9" s="105">
        <v>0</v>
      </c>
      <c r="CV9" s="105">
        <v>1</v>
      </c>
      <c r="CX9" s="94">
        <v>2.2093375669528419E-3</v>
      </c>
      <c r="CY9" s="94">
        <v>0</v>
      </c>
      <c r="CZ9" s="94">
        <v>0</v>
      </c>
      <c r="DA9" s="94">
        <v>0</v>
      </c>
      <c r="DB9" s="149">
        <v>0</v>
      </c>
      <c r="DC9" s="149">
        <v>0</v>
      </c>
      <c r="DD9" s="95">
        <v>2.8324840601959511E-6</v>
      </c>
    </row>
    <row r="10" spans="1:108" x14ac:dyDescent="0.2">
      <c r="A10" s="104">
        <v>23</v>
      </c>
      <c r="B10" s="106">
        <v>1053</v>
      </c>
      <c r="C10" s="106">
        <v>357</v>
      </c>
      <c r="D10" s="106">
        <v>285</v>
      </c>
      <c r="E10" s="106">
        <v>197</v>
      </c>
      <c r="F10" s="106">
        <v>183</v>
      </c>
      <c r="G10" s="106">
        <v>31</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198</v>
      </c>
      <c r="AG10" s="106">
        <v>138</v>
      </c>
      <c r="AH10" s="106">
        <v>48</v>
      </c>
      <c r="AI10" s="106">
        <v>8</v>
      </c>
      <c r="AJ10" s="106">
        <v>3</v>
      </c>
      <c r="AK10" s="106">
        <v>1</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1251</v>
      </c>
      <c r="BK10" s="106">
        <v>495</v>
      </c>
      <c r="BL10" s="106">
        <v>333</v>
      </c>
      <c r="BM10" s="106">
        <v>205</v>
      </c>
      <c r="BN10" s="106">
        <v>186</v>
      </c>
      <c r="BO10" s="106">
        <v>32</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350836.75</v>
      </c>
      <c r="CP10" s="93">
        <v>1251</v>
      </c>
      <c r="CQ10" s="93">
        <v>0</v>
      </c>
      <c r="CR10" s="93">
        <v>0</v>
      </c>
      <c r="CS10" s="106">
        <v>0</v>
      </c>
      <c r="CT10" s="106">
        <v>0</v>
      </c>
      <c r="CU10" s="105">
        <v>0</v>
      </c>
      <c r="CV10" s="105">
        <v>4</v>
      </c>
      <c r="CX10" s="94">
        <v>3.5657609985270929E-3</v>
      </c>
      <c r="CY10" s="94">
        <v>0</v>
      </c>
      <c r="CZ10" s="94">
        <v>0</v>
      </c>
      <c r="DA10" s="94">
        <v>0</v>
      </c>
      <c r="DB10" s="149">
        <v>0</v>
      </c>
      <c r="DC10" s="149">
        <v>0</v>
      </c>
      <c r="DD10" s="95">
        <v>1.140131414397152E-5</v>
      </c>
    </row>
    <row r="11" spans="1:108" x14ac:dyDescent="0.2">
      <c r="A11" s="104">
        <v>24</v>
      </c>
      <c r="B11" s="106">
        <v>1490</v>
      </c>
      <c r="C11" s="106">
        <v>348</v>
      </c>
      <c r="D11" s="106">
        <v>377</v>
      </c>
      <c r="E11" s="106">
        <v>245</v>
      </c>
      <c r="F11" s="106">
        <v>264</v>
      </c>
      <c r="G11" s="106">
        <v>190</v>
      </c>
      <c r="H11" s="106">
        <v>66</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301</v>
      </c>
      <c r="AG11" s="106">
        <v>185</v>
      </c>
      <c r="AH11" s="106">
        <v>72</v>
      </c>
      <c r="AI11" s="106">
        <v>27</v>
      </c>
      <c r="AJ11" s="106">
        <v>12</v>
      </c>
      <c r="AK11" s="106">
        <v>4</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1791</v>
      </c>
      <c r="BK11" s="106">
        <v>533</v>
      </c>
      <c r="BL11" s="106">
        <v>449</v>
      </c>
      <c r="BM11" s="106">
        <v>272</v>
      </c>
      <c r="BN11" s="106">
        <v>276</v>
      </c>
      <c r="BO11" s="106">
        <v>194</v>
      </c>
      <c r="BP11" s="106">
        <v>67</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350266.75</v>
      </c>
      <c r="CP11" s="93">
        <v>1724</v>
      </c>
      <c r="CQ11" s="93">
        <v>67</v>
      </c>
      <c r="CR11" s="93">
        <v>0</v>
      </c>
      <c r="CS11" s="106">
        <v>0</v>
      </c>
      <c r="CT11" s="106">
        <v>0</v>
      </c>
      <c r="CU11" s="105">
        <v>0</v>
      </c>
      <c r="CV11" s="105">
        <v>2</v>
      </c>
      <c r="CX11" s="94">
        <v>4.9219630467350955E-3</v>
      </c>
      <c r="CY11" s="94">
        <v>1.9128278661905532E-4</v>
      </c>
      <c r="CZ11" s="94">
        <v>0</v>
      </c>
      <c r="DA11" s="94">
        <v>0</v>
      </c>
      <c r="DB11" s="149">
        <v>0</v>
      </c>
      <c r="DC11" s="149">
        <v>0</v>
      </c>
      <c r="DD11" s="95">
        <v>5.7099339289270246E-6</v>
      </c>
    </row>
    <row r="12" spans="1:108" x14ac:dyDescent="0.2">
      <c r="A12" s="104">
        <v>25</v>
      </c>
      <c r="B12" s="106">
        <v>2066</v>
      </c>
      <c r="C12" s="106">
        <v>343</v>
      </c>
      <c r="D12" s="106">
        <v>381</v>
      </c>
      <c r="E12" s="106">
        <v>316</v>
      </c>
      <c r="F12" s="106">
        <v>277</v>
      </c>
      <c r="G12" s="106">
        <v>299</v>
      </c>
      <c r="H12" s="106">
        <v>352</v>
      </c>
      <c r="I12" s="106">
        <v>98</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484</v>
      </c>
      <c r="AG12" s="106">
        <v>246</v>
      </c>
      <c r="AH12" s="106">
        <v>124</v>
      </c>
      <c r="AI12" s="106">
        <v>74</v>
      </c>
      <c r="AJ12" s="106">
        <v>25</v>
      </c>
      <c r="AK12" s="106">
        <v>8</v>
      </c>
      <c r="AL12" s="106">
        <v>7</v>
      </c>
      <c r="AM12" s="106">
        <v>0</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2550</v>
      </c>
      <c r="BK12" s="106">
        <v>589</v>
      </c>
      <c r="BL12" s="106">
        <v>505</v>
      </c>
      <c r="BM12" s="106">
        <v>390</v>
      </c>
      <c r="BN12" s="106">
        <v>302</v>
      </c>
      <c r="BO12" s="106">
        <v>307</v>
      </c>
      <c r="BP12" s="106">
        <v>359</v>
      </c>
      <c r="BQ12" s="106">
        <v>98</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351701.5</v>
      </c>
      <c r="CP12" s="93">
        <v>2093</v>
      </c>
      <c r="CQ12" s="93">
        <v>457</v>
      </c>
      <c r="CR12" s="93">
        <v>0</v>
      </c>
      <c r="CS12" s="106">
        <v>0</v>
      </c>
      <c r="CT12" s="106">
        <v>0</v>
      </c>
      <c r="CU12" s="105">
        <v>0</v>
      </c>
      <c r="CV12" s="105">
        <v>7</v>
      </c>
      <c r="CX12" s="94">
        <v>5.951069301666328E-3</v>
      </c>
      <c r="CY12" s="94">
        <v>1.2993973582711477E-3</v>
      </c>
      <c r="CZ12" s="94">
        <v>0</v>
      </c>
      <c r="DA12" s="94">
        <v>0</v>
      </c>
      <c r="DB12" s="149">
        <v>0</v>
      </c>
      <c r="DC12" s="149">
        <v>0</v>
      </c>
      <c r="DD12" s="95">
        <v>1.990324181159307E-5</v>
      </c>
    </row>
    <row r="13" spans="1:108" x14ac:dyDescent="0.2">
      <c r="A13" s="104">
        <v>26</v>
      </c>
      <c r="B13" s="106">
        <v>2845</v>
      </c>
      <c r="C13" s="106">
        <v>349</v>
      </c>
      <c r="D13" s="106">
        <v>389</v>
      </c>
      <c r="E13" s="106">
        <v>333</v>
      </c>
      <c r="F13" s="106">
        <v>343</v>
      </c>
      <c r="G13" s="106">
        <v>363</v>
      </c>
      <c r="H13" s="106">
        <v>543</v>
      </c>
      <c r="I13" s="106">
        <v>421</v>
      </c>
      <c r="J13" s="106">
        <v>104</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642</v>
      </c>
      <c r="AG13" s="106">
        <v>305</v>
      </c>
      <c r="AH13" s="106">
        <v>156</v>
      </c>
      <c r="AI13" s="106">
        <v>97</v>
      </c>
      <c r="AJ13" s="106">
        <v>46</v>
      </c>
      <c r="AK13" s="106">
        <v>29</v>
      </c>
      <c r="AL13" s="106">
        <v>8</v>
      </c>
      <c r="AM13" s="106">
        <v>1</v>
      </c>
      <c r="AN13" s="106">
        <v>0</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3487</v>
      </c>
      <c r="BK13" s="106">
        <v>654</v>
      </c>
      <c r="BL13" s="106">
        <v>545</v>
      </c>
      <c r="BM13" s="106">
        <v>430</v>
      </c>
      <c r="BN13" s="106">
        <v>389</v>
      </c>
      <c r="BO13" s="106">
        <v>392</v>
      </c>
      <c r="BP13" s="106">
        <v>551</v>
      </c>
      <c r="BQ13" s="106">
        <v>422</v>
      </c>
      <c r="BR13" s="106">
        <v>104</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353955</v>
      </c>
      <c r="CP13" s="93">
        <v>2410</v>
      </c>
      <c r="CQ13" s="93">
        <v>1077</v>
      </c>
      <c r="CR13" s="93">
        <v>0</v>
      </c>
      <c r="CS13" s="106">
        <v>0</v>
      </c>
      <c r="CT13" s="106">
        <v>0</v>
      </c>
      <c r="CU13" s="105">
        <v>0</v>
      </c>
      <c r="CV13" s="105">
        <v>3</v>
      </c>
      <c r="CX13" s="94">
        <v>6.8087751267816533E-3</v>
      </c>
      <c r="CY13" s="94">
        <v>3.0427596728397678E-3</v>
      </c>
      <c r="CZ13" s="94">
        <v>0</v>
      </c>
      <c r="DA13" s="94">
        <v>0</v>
      </c>
      <c r="DB13" s="149">
        <v>0</v>
      </c>
      <c r="DC13" s="149">
        <v>0</v>
      </c>
      <c r="DD13" s="95">
        <v>8.4756536847904394E-6</v>
      </c>
    </row>
    <row r="14" spans="1:108" x14ac:dyDescent="0.2">
      <c r="A14" s="104">
        <v>27</v>
      </c>
      <c r="B14" s="106">
        <v>3528</v>
      </c>
      <c r="C14" s="106">
        <v>301</v>
      </c>
      <c r="D14" s="106">
        <v>418</v>
      </c>
      <c r="E14" s="106">
        <v>334</v>
      </c>
      <c r="F14" s="106">
        <v>325</v>
      </c>
      <c r="G14" s="106">
        <v>370</v>
      </c>
      <c r="H14" s="106">
        <v>583</v>
      </c>
      <c r="I14" s="106">
        <v>652</v>
      </c>
      <c r="J14" s="106">
        <v>441</v>
      </c>
      <c r="K14" s="106">
        <v>104</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780</v>
      </c>
      <c r="AG14" s="106">
        <v>284</v>
      </c>
      <c r="AH14" s="106">
        <v>189</v>
      </c>
      <c r="AI14" s="106">
        <v>127</v>
      </c>
      <c r="AJ14" s="106">
        <v>87</v>
      </c>
      <c r="AK14" s="106">
        <v>46</v>
      </c>
      <c r="AL14" s="106">
        <v>28</v>
      </c>
      <c r="AM14" s="106">
        <v>18</v>
      </c>
      <c r="AN14" s="106">
        <v>1</v>
      </c>
      <c r="AO14" s="106">
        <v>0</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4308</v>
      </c>
      <c r="BK14" s="106">
        <v>585</v>
      </c>
      <c r="BL14" s="106">
        <v>607</v>
      </c>
      <c r="BM14" s="106">
        <v>461</v>
      </c>
      <c r="BN14" s="106">
        <v>412</v>
      </c>
      <c r="BO14" s="106">
        <v>416</v>
      </c>
      <c r="BP14" s="106">
        <v>611</v>
      </c>
      <c r="BQ14" s="106">
        <v>670</v>
      </c>
      <c r="BR14" s="106">
        <v>442</v>
      </c>
      <c r="BS14" s="106">
        <v>104</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355942.75</v>
      </c>
      <c r="CP14" s="93">
        <v>2481</v>
      </c>
      <c r="CQ14" s="93">
        <v>1827</v>
      </c>
      <c r="CR14" s="93">
        <v>0</v>
      </c>
      <c r="CS14" s="106">
        <v>0</v>
      </c>
      <c r="CT14" s="106">
        <v>0</v>
      </c>
      <c r="CU14" s="105">
        <v>0</v>
      </c>
      <c r="CV14" s="105">
        <v>12</v>
      </c>
      <c r="CX14" s="94">
        <v>6.9702220371113052E-3</v>
      </c>
      <c r="CY14" s="94">
        <v>5.1328479088280348E-3</v>
      </c>
      <c r="CZ14" s="94">
        <v>0</v>
      </c>
      <c r="DA14" s="94">
        <v>0</v>
      </c>
      <c r="DB14" s="149">
        <v>0</v>
      </c>
      <c r="DC14" s="149">
        <v>0</v>
      </c>
      <c r="DD14" s="95">
        <v>3.37132867574912E-5</v>
      </c>
    </row>
    <row r="15" spans="1:108" x14ac:dyDescent="0.2">
      <c r="A15" s="104">
        <v>28</v>
      </c>
      <c r="B15" s="106">
        <v>4094</v>
      </c>
      <c r="C15" s="106">
        <v>252</v>
      </c>
      <c r="D15" s="106">
        <v>371</v>
      </c>
      <c r="E15" s="106">
        <v>369</v>
      </c>
      <c r="F15" s="106">
        <v>386</v>
      </c>
      <c r="G15" s="106">
        <v>392</v>
      </c>
      <c r="H15" s="106">
        <v>586</v>
      </c>
      <c r="I15" s="106">
        <v>654</v>
      </c>
      <c r="J15" s="106">
        <v>601</v>
      </c>
      <c r="K15" s="106">
        <v>378</v>
      </c>
      <c r="L15" s="106">
        <v>105</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906</v>
      </c>
      <c r="AG15" s="106">
        <v>309</v>
      </c>
      <c r="AH15" s="106">
        <v>201</v>
      </c>
      <c r="AI15" s="106">
        <v>159</v>
      </c>
      <c r="AJ15" s="106">
        <v>109</v>
      </c>
      <c r="AK15" s="106">
        <v>61</v>
      </c>
      <c r="AL15" s="106">
        <v>35</v>
      </c>
      <c r="AM15" s="106">
        <v>22</v>
      </c>
      <c r="AN15" s="106">
        <v>7</v>
      </c>
      <c r="AO15" s="106">
        <v>3</v>
      </c>
      <c r="AP15" s="106">
        <v>0</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5000</v>
      </c>
      <c r="BK15" s="106">
        <v>561</v>
      </c>
      <c r="BL15" s="106">
        <v>572</v>
      </c>
      <c r="BM15" s="106">
        <v>528</v>
      </c>
      <c r="BN15" s="106">
        <v>495</v>
      </c>
      <c r="BO15" s="106">
        <v>453</v>
      </c>
      <c r="BP15" s="106">
        <v>621</v>
      </c>
      <c r="BQ15" s="106">
        <v>676</v>
      </c>
      <c r="BR15" s="106">
        <v>608</v>
      </c>
      <c r="BS15" s="106">
        <v>381</v>
      </c>
      <c r="BT15" s="106">
        <v>105</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357498.75</v>
      </c>
      <c r="CP15" s="93">
        <v>2609</v>
      </c>
      <c r="CQ15" s="93">
        <v>2391</v>
      </c>
      <c r="CR15" s="93">
        <v>0</v>
      </c>
      <c r="CS15" s="106">
        <v>1</v>
      </c>
      <c r="CT15" s="106">
        <v>0</v>
      </c>
      <c r="CU15" s="105">
        <v>0</v>
      </c>
      <c r="CV15" s="105">
        <v>9</v>
      </c>
      <c r="CX15" s="94">
        <v>7.2979276151315213E-3</v>
      </c>
      <c r="CY15" s="94">
        <v>6.6881352732002563E-3</v>
      </c>
      <c r="CZ15" s="94">
        <v>0</v>
      </c>
      <c r="DA15" s="94">
        <v>2.7972125776663556E-6</v>
      </c>
      <c r="DB15" s="149">
        <v>0</v>
      </c>
      <c r="DC15" s="149">
        <v>0</v>
      </c>
      <c r="DD15" s="95">
        <v>2.5174913198997198E-5</v>
      </c>
    </row>
    <row r="16" spans="1:108" x14ac:dyDescent="0.2">
      <c r="A16" s="104">
        <v>29</v>
      </c>
      <c r="B16" s="106">
        <v>4624</v>
      </c>
      <c r="C16" s="106">
        <v>213</v>
      </c>
      <c r="D16" s="106">
        <v>316</v>
      </c>
      <c r="E16" s="106">
        <v>335</v>
      </c>
      <c r="F16" s="106">
        <v>381</v>
      </c>
      <c r="G16" s="106">
        <v>421</v>
      </c>
      <c r="H16" s="106">
        <v>531</v>
      </c>
      <c r="I16" s="106">
        <v>643</v>
      </c>
      <c r="J16" s="106">
        <v>659</v>
      </c>
      <c r="K16" s="106">
        <v>596</v>
      </c>
      <c r="L16" s="106">
        <v>432</v>
      </c>
      <c r="M16" s="106">
        <v>97</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1098</v>
      </c>
      <c r="AG16" s="106">
        <v>319</v>
      </c>
      <c r="AH16" s="106">
        <v>227</v>
      </c>
      <c r="AI16" s="106">
        <v>161</v>
      </c>
      <c r="AJ16" s="106">
        <v>145</v>
      </c>
      <c r="AK16" s="106">
        <v>89</v>
      </c>
      <c r="AL16" s="106">
        <v>76</v>
      </c>
      <c r="AM16" s="106">
        <v>46</v>
      </c>
      <c r="AN16" s="106">
        <v>26</v>
      </c>
      <c r="AO16" s="106">
        <v>8</v>
      </c>
      <c r="AP16" s="106">
        <v>1</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5722</v>
      </c>
      <c r="BK16" s="106">
        <v>532</v>
      </c>
      <c r="BL16" s="106">
        <v>543</v>
      </c>
      <c r="BM16" s="106">
        <v>496</v>
      </c>
      <c r="BN16" s="106">
        <v>526</v>
      </c>
      <c r="BO16" s="106">
        <v>510</v>
      </c>
      <c r="BP16" s="106">
        <v>607</v>
      </c>
      <c r="BQ16" s="106">
        <v>689</v>
      </c>
      <c r="BR16" s="106">
        <v>685</v>
      </c>
      <c r="BS16" s="106">
        <v>604</v>
      </c>
      <c r="BT16" s="106">
        <v>433</v>
      </c>
      <c r="BU16" s="106">
        <v>97</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356469.5</v>
      </c>
      <c r="CP16" s="93">
        <v>2607</v>
      </c>
      <c r="CQ16" s="93">
        <v>3115</v>
      </c>
      <c r="CR16" s="93">
        <v>0</v>
      </c>
      <c r="CS16" s="106">
        <v>3</v>
      </c>
      <c r="CT16" s="106">
        <v>0</v>
      </c>
      <c r="CU16" s="105">
        <v>0</v>
      </c>
      <c r="CV16" s="105">
        <v>14</v>
      </c>
      <c r="CX16" s="94">
        <v>7.3133886629851924E-3</v>
      </c>
      <c r="CY16" s="94">
        <v>8.7384755217487058E-3</v>
      </c>
      <c r="CZ16" s="94">
        <v>0</v>
      </c>
      <c r="DA16" s="94">
        <v>8.4158672761624766E-6</v>
      </c>
      <c r="DB16" s="149">
        <v>0</v>
      </c>
      <c r="DC16" s="149">
        <v>0</v>
      </c>
      <c r="DD16" s="95">
        <v>3.9274047288758227E-5</v>
      </c>
    </row>
    <row r="17" spans="1:108" x14ac:dyDescent="0.2">
      <c r="A17" s="104">
        <v>30</v>
      </c>
      <c r="B17" s="106">
        <v>5485</v>
      </c>
      <c r="C17" s="106">
        <v>182</v>
      </c>
      <c r="D17" s="106">
        <v>269</v>
      </c>
      <c r="E17" s="106">
        <v>312</v>
      </c>
      <c r="F17" s="106">
        <v>361</v>
      </c>
      <c r="G17" s="106">
        <v>487</v>
      </c>
      <c r="H17" s="106">
        <v>549</v>
      </c>
      <c r="I17" s="106">
        <v>683</v>
      </c>
      <c r="J17" s="106">
        <v>726</v>
      </c>
      <c r="K17" s="106">
        <v>679</v>
      </c>
      <c r="L17" s="106">
        <v>722</v>
      </c>
      <c r="M17" s="106">
        <v>427</v>
      </c>
      <c r="N17" s="106">
        <v>88</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1289</v>
      </c>
      <c r="AG17" s="106">
        <v>342</v>
      </c>
      <c r="AH17" s="106">
        <v>270</v>
      </c>
      <c r="AI17" s="106">
        <v>186</v>
      </c>
      <c r="AJ17" s="106">
        <v>134</v>
      </c>
      <c r="AK17" s="106">
        <v>110</v>
      </c>
      <c r="AL17" s="106">
        <v>94</v>
      </c>
      <c r="AM17" s="106">
        <v>74</v>
      </c>
      <c r="AN17" s="106">
        <v>41</v>
      </c>
      <c r="AO17" s="106">
        <v>18</v>
      </c>
      <c r="AP17" s="106">
        <v>16</v>
      </c>
      <c r="AQ17" s="106">
        <v>3</v>
      </c>
      <c r="AR17" s="106">
        <v>1</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6774</v>
      </c>
      <c r="BK17" s="106">
        <v>524</v>
      </c>
      <c r="BL17" s="106">
        <v>539</v>
      </c>
      <c r="BM17" s="106">
        <v>498</v>
      </c>
      <c r="BN17" s="106">
        <v>495</v>
      </c>
      <c r="BO17" s="106">
        <v>597</v>
      </c>
      <c r="BP17" s="106">
        <v>643</v>
      </c>
      <c r="BQ17" s="106">
        <v>757</v>
      </c>
      <c r="BR17" s="106">
        <v>767</v>
      </c>
      <c r="BS17" s="106">
        <v>697</v>
      </c>
      <c r="BT17" s="106">
        <v>738</v>
      </c>
      <c r="BU17" s="106">
        <v>430</v>
      </c>
      <c r="BV17" s="106">
        <v>89</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352191.25</v>
      </c>
      <c r="CP17" s="93">
        <v>2653</v>
      </c>
      <c r="CQ17" s="93">
        <v>4121</v>
      </c>
      <c r="CR17" s="93">
        <v>0</v>
      </c>
      <c r="CS17" s="106">
        <v>0</v>
      </c>
      <c r="CT17" s="106">
        <v>0</v>
      </c>
      <c r="CU17" s="105">
        <v>0</v>
      </c>
      <c r="CV17" s="105">
        <v>16</v>
      </c>
      <c r="CX17" s="94">
        <v>7.5328390469666696E-3</v>
      </c>
      <c r="CY17" s="94">
        <v>1.1701028915397529E-2</v>
      </c>
      <c r="CZ17" s="94">
        <v>0</v>
      </c>
      <c r="DA17" s="94">
        <v>0</v>
      </c>
      <c r="DB17" s="149">
        <v>0</v>
      </c>
      <c r="DC17" s="149">
        <v>0</v>
      </c>
      <c r="DD17" s="95">
        <v>4.5429862326221905E-5</v>
      </c>
    </row>
    <row r="18" spans="1:108" x14ac:dyDescent="0.2">
      <c r="A18" s="104">
        <v>31</v>
      </c>
      <c r="B18" s="106">
        <v>6162</v>
      </c>
      <c r="C18" s="106">
        <v>145</v>
      </c>
      <c r="D18" s="106">
        <v>254</v>
      </c>
      <c r="E18" s="106">
        <v>271</v>
      </c>
      <c r="F18" s="106">
        <v>353</v>
      </c>
      <c r="G18" s="106">
        <v>412</v>
      </c>
      <c r="H18" s="106">
        <v>535</v>
      </c>
      <c r="I18" s="106">
        <v>678</v>
      </c>
      <c r="J18" s="106">
        <v>682</v>
      </c>
      <c r="K18" s="106">
        <v>739</v>
      </c>
      <c r="L18" s="106">
        <v>867</v>
      </c>
      <c r="M18" s="106">
        <v>721</v>
      </c>
      <c r="N18" s="106">
        <v>403</v>
      </c>
      <c r="O18" s="106">
        <v>102</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1451</v>
      </c>
      <c r="AG18" s="106">
        <v>335</v>
      </c>
      <c r="AH18" s="106">
        <v>287</v>
      </c>
      <c r="AI18" s="106">
        <v>241</v>
      </c>
      <c r="AJ18" s="106">
        <v>150</v>
      </c>
      <c r="AK18" s="106">
        <v>130</v>
      </c>
      <c r="AL18" s="106">
        <v>92</v>
      </c>
      <c r="AM18" s="106">
        <v>89</v>
      </c>
      <c r="AN18" s="106">
        <v>48</v>
      </c>
      <c r="AO18" s="106">
        <v>38</v>
      </c>
      <c r="AP18" s="106">
        <v>28</v>
      </c>
      <c r="AQ18" s="106">
        <v>9</v>
      </c>
      <c r="AR18" s="106">
        <v>4</v>
      </c>
      <c r="AS18" s="106">
        <v>0</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7613</v>
      </c>
      <c r="BK18" s="106">
        <v>480</v>
      </c>
      <c r="BL18" s="106">
        <v>541</v>
      </c>
      <c r="BM18" s="106">
        <v>512</v>
      </c>
      <c r="BN18" s="106">
        <v>503</v>
      </c>
      <c r="BO18" s="106">
        <v>542</v>
      </c>
      <c r="BP18" s="106">
        <v>627</v>
      </c>
      <c r="BQ18" s="106">
        <v>767</v>
      </c>
      <c r="BR18" s="106">
        <v>730</v>
      </c>
      <c r="BS18" s="106">
        <v>777</v>
      </c>
      <c r="BT18" s="106">
        <v>895</v>
      </c>
      <c r="BU18" s="106">
        <v>730</v>
      </c>
      <c r="BV18" s="106">
        <v>407</v>
      </c>
      <c r="BW18" s="106">
        <v>102</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346243</v>
      </c>
      <c r="CP18" s="93">
        <v>2578</v>
      </c>
      <c r="CQ18" s="93">
        <v>5035</v>
      </c>
      <c r="CR18" s="93">
        <v>0</v>
      </c>
      <c r="CS18" s="106">
        <v>4</v>
      </c>
      <c r="CT18" s="106">
        <v>0</v>
      </c>
      <c r="CU18" s="105">
        <v>0</v>
      </c>
      <c r="CV18" s="105">
        <v>12</v>
      </c>
      <c r="CX18" s="94">
        <v>7.4456378901522919E-3</v>
      </c>
      <c r="CY18" s="94">
        <v>1.4541810231542588E-2</v>
      </c>
      <c r="CZ18" s="94">
        <v>0</v>
      </c>
      <c r="DA18" s="94">
        <v>1.1552580124363526E-5</v>
      </c>
      <c r="DB18" s="149">
        <v>0</v>
      </c>
      <c r="DC18" s="149">
        <v>0</v>
      </c>
      <c r="DD18" s="95">
        <v>3.4657740373090578E-5</v>
      </c>
    </row>
    <row r="19" spans="1:108" x14ac:dyDescent="0.2">
      <c r="A19" s="104">
        <v>32</v>
      </c>
      <c r="B19" s="106">
        <v>6419</v>
      </c>
      <c r="C19" s="106">
        <v>118</v>
      </c>
      <c r="D19" s="106">
        <v>182</v>
      </c>
      <c r="E19" s="106">
        <v>195</v>
      </c>
      <c r="F19" s="106">
        <v>262</v>
      </c>
      <c r="G19" s="106">
        <v>363</v>
      </c>
      <c r="H19" s="106">
        <v>520</v>
      </c>
      <c r="I19" s="106">
        <v>593</v>
      </c>
      <c r="J19" s="106">
        <v>726</v>
      </c>
      <c r="K19" s="106">
        <v>707</v>
      </c>
      <c r="L19" s="106">
        <v>750</v>
      </c>
      <c r="M19" s="106">
        <v>787</v>
      </c>
      <c r="N19" s="106">
        <v>610</v>
      </c>
      <c r="O19" s="106">
        <v>459</v>
      </c>
      <c r="P19" s="106">
        <v>147</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1416</v>
      </c>
      <c r="AG19" s="106">
        <v>340</v>
      </c>
      <c r="AH19" s="106">
        <v>253</v>
      </c>
      <c r="AI19" s="106">
        <v>177</v>
      </c>
      <c r="AJ19" s="106">
        <v>154</v>
      </c>
      <c r="AK19" s="106">
        <v>130</v>
      </c>
      <c r="AL19" s="106">
        <v>98</v>
      </c>
      <c r="AM19" s="106">
        <v>79</v>
      </c>
      <c r="AN19" s="106">
        <v>57</v>
      </c>
      <c r="AO19" s="106">
        <v>61</v>
      </c>
      <c r="AP19" s="106">
        <v>36</v>
      </c>
      <c r="AQ19" s="106">
        <v>18</v>
      </c>
      <c r="AR19" s="106">
        <v>8</v>
      </c>
      <c r="AS19" s="106">
        <v>5</v>
      </c>
      <c r="AT19" s="106">
        <v>0</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7835</v>
      </c>
      <c r="BK19" s="106">
        <v>458</v>
      </c>
      <c r="BL19" s="106">
        <v>435</v>
      </c>
      <c r="BM19" s="106">
        <v>372</v>
      </c>
      <c r="BN19" s="106">
        <v>416</v>
      </c>
      <c r="BO19" s="106">
        <v>493</v>
      </c>
      <c r="BP19" s="106">
        <v>618</v>
      </c>
      <c r="BQ19" s="106">
        <v>672</v>
      </c>
      <c r="BR19" s="106">
        <v>783</v>
      </c>
      <c r="BS19" s="106">
        <v>768</v>
      </c>
      <c r="BT19" s="106">
        <v>786</v>
      </c>
      <c r="BU19" s="106">
        <v>805</v>
      </c>
      <c r="BV19" s="106">
        <v>618</v>
      </c>
      <c r="BW19" s="106">
        <v>464</v>
      </c>
      <c r="BX19" s="106">
        <v>147</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340498.25</v>
      </c>
      <c r="CP19" s="93">
        <v>2174</v>
      </c>
      <c r="CQ19" s="93">
        <v>5661</v>
      </c>
      <c r="CR19" s="93">
        <v>0</v>
      </c>
      <c r="CS19" s="106">
        <v>1</v>
      </c>
      <c r="CT19" s="106">
        <v>0</v>
      </c>
      <c r="CU19" s="105">
        <v>0</v>
      </c>
      <c r="CV19" s="105">
        <v>12</v>
      </c>
      <c r="CX19" s="94">
        <v>6.3847611551601218E-3</v>
      </c>
      <c r="CY19" s="94">
        <v>1.6625636108261937E-2</v>
      </c>
      <c r="CZ19" s="94">
        <v>0</v>
      </c>
      <c r="DA19" s="94">
        <v>2.9368726564673976E-6</v>
      </c>
      <c r="DB19" s="149">
        <v>0</v>
      </c>
      <c r="DC19" s="149">
        <v>0</v>
      </c>
      <c r="DD19" s="95">
        <v>3.5242471877608771E-5</v>
      </c>
    </row>
    <row r="20" spans="1:108" x14ac:dyDescent="0.2">
      <c r="A20" s="104">
        <v>33</v>
      </c>
      <c r="B20" s="106">
        <v>6761</v>
      </c>
      <c r="C20" s="106">
        <v>82</v>
      </c>
      <c r="D20" s="106">
        <v>146</v>
      </c>
      <c r="E20" s="106">
        <v>192</v>
      </c>
      <c r="F20" s="106">
        <v>247</v>
      </c>
      <c r="G20" s="106">
        <v>261</v>
      </c>
      <c r="H20" s="106">
        <v>437</v>
      </c>
      <c r="I20" s="106">
        <v>594</v>
      </c>
      <c r="J20" s="106">
        <v>677</v>
      </c>
      <c r="K20" s="106">
        <v>658</v>
      </c>
      <c r="L20" s="106">
        <v>726</v>
      </c>
      <c r="M20" s="106">
        <v>777</v>
      </c>
      <c r="N20" s="106">
        <v>647</v>
      </c>
      <c r="O20" s="106">
        <v>647</v>
      </c>
      <c r="P20" s="106">
        <v>565</v>
      </c>
      <c r="Q20" s="106">
        <v>105</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1583</v>
      </c>
      <c r="AG20" s="106">
        <v>362</v>
      </c>
      <c r="AH20" s="106">
        <v>277</v>
      </c>
      <c r="AI20" s="106">
        <v>189</v>
      </c>
      <c r="AJ20" s="106">
        <v>149</v>
      </c>
      <c r="AK20" s="106">
        <v>132</v>
      </c>
      <c r="AL20" s="106">
        <v>102</v>
      </c>
      <c r="AM20" s="106">
        <v>98</v>
      </c>
      <c r="AN20" s="106">
        <v>77</v>
      </c>
      <c r="AO20" s="106">
        <v>62</v>
      </c>
      <c r="AP20" s="106">
        <v>54</v>
      </c>
      <c r="AQ20" s="106">
        <v>43</v>
      </c>
      <c r="AR20" s="106">
        <v>23</v>
      </c>
      <c r="AS20" s="106">
        <v>11</v>
      </c>
      <c r="AT20" s="106">
        <v>2</v>
      </c>
      <c r="AU20" s="106">
        <v>2</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8344</v>
      </c>
      <c r="BK20" s="106">
        <v>444</v>
      </c>
      <c r="BL20" s="106">
        <v>423</v>
      </c>
      <c r="BM20" s="106">
        <v>381</v>
      </c>
      <c r="BN20" s="106">
        <v>396</v>
      </c>
      <c r="BO20" s="106">
        <v>393</v>
      </c>
      <c r="BP20" s="106">
        <v>539</v>
      </c>
      <c r="BQ20" s="106">
        <v>692</v>
      </c>
      <c r="BR20" s="106">
        <v>754</v>
      </c>
      <c r="BS20" s="106">
        <v>720</v>
      </c>
      <c r="BT20" s="106">
        <v>780</v>
      </c>
      <c r="BU20" s="106">
        <v>820</v>
      </c>
      <c r="BV20" s="106">
        <v>670</v>
      </c>
      <c r="BW20" s="106">
        <v>658</v>
      </c>
      <c r="BX20" s="106">
        <v>567</v>
      </c>
      <c r="BY20" s="106">
        <v>107</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334726.5</v>
      </c>
      <c r="CP20" s="93">
        <v>2037</v>
      </c>
      <c r="CQ20" s="93">
        <v>6307</v>
      </c>
      <c r="CR20" s="93">
        <v>0</v>
      </c>
      <c r="CS20" s="106">
        <v>4</v>
      </c>
      <c r="CT20" s="106">
        <v>0</v>
      </c>
      <c r="CU20" s="105">
        <v>0</v>
      </c>
      <c r="CV20" s="105">
        <v>14</v>
      </c>
      <c r="CX20" s="94">
        <v>6.0855653794963946E-3</v>
      </c>
      <c r="CY20" s="94">
        <v>1.8842248821052412E-2</v>
      </c>
      <c r="CZ20" s="94">
        <v>0</v>
      </c>
      <c r="DA20" s="94">
        <v>1.1950054746188307E-5</v>
      </c>
      <c r="DB20" s="149">
        <v>0</v>
      </c>
      <c r="DC20" s="149">
        <v>0</v>
      </c>
      <c r="DD20" s="95">
        <v>4.1825191611659069E-5</v>
      </c>
    </row>
    <row r="21" spans="1:108" x14ac:dyDescent="0.2">
      <c r="A21" s="104">
        <v>34</v>
      </c>
      <c r="B21" s="106">
        <v>7260</v>
      </c>
      <c r="C21" s="106">
        <v>87</v>
      </c>
      <c r="D21" s="106">
        <v>131</v>
      </c>
      <c r="E21" s="106">
        <v>135</v>
      </c>
      <c r="F21" s="106">
        <v>207</v>
      </c>
      <c r="G21" s="106">
        <v>274</v>
      </c>
      <c r="H21" s="106">
        <v>379</v>
      </c>
      <c r="I21" s="106">
        <v>484</v>
      </c>
      <c r="J21" s="106">
        <v>581</v>
      </c>
      <c r="K21" s="106">
        <v>664</v>
      </c>
      <c r="L21" s="106">
        <v>750</v>
      </c>
      <c r="M21" s="106">
        <v>736</v>
      </c>
      <c r="N21" s="106">
        <v>711</v>
      </c>
      <c r="O21" s="106">
        <v>801</v>
      </c>
      <c r="P21" s="106">
        <v>779</v>
      </c>
      <c r="Q21" s="106">
        <v>474</v>
      </c>
      <c r="R21" s="106">
        <v>67</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1521</v>
      </c>
      <c r="AG21" s="106">
        <v>299</v>
      </c>
      <c r="AH21" s="106">
        <v>238</v>
      </c>
      <c r="AI21" s="106">
        <v>202</v>
      </c>
      <c r="AJ21" s="106">
        <v>123</v>
      </c>
      <c r="AK21" s="106">
        <v>146</v>
      </c>
      <c r="AL21" s="106">
        <v>114</v>
      </c>
      <c r="AM21" s="106">
        <v>83</v>
      </c>
      <c r="AN21" s="106">
        <v>78</v>
      </c>
      <c r="AO21" s="106">
        <v>69</v>
      </c>
      <c r="AP21" s="106">
        <v>67</v>
      </c>
      <c r="AQ21" s="106">
        <v>43</v>
      </c>
      <c r="AR21" s="106">
        <v>35</v>
      </c>
      <c r="AS21" s="106">
        <v>12</v>
      </c>
      <c r="AT21" s="106">
        <v>7</v>
      </c>
      <c r="AU21" s="106">
        <v>5</v>
      </c>
      <c r="AV21" s="106">
        <v>0</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8781</v>
      </c>
      <c r="BK21" s="106">
        <v>386</v>
      </c>
      <c r="BL21" s="106">
        <v>369</v>
      </c>
      <c r="BM21" s="106">
        <v>337</v>
      </c>
      <c r="BN21" s="106">
        <v>330</v>
      </c>
      <c r="BO21" s="106">
        <v>420</v>
      </c>
      <c r="BP21" s="106">
        <v>493</v>
      </c>
      <c r="BQ21" s="106">
        <v>567</v>
      </c>
      <c r="BR21" s="106">
        <v>659</v>
      </c>
      <c r="BS21" s="106">
        <v>733</v>
      </c>
      <c r="BT21" s="106">
        <v>817</v>
      </c>
      <c r="BU21" s="106">
        <v>779</v>
      </c>
      <c r="BV21" s="106">
        <v>746</v>
      </c>
      <c r="BW21" s="106">
        <v>813</v>
      </c>
      <c r="BX21" s="106">
        <v>786</v>
      </c>
      <c r="BY21" s="106">
        <v>479</v>
      </c>
      <c r="BZ21" s="106">
        <v>67</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329236.75</v>
      </c>
      <c r="CP21" s="93">
        <v>1842</v>
      </c>
      <c r="CQ21" s="93">
        <v>6939</v>
      </c>
      <c r="CR21" s="93">
        <v>0</v>
      </c>
      <c r="CS21" s="106">
        <v>1</v>
      </c>
      <c r="CT21" s="106">
        <v>0</v>
      </c>
      <c r="CU21" s="105">
        <v>0</v>
      </c>
      <c r="CV21" s="105">
        <v>15</v>
      </c>
      <c r="CX21" s="94">
        <v>5.5947581793344761E-3</v>
      </c>
      <c r="CY21" s="94">
        <v>2.1076019004561308E-2</v>
      </c>
      <c r="CZ21" s="94">
        <v>0</v>
      </c>
      <c r="DA21" s="94">
        <v>3.0373280018102475E-6</v>
      </c>
      <c r="DB21" s="149">
        <v>0</v>
      </c>
      <c r="DC21" s="149">
        <v>0</v>
      </c>
      <c r="DD21" s="95">
        <v>4.5559920027153713E-5</v>
      </c>
    </row>
    <row r="22" spans="1:108" x14ac:dyDescent="0.2">
      <c r="A22" s="104">
        <v>35</v>
      </c>
      <c r="B22" s="106">
        <v>7682</v>
      </c>
      <c r="C22" s="106">
        <v>69</v>
      </c>
      <c r="D22" s="106">
        <v>85</v>
      </c>
      <c r="E22" s="106">
        <v>141</v>
      </c>
      <c r="F22" s="106">
        <v>130</v>
      </c>
      <c r="G22" s="106">
        <v>205</v>
      </c>
      <c r="H22" s="106">
        <v>278</v>
      </c>
      <c r="I22" s="106">
        <v>399</v>
      </c>
      <c r="J22" s="106">
        <v>573</v>
      </c>
      <c r="K22" s="106">
        <v>623</v>
      </c>
      <c r="L22" s="106">
        <v>800</v>
      </c>
      <c r="M22" s="106">
        <v>708</v>
      </c>
      <c r="N22" s="106">
        <v>727</v>
      </c>
      <c r="O22" s="106">
        <v>814</v>
      </c>
      <c r="P22" s="106">
        <v>961</v>
      </c>
      <c r="Q22" s="106">
        <v>692</v>
      </c>
      <c r="R22" s="106">
        <v>418</v>
      </c>
      <c r="S22" s="106">
        <v>59</v>
      </c>
      <c r="T22" s="106" t="s">
        <v>387</v>
      </c>
      <c r="U22" s="106" t="s">
        <v>387</v>
      </c>
      <c r="V22" s="106" t="s">
        <v>387</v>
      </c>
      <c r="W22" s="106" t="s">
        <v>387</v>
      </c>
      <c r="X22" s="106" t="s">
        <v>387</v>
      </c>
      <c r="Y22" s="106" t="s">
        <v>387</v>
      </c>
      <c r="Z22" s="106" t="s">
        <v>387</v>
      </c>
      <c r="AA22" s="106" t="s">
        <v>387</v>
      </c>
      <c r="AB22" s="105" t="s">
        <v>387</v>
      </c>
      <c r="AC22" s="105" t="s">
        <v>387</v>
      </c>
      <c r="AE22" s="104">
        <v>35</v>
      </c>
      <c r="AF22" s="105">
        <v>1576</v>
      </c>
      <c r="AG22" s="106">
        <v>324</v>
      </c>
      <c r="AH22" s="106">
        <v>252</v>
      </c>
      <c r="AI22" s="106">
        <v>177</v>
      </c>
      <c r="AJ22" s="106">
        <v>152</v>
      </c>
      <c r="AK22" s="106">
        <v>125</v>
      </c>
      <c r="AL22" s="106">
        <v>100</v>
      </c>
      <c r="AM22" s="106">
        <v>91</v>
      </c>
      <c r="AN22" s="106">
        <v>96</v>
      </c>
      <c r="AO22" s="106">
        <v>83</v>
      </c>
      <c r="AP22" s="106">
        <v>44</v>
      </c>
      <c r="AQ22" s="106">
        <v>49</v>
      </c>
      <c r="AR22" s="106">
        <v>29</v>
      </c>
      <c r="AS22" s="106">
        <v>28</v>
      </c>
      <c r="AT22" s="106">
        <v>11</v>
      </c>
      <c r="AU22" s="106">
        <v>12</v>
      </c>
      <c r="AV22" s="106">
        <v>2</v>
      </c>
      <c r="AW22" s="106">
        <v>1</v>
      </c>
      <c r="AX22" s="106" t="s">
        <v>387</v>
      </c>
      <c r="AY22" s="106" t="s">
        <v>387</v>
      </c>
      <c r="AZ22" s="106" t="s">
        <v>387</v>
      </c>
      <c r="BA22" s="106" t="s">
        <v>387</v>
      </c>
      <c r="BB22" s="106" t="s">
        <v>387</v>
      </c>
      <c r="BC22" s="106" t="s">
        <v>387</v>
      </c>
      <c r="BD22" s="106" t="s">
        <v>387</v>
      </c>
      <c r="BE22" s="106" t="s">
        <v>387</v>
      </c>
      <c r="BF22" s="105" t="s">
        <v>387</v>
      </c>
      <c r="BG22" s="105" t="s">
        <v>387</v>
      </c>
      <c r="BI22" s="104">
        <v>35</v>
      </c>
      <c r="BJ22" s="105">
        <v>9258</v>
      </c>
      <c r="BK22" s="106">
        <v>393</v>
      </c>
      <c r="BL22" s="106">
        <v>337</v>
      </c>
      <c r="BM22" s="106">
        <v>318</v>
      </c>
      <c r="BN22" s="106">
        <v>282</v>
      </c>
      <c r="BO22" s="106">
        <v>330</v>
      </c>
      <c r="BP22" s="106">
        <v>378</v>
      </c>
      <c r="BQ22" s="106">
        <v>490</v>
      </c>
      <c r="BR22" s="106">
        <v>669</v>
      </c>
      <c r="BS22" s="106">
        <v>706</v>
      </c>
      <c r="BT22" s="106">
        <v>844</v>
      </c>
      <c r="BU22" s="106">
        <v>757</v>
      </c>
      <c r="BV22" s="106">
        <v>756</v>
      </c>
      <c r="BW22" s="106">
        <v>842</v>
      </c>
      <c r="BX22" s="106">
        <v>972</v>
      </c>
      <c r="BY22" s="106">
        <v>704</v>
      </c>
      <c r="BZ22" s="106">
        <v>420</v>
      </c>
      <c r="CA22" s="106">
        <v>60</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324329.75</v>
      </c>
      <c r="CP22" s="93">
        <v>1660</v>
      </c>
      <c r="CQ22" s="93">
        <v>7598</v>
      </c>
      <c r="CR22" s="93">
        <v>0</v>
      </c>
      <c r="CS22" s="106">
        <v>6</v>
      </c>
      <c r="CT22" s="106">
        <v>0</v>
      </c>
      <c r="CU22" s="105">
        <v>0</v>
      </c>
      <c r="CV22" s="105">
        <v>14</v>
      </c>
      <c r="CX22" s="94">
        <v>5.1182477093143627E-3</v>
      </c>
      <c r="CY22" s="94">
        <v>2.3426774756247305E-2</v>
      </c>
      <c r="CZ22" s="94">
        <v>0</v>
      </c>
      <c r="DA22" s="94">
        <v>1.8499690515594082E-5</v>
      </c>
      <c r="DB22" s="149">
        <v>0</v>
      </c>
      <c r="DC22" s="149">
        <v>0</v>
      </c>
      <c r="DD22" s="95">
        <v>4.3165944536386195E-5</v>
      </c>
    </row>
    <row r="23" spans="1:108" x14ac:dyDescent="0.2">
      <c r="A23" s="104">
        <v>36</v>
      </c>
      <c r="B23" s="106">
        <v>7743</v>
      </c>
      <c r="C23" s="106">
        <v>61</v>
      </c>
      <c r="D23" s="106">
        <v>97</v>
      </c>
      <c r="E23" s="106">
        <v>114</v>
      </c>
      <c r="F23" s="106">
        <v>122</v>
      </c>
      <c r="G23" s="106">
        <v>159</v>
      </c>
      <c r="H23" s="106">
        <v>234</v>
      </c>
      <c r="I23" s="106">
        <v>333</v>
      </c>
      <c r="J23" s="106">
        <v>465</v>
      </c>
      <c r="K23" s="106">
        <v>535</v>
      </c>
      <c r="L23" s="106">
        <v>697</v>
      </c>
      <c r="M23" s="106">
        <v>716</v>
      </c>
      <c r="N23" s="106">
        <v>731</v>
      </c>
      <c r="O23" s="106">
        <v>789</v>
      </c>
      <c r="P23" s="106">
        <v>862</v>
      </c>
      <c r="Q23" s="106">
        <v>866</v>
      </c>
      <c r="R23" s="106">
        <v>595</v>
      </c>
      <c r="S23" s="106">
        <v>322</v>
      </c>
      <c r="T23" s="106">
        <v>45</v>
      </c>
      <c r="U23" s="106" t="s">
        <v>387</v>
      </c>
      <c r="V23" s="106" t="s">
        <v>387</v>
      </c>
      <c r="W23" s="106" t="s">
        <v>387</v>
      </c>
      <c r="X23" s="106" t="s">
        <v>387</v>
      </c>
      <c r="Y23" s="106" t="s">
        <v>387</v>
      </c>
      <c r="Z23" s="106" t="s">
        <v>387</v>
      </c>
      <c r="AA23" s="106" t="s">
        <v>387</v>
      </c>
      <c r="AB23" s="105" t="s">
        <v>387</v>
      </c>
      <c r="AC23" s="105" t="s">
        <v>387</v>
      </c>
      <c r="AE23" s="104">
        <v>36</v>
      </c>
      <c r="AF23" s="105">
        <v>1616</v>
      </c>
      <c r="AG23" s="106">
        <v>351</v>
      </c>
      <c r="AH23" s="106">
        <v>255</v>
      </c>
      <c r="AI23" s="106">
        <v>194</v>
      </c>
      <c r="AJ23" s="106">
        <v>166</v>
      </c>
      <c r="AK23" s="106">
        <v>107</v>
      </c>
      <c r="AL23" s="106">
        <v>97</v>
      </c>
      <c r="AM23" s="106">
        <v>90</v>
      </c>
      <c r="AN23" s="106">
        <v>80</v>
      </c>
      <c r="AO23" s="106">
        <v>77</v>
      </c>
      <c r="AP23" s="106">
        <v>56</v>
      </c>
      <c r="AQ23" s="106">
        <v>48</v>
      </c>
      <c r="AR23" s="106">
        <v>33</v>
      </c>
      <c r="AS23" s="106">
        <v>30</v>
      </c>
      <c r="AT23" s="106">
        <v>13</v>
      </c>
      <c r="AU23" s="106">
        <v>17</v>
      </c>
      <c r="AV23" s="106">
        <v>2</v>
      </c>
      <c r="AW23" s="106">
        <v>0</v>
      </c>
      <c r="AX23" s="106">
        <v>0</v>
      </c>
      <c r="AY23" s="106" t="s">
        <v>387</v>
      </c>
      <c r="AZ23" s="106" t="s">
        <v>387</v>
      </c>
      <c r="BA23" s="106" t="s">
        <v>387</v>
      </c>
      <c r="BB23" s="106" t="s">
        <v>387</v>
      </c>
      <c r="BC23" s="106" t="s">
        <v>387</v>
      </c>
      <c r="BD23" s="106" t="s">
        <v>387</v>
      </c>
      <c r="BE23" s="106" t="s">
        <v>387</v>
      </c>
      <c r="BF23" s="105" t="s">
        <v>387</v>
      </c>
      <c r="BG23" s="105" t="s">
        <v>387</v>
      </c>
      <c r="BI23" s="104">
        <v>36</v>
      </c>
      <c r="BJ23" s="105">
        <v>9359</v>
      </c>
      <c r="BK23" s="106">
        <v>412</v>
      </c>
      <c r="BL23" s="106">
        <v>352</v>
      </c>
      <c r="BM23" s="106">
        <v>308</v>
      </c>
      <c r="BN23" s="106">
        <v>288</v>
      </c>
      <c r="BO23" s="106">
        <v>266</v>
      </c>
      <c r="BP23" s="106">
        <v>331</v>
      </c>
      <c r="BQ23" s="106">
        <v>423</v>
      </c>
      <c r="BR23" s="106">
        <v>545</v>
      </c>
      <c r="BS23" s="106">
        <v>612</v>
      </c>
      <c r="BT23" s="106">
        <v>753</v>
      </c>
      <c r="BU23" s="106">
        <v>764</v>
      </c>
      <c r="BV23" s="106">
        <v>764</v>
      </c>
      <c r="BW23" s="106">
        <v>819</v>
      </c>
      <c r="BX23" s="106">
        <v>875</v>
      </c>
      <c r="BY23" s="106">
        <v>883</v>
      </c>
      <c r="BZ23" s="106">
        <v>597</v>
      </c>
      <c r="CA23" s="106">
        <v>322</v>
      </c>
      <c r="CB23" s="106">
        <v>45</v>
      </c>
      <c r="CC23" s="106" t="s">
        <v>387</v>
      </c>
      <c r="CD23" s="106" t="s">
        <v>387</v>
      </c>
      <c r="CE23" s="106" t="s">
        <v>387</v>
      </c>
      <c r="CF23" s="106" t="s">
        <v>387</v>
      </c>
      <c r="CG23" s="106" t="s">
        <v>387</v>
      </c>
      <c r="CH23" s="106" t="s">
        <v>387</v>
      </c>
      <c r="CI23" s="106" t="s">
        <v>387</v>
      </c>
      <c r="CJ23" s="105" t="s">
        <v>387</v>
      </c>
      <c r="CK23" s="105" t="s">
        <v>387</v>
      </c>
      <c r="CM23" s="169"/>
      <c r="CN23" s="87">
        <v>36</v>
      </c>
      <c r="CO23" s="92">
        <v>319670</v>
      </c>
      <c r="CP23" s="93">
        <v>1626</v>
      </c>
      <c r="CQ23" s="93">
        <v>7688</v>
      </c>
      <c r="CR23" s="93">
        <v>45</v>
      </c>
      <c r="CS23" s="106">
        <v>2</v>
      </c>
      <c r="CT23" s="106">
        <v>0</v>
      </c>
      <c r="CU23" s="105">
        <v>0</v>
      </c>
      <c r="CV23" s="105">
        <v>9</v>
      </c>
      <c r="CX23" s="94">
        <v>5.0864954484311949E-3</v>
      </c>
      <c r="CY23" s="94">
        <v>2.4049801357650075E-2</v>
      </c>
      <c r="CZ23" s="94">
        <v>1.4077016923702567E-4</v>
      </c>
      <c r="DA23" s="94">
        <v>6.25645196609003E-6</v>
      </c>
      <c r="DB23" s="149">
        <v>0</v>
      </c>
      <c r="DC23" s="149">
        <v>0</v>
      </c>
      <c r="DD23" s="95">
        <v>2.8154033847405136E-5</v>
      </c>
    </row>
    <row r="24" spans="1:108" x14ac:dyDescent="0.2">
      <c r="A24" s="104">
        <v>37</v>
      </c>
      <c r="B24" s="106">
        <v>7569</v>
      </c>
      <c r="C24" s="106">
        <v>44</v>
      </c>
      <c r="D24" s="106">
        <v>75</v>
      </c>
      <c r="E24" s="106">
        <v>69</v>
      </c>
      <c r="F24" s="106">
        <v>114</v>
      </c>
      <c r="G24" s="106">
        <v>117</v>
      </c>
      <c r="H24" s="106">
        <v>206</v>
      </c>
      <c r="I24" s="106">
        <v>257</v>
      </c>
      <c r="J24" s="106">
        <v>377</v>
      </c>
      <c r="K24" s="106">
        <v>421</v>
      </c>
      <c r="L24" s="106">
        <v>610</v>
      </c>
      <c r="M24" s="106">
        <v>655</v>
      </c>
      <c r="N24" s="106">
        <v>687</v>
      </c>
      <c r="O24" s="106">
        <v>769</v>
      </c>
      <c r="P24" s="106">
        <v>891</v>
      </c>
      <c r="Q24" s="106">
        <v>812</v>
      </c>
      <c r="R24" s="106">
        <v>721</v>
      </c>
      <c r="S24" s="106">
        <v>530</v>
      </c>
      <c r="T24" s="106">
        <v>193</v>
      </c>
      <c r="U24" s="106">
        <v>21</v>
      </c>
      <c r="V24" s="106" t="s">
        <v>387</v>
      </c>
      <c r="W24" s="106" t="s">
        <v>387</v>
      </c>
      <c r="X24" s="106" t="s">
        <v>387</v>
      </c>
      <c r="Y24" s="106" t="s">
        <v>387</v>
      </c>
      <c r="Z24" s="106" t="s">
        <v>387</v>
      </c>
      <c r="AA24" s="106" t="s">
        <v>387</v>
      </c>
      <c r="AB24" s="105" t="s">
        <v>387</v>
      </c>
      <c r="AC24" s="105" t="s">
        <v>387</v>
      </c>
      <c r="AE24" s="104">
        <v>37</v>
      </c>
      <c r="AF24" s="105">
        <v>1497</v>
      </c>
      <c r="AG24" s="106">
        <v>308</v>
      </c>
      <c r="AH24" s="106">
        <v>237</v>
      </c>
      <c r="AI24" s="106">
        <v>139</v>
      </c>
      <c r="AJ24" s="106">
        <v>122</v>
      </c>
      <c r="AK24" s="106">
        <v>112</v>
      </c>
      <c r="AL24" s="106">
        <v>80</v>
      </c>
      <c r="AM24" s="106">
        <v>82</v>
      </c>
      <c r="AN24" s="106">
        <v>74</v>
      </c>
      <c r="AO24" s="106">
        <v>70</v>
      </c>
      <c r="AP24" s="106">
        <v>69</v>
      </c>
      <c r="AQ24" s="106">
        <v>58</v>
      </c>
      <c r="AR24" s="106">
        <v>45</v>
      </c>
      <c r="AS24" s="106">
        <v>43</v>
      </c>
      <c r="AT24" s="106">
        <v>26</v>
      </c>
      <c r="AU24" s="106">
        <v>16</v>
      </c>
      <c r="AV24" s="106">
        <v>8</v>
      </c>
      <c r="AW24" s="106">
        <v>8</v>
      </c>
      <c r="AX24" s="106">
        <v>0</v>
      </c>
      <c r="AY24" s="106">
        <v>0</v>
      </c>
      <c r="AZ24" s="106" t="s">
        <v>387</v>
      </c>
      <c r="BA24" s="106" t="s">
        <v>387</v>
      </c>
      <c r="BB24" s="106" t="s">
        <v>387</v>
      </c>
      <c r="BC24" s="106" t="s">
        <v>387</v>
      </c>
      <c r="BD24" s="106" t="s">
        <v>387</v>
      </c>
      <c r="BE24" s="106" t="s">
        <v>387</v>
      </c>
      <c r="BF24" s="105" t="s">
        <v>387</v>
      </c>
      <c r="BG24" s="105" t="s">
        <v>387</v>
      </c>
      <c r="BI24" s="104">
        <v>37</v>
      </c>
      <c r="BJ24" s="105">
        <v>9066</v>
      </c>
      <c r="BK24" s="106">
        <v>352</v>
      </c>
      <c r="BL24" s="106">
        <v>312</v>
      </c>
      <c r="BM24" s="106">
        <v>208</v>
      </c>
      <c r="BN24" s="106">
        <v>236</v>
      </c>
      <c r="BO24" s="106">
        <v>229</v>
      </c>
      <c r="BP24" s="106">
        <v>286</v>
      </c>
      <c r="BQ24" s="106">
        <v>339</v>
      </c>
      <c r="BR24" s="106">
        <v>451</v>
      </c>
      <c r="BS24" s="106">
        <v>491</v>
      </c>
      <c r="BT24" s="106">
        <v>679</v>
      </c>
      <c r="BU24" s="106">
        <v>713</v>
      </c>
      <c r="BV24" s="106">
        <v>732</v>
      </c>
      <c r="BW24" s="106">
        <v>812</v>
      </c>
      <c r="BX24" s="106">
        <v>917</v>
      </c>
      <c r="BY24" s="106">
        <v>828</v>
      </c>
      <c r="BZ24" s="106">
        <v>729</v>
      </c>
      <c r="CA24" s="106">
        <v>538</v>
      </c>
      <c r="CB24" s="106">
        <v>193</v>
      </c>
      <c r="CC24" s="106">
        <v>21</v>
      </c>
      <c r="CD24" s="106" t="s">
        <v>387</v>
      </c>
      <c r="CE24" s="106" t="s">
        <v>387</v>
      </c>
      <c r="CF24" s="106" t="s">
        <v>387</v>
      </c>
      <c r="CG24" s="106" t="s">
        <v>387</v>
      </c>
      <c r="CH24" s="106" t="s">
        <v>387</v>
      </c>
      <c r="CI24" s="106" t="s">
        <v>387</v>
      </c>
      <c r="CJ24" s="105" t="s">
        <v>387</v>
      </c>
      <c r="CK24" s="105" t="s">
        <v>387</v>
      </c>
      <c r="CM24" s="169"/>
      <c r="CN24" s="87">
        <v>37</v>
      </c>
      <c r="CO24" s="92">
        <v>314418</v>
      </c>
      <c r="CP24" s="93">
        <v>1337</v>
      </c>
      <c r="CQ24" s="93">
        <v>7515</v>
      </c>
      <c r="CR24" s="93">
        <v>214</v>
      </c>
      <c r="CS24" s="106">
        <v>7</v>
      </c>
      <c r="CT24" s="106">
        <v>0</v>
      </c>
      <c r="CU24" s="105">
        <v>0</v>
      </c>
      <c r="CV24" s="105">
        <v>22</v>
      </c>
      <c r="CX24" s="94">
        <v>4.2523010769103548E-3</v>
      </c>
      <c r="CY24" s="94">
        <v>2.3901303360494629E-2</v>
      </c>
      <c r="CZ24" s="94">
        <v>6.806226106647838E-4</v>
      </c>
      <c r="DA24" s="94">
        <v>2.2263356423614425E-5</v>
      </c>
      <c r="DB24" s="149">
        <v>0</v>
      </c>
      <c r="DC24" s="149">
        <v>0</v>
      </c>
      <c r="DD24" s="95">
        <v>6.9970548759931047E-5</v>
      </c>
    </row>
    <row r="25" spans="1:108" x14ac:dyDescent="0.2">
      <c r="A25" s="104">
        <v>38</v>
      </c>
      <c r="B25" s="106">
        <v>7798</v>
      </c>
      <c r="C25" s="106">
        <v>49</v>
      </c>
      <c r="D25" s="106">
        <v>63</v>
      </c>
      <c r="E25" s="106">
        <v>72</v>
      </c>
      <c r="F25" s="106">
        <v>104</v>
      </c>
      <c r="G25" s="106">
        <v>114</v>
      </c>
      <c r="H25" s="106">
        <v>166</v>
      </c>
      <c r="I25" s="106">
        <v>230</v>
      </c>
      <c r="J25" s="106">
        <v>332</v>
      </c>
      <c r="K25" s="106">
        <v>383</v>
      </c>
      <c r="L25" s="106">
        <v>546</v>
      </c>
      <c r="M25" s="106">
        <v>579</v>
      </c>
      <c r="N25" s="106">
        <v>594</v>
      </c>
      <c r="O25" s="106">
        <v>804</v>
      </c>
      <c r="P25" s="106">
        <v>912</v>
      </c>
      <c r="Q25" s="106">
        <v>844</v>
      </c>
      <c r="R25" s="106">
        <v>845</v>
      </c>
      <c r="S25" s="106">
        <v>677</v>
      </c>
      <c r="T25" s="106">
        <v>365</v>
      </c>
      <c r="U25" s="106">
        <v>93</v>
      </c>
      <c r="V25" s="106">
        <v>26</v>
      </c>
      <c r="W25" s="106" t="s">
        <v>387</v>
      </c>
      <c r="X25" s="106" t="s">
        <v>387</v>
      </c>
      <c r="Y25" s="106" t="s">
        <v>387</v>
      </c>
      <c r="Z25" s="106" t="s">
        <v>387</v>
      </c>
      <c r="AA25" s="106" t="s">
        <v>387</v>
      </c>
      <c r="AB25" s="105" t="s">
        <v>387</v>
      </c>
      <c r="AC25" s="105" t="s">
        <v>387</v>
      </c>
      <c r="AE25" s="104">
        <v>38</v>
      </c>
      <c r="AF25" s="105">
        <v>1441</v>
      </c>
      <c r="AG25" s="106">
        <v>287</v>
      </c>
      <c r="AH25" s="106">
        <v>224</v>
      </c>
      <c r="AI25" s="106">
        <v>158</v>
      </c>
      <c r="AJ25" s="106">
        <v>139</v>
      </c>
      <c r="AK25" s="106">
        <v>119</v>
      </c>
      <c r="AL25" s="106">
        <v>67</v>
      </c>
      <c r="AM25" s="106">
        <v>67</v>
      </c>
      <c r="AN25" s="106">
        <v>65</v>
      </c>
      <c r="AO25" s="106">
        <v>60</v>
      </c>
      <c r="AP25" s="106">
        <v>54</v>
      </c>
      <c r="AQ25" s="106">
        <v>50</v>
      </c>
      <c r="AR25" s="106">
        <v>49</v>
      </c>
      <c r="AS25" s="106">
        <v>31</v>
      </c>
      <c r="AT25" s="106">
        <v>29</v>
      </c>
      <c r="AU25" s="106">
        <v>21</v>
      </c>
      <c r="AV25" s="106">
        <v>13</v>
      </c>
      <c r="AW25" s="106">
        <v>5</v>
      </c>
      <c r="AX25" s="106">
        <v>3</v>
      </c>
      <c r="AY25" s="106">
        <v>0</v>
      </c>
      <c r="AZ25" s="106">
        <v>0</v>
      </c>
      <c r="BA25" s="106" t="s">
        <v>387</v>
      </c>
      <c r="BB25" s="106" t="s">
        <v>387</v>
      </c>
      <c r="BC25" s="106" t="s">
        <v>387</v>
      </c>
      <c r="BD25" s="106" t="s">
        <v>387</v>
      </c>
      <c r="BE25" s="106" t="s">
        <v>387</v>
      </c>
      <c r="BF25" s="105" t="s">
        <v>387</v>
      </c>
      <c r="BG25" s="105" t="s">
        <v>387</v>
      </c>
      <c r="BI25" s="104">
        <v>38</v>
      </c>
      <c r="BJ25" s="105">
        <v>9239</v>
      </c>
      <c r="BK25" s="106">
        <v>336</v>
      </c>
      <c r="BL25" s="106">
        <v>287</v>
      </c>
      <c r="BM25" s="106">
        <v>230</v>
      </c>
      <c r="BN25" s="106">
        <v>243</v>
      </c>
      <c r="BO25" s="106">
        <v>233</v>
      </c>
      <c r="BP25" s="106">
        <v>233</v>
      </c>
      <c r="BQ25" s="106">
        <v>297</v>
      </c>
      <c r="BR25" s="106">
        <v>397</v>
      </c>
      <c r="BS25" s="106">
        <v>443</v>
      </c>
      <c r="BT25" s="106">
        <v>600</v>
      </c>
      <c r="BU25" s="106">
        <v>629</v>
      </c>
      <c r="BV25" s="106">
        <v>643</v>
      </c>
      <c r="BW25" s="106">
        <v>835</v>
      </c>
      <c r="BX25" s="106">
        <v>941</v>
      </c>
      <c r="BY25" s="106">
        <v>865</v>
      </c>
      <c r="BZ25" s="106">
        <v>858</v>
      </c>
      <c r="CA25" s="106">
        <v>682</v>
      </c>
      <c r="CB25" s="106">
        <v>368</v>
      </c>
      <c r="CC25" s="106">
        <v>93</v>
      </c>
      <c r="CD25" s="106">
        <v>26</v>
      </c>
      <c r="CE25" s="106" t="s">
        <v>387</v>
      </c>
      <c r="CF25" s="106" t="s">
        <v>387</v>
      </c>
      <c r="CG25" s="106" t="s">
        <v>387</v>
      </c>
      <c r="CH25" s="106" t="s">
        <v>387</v>
      </c>
      <c r="CI25" s="106" t="s">
        <v>387</v>
      </c>
      <c r="CJ25" s="105" t="s">
        <v>387</v>
      </c>
      <c r="CK25" s="105" t="s">
        <v>387</v>
      </c>
      <c r="CM25" s="169"/>
      <c r="CN25" s="87">
        <v>38</v>
      </c>
      <c r="CO25" s="92">
        <v>309073.25</v>
      </c>
      <c r="CP25" s="93">
        <v>1329</v>
      </c>
      <c r="CQ25" s="93">
        <v>7423</v>
      </c>
      <c r="CR25" s="93">
        <v>487</v>
      </c>
      <c r="CS25" s="106">
        <v>7</v>
      </c>
      <c r="CT25" s="106">
        <v>0</v>
      </c>
      <c r="CU25" s="105">
        <v>0</v>
      </c>
      <c r="CV25" s="105">
        <v>16</v>
      </c>
      <c r="CX25" s="94">
        <v>4.2999515487024513E-3</v>
      </c>
      <c r="CY25" s="94">
        <v>2.4016960380751164E-2</v>
      </c>
      <c r="CZ25" s="94">
        <v>1.5756782575004468E-3</v>
      </c>
      <c r="DA25" s="94">
        <v>2.2648352777213817E-5</v>
      </c>
      <c r="DB25" s="149">
        <v>0</v>
      </c>
      <c r="DC25" s="149">
        <v>0</v>
      </c>
      <c r="DD25" s="95">
        <v>5.1767663490774435E-5</v>
      </c>
    </row>
    <row r="26" spans="1:108" x14ac:dyDescent="0.2">
      <c r="A26" s="104">
        <v>39</v>
      </c>
      <c r="B26" s="106">
        <v>7669</v>
      </c>
      <c r="C26" s="106">
        <v>46</v>
      </c>
      <c r="D26" s="106">
        <v>54</v>
      </c>
      <c r="E26" s="106">
        <v>41</v>
      </c>
      <c r="F26" s="106">
        <v>68</v>
      </c>
      <c r="G26" s="106">
        <v>113</v>
      </c>
      <c r="H26" s="106">
        <v>145</v>
      </c>
      <c r="I26" s="106">
        <v>202</v>
      </c>
      <c r="J26" s="106">
        <v>257</v>
      </c>
      <c r="K26" s="106">
        <v>331</v>
      </c>
      <c r="L26" s="106">
        <v>481</v>
      </c>
      <c r="M26" s="106">
        <v>522</v>
      </c>
      <c r="N26" s="106">
        <v>581</v>
      </c>
      <c r="O26" s="106">
        <v>740</v>
      </c>
      <c r="P26" s="106">
        <v>862</v>
      </c>
      <c r="Q26" s="106">
        <v>889</v>
      </c>
      <c r="R26" s="106">
        <v>793</v>
      </c>
      <c r="S26" s="106">
        <v>715</v>
      </c>
      <c r="T26" s="106">
        <v>459</v>
      </c>
      <c r="U26" s="106">
        <v>200</v>
      </c>
      <c r="V26" s="106">
        <v>129</v>
      </c>
      <c r="W26" s="106">
        <v>41</v>
      </c>
      <c r="X26" s="106" t="s">
        <v>387</v>
      </c>
      <c r="Y26" s="106" t="s">
        <v>387</v>
      </c>
      <c r="Z26" s="106" t="s">
        <v>387</v>
      </c>
      <c r="AA26" s="106" t="s">
        <v>387</v>
      </c>
      <c r="AB26" s="105" t="s">
        <v>387</v>
      </c>
      <c r="AC26" s="105" t="s">
        <v>387</v>
      </c>
      <c r="AE26" s="104">
        <v>39</v>
      </c>
      <c r="AF26" s="105">
        <v>1501</v>
      </c>
      <c r="AG26" s="106">
        <v>300</v>
      </c>
      <c r="AH26" s="106">
        <v>231</v>
      </c>
      <c r="AI26" s="106">
        <v>170</v>
      </c>
      <c r="AJ26" s="106">
        <v>136</v>
      </c>
      <c r="AK26" s="106">
        <v>118</v>
      </c>
      <c r="AL26" s="106">
        <v>76</v>
      </c>
      <c r="AM26" s="106">
        <v>80</v>
      </c>
      <c r="AN26" s="106">
        <v>63</v>
      </c>
      <c r="AO26" s="106">
        <v>55</v>
      </c>
      <c r="AP26" s="106">
        <v>53</v>
      </c>
      <c r="AQ26" s="106">
        <v>60</v>
      </c>
      <c r="AR26" s="106">
        <v>45</v>
      </c>
      <c r="AS26" s="106">
        <v>35</v>
      </c>
      <c r="AT26" s="106">
        <v>34</v>
      </c>
      <c r="AU26" s="106">
        <v>14</v>
      </c>
      <c r="AV26" s="106">
        <v>20</v>
      </c>
      <c r="AW26" s="106">
        <v>5</v>
      </c>
      <c r="AX26" s="106">
        <v>5</v>
      </c>
      <c r="AY26" s="106">
        <v>0</v>
      </c>
      <c r="AZ26" s="106">
        <v>1</v>
      </c>
      <c r="BA26" s="106">
        <v>0</v>
      </c>
      <c r="BB26" s="106" t="s">
        <v>387</v>
      </c>
      <c r="BC26" s="106" t="s">
        <v>387</v>
      </c>
      <c r="BD26" s="106" t="s">
        <v>387</v>
      </c>
      <c r="BE26" s="106" t="s">
        <v>387</v>
      </c>
      <c r="BF26" s="105" t="s">
        <v>387</v>
      </c>
      <c r="BG26" s="105" t="s">
        <v>387</v>
      </c>
      <c r="BI26" s="104">
        <v>39</v>
      </c>
      <c r="BJ26" s="105">
        <v>9170</v>
      </c>
      <c r="BK26" s="106">
        <v>346</v>
      </c>
      <c r="BL26" s="106">
        <v>285</v>
      </c>
      <c r="BM26" s="106">
        <v>211</v>
      </c>
      <c r="BN26" s="106">
        <v>204</v>
      </c>
      <c r="BO26" s="106">
        <v>231</v>
      </c>
      <c r="BP26" s="106">
        <v>221</v>
      </c>
      <c r="BQ26" s="106">
        <v>282</v>
      </c>
      <c r="BR26" s="106">
        <v>320</v>
      </c>
      <c r="BS26" s="106">
        <v>386</v>
      </c>
      <c r="BT26" s="106">
        <v>534</v>
      </c>
      <c r="BU26" s="106">
        <v>582</v>
      </c>
      <c r="BV26" s="106">
        <v>626</v>
      </c>
      <c r="BW26" s="106">
        <v>775</v>
      </c>
      <c r="BX26" s="106">
        <v>896</v>
      </c>
      <c r="BY26" s="106">
        <v>903</v>
      </c>
      <c r="BZ26" s="106">
        <v>813</v>
      </c>
      <c r="CA26" s="106">
        <v>720</v>
      </c>
      <c r="CB26" s="106">
        <v>464</v>
      </c>
      <c r="CC26" s="106">
        <v>200</v>
      </c>
      <c r="CD26" s="106">
        <v>130</v>
      </c>
      <c r="CE26" s="106">
        <v>41</v>
      </c>
      <c r="CF26" s="106" t="s">
        <v>387</v>
      </c>
      <c r="CG26" s="106" t="s">
        <v>387</v>
      </c>
      <c r="CH26" s="106" t="s">
        <v>387</v>
      </c>
      <c r="CI26" s="106" t="s">
        <v>387</v>
      </c>
      <c r="CJ26" s="105" t="s">
        <v>387</v>
      </c>
      <c r="CK26" s="105" t="s">
        <v>387</v>
      </c>
      <c r="CM26" s="169"/>
      <c r="CN26" s="87">
        <v>39</v>
      </c>
      <c r="CO26" s="92">
        <v>306210.5</v>
      </c>
      <c r="CP26" s="93">
        <v>1277</v>
      </c>
      <c r="CQ26" s="93">
        <v>7058</v>
      </c>
      <c r="CR26" s="93">
        <v>835</v>
      </c>
      <c r="CS26" s="106">
        <v>6</v>
      </c>
      <c r="CT26" s="106">
        <v>0</v>
      </c>
      <c r="CU26" s="105">
        <v>0</v>
      </c>
      <c r="CV26" s="105">
        <v>15</v>
      </c>
      <c r="CX26" s="94">
        <v>4.1703338063195086E-3</v>
      </c>
      <c r="CY26" s="94">
        <v>2.3049503527801954E-2</v>
      </c>
      <c r="CZ26" s="94">
        <v>2.7268823244140875E-3</v>
      </c>
      <c r="DA26" s="94">
        <v>1.9594364007765901E-5</v>
      </c>
      <c r="DB26" s="149">
        <v>0</v>
      </c>
      <c r="DC26" s="149">
        <v>0</v>
      </c>
      <c r="DD26" s="95">
        <v>4.8985910019414749E-5</v>
      </c>
    </row>
    <row r="27" spans="1:108" x14ac:dyDescent="0.2">
      <c r="A27" s="104">
        <v>40</v>
      </c>
      <c r="B27" s="106">
        <v>7975</v>
      </c>
      <c r="C27" s="106">
        <v>32</v>
      </c>
      <c r="D27" s="106">
        <v>45</v>
      </c>
      <c r="E27" s="106">
        <v>58</v>
      </c>
      <c r="F27" s="106">
        <v>77</v>
      </c>
      <c r="G27" s="106">
        <v>102</v>
      </c>
      <c r="H27" s="106">
        <v>147</v>
      </c>
      <c r="I27" s="106">
        <v>191</v>
      </c>
      <c r="J27" s="106">
        <v>246</v>
      </c>
      <c r="K27" s="106">
        <v>290</v>
      </c>
      <c r="L27" s="106">
        <v>440</v>
      </c>
      <c r="M27" s="106">
        <v>460</v>
      </c>
      <c r="N27" s="106">
        <v>565</v>
      </c>
      <c r="O27" s="106">
        <v>723</v>
      </c>
      <c r="P27" s="106">
        <v>831</v>
      </c>
      <c r="Q27" s="106">
        <v>854</v>
      </c>
      <c r="R27" s="106">
        <v>832</v>
      </c>
      <c r="S27" s="106">
        <v>835</v>
      </c>
      <c r="T27" s="106">
        <v>529</v>
      </c>
      <c r="U27" s="106">
        <v>293</v>
      </c>
      <c r="V27" s="106">
        <v>257</v>
      </c>
      <c r="W27" s="106">
        <v>141</v>
      </c>
      <c r="X27" s="106">
        <v>27</v>
      </c>
      <c r="Y27" s="106" t="s">
        <v>387</v>
      </c>
      <c r="Z27" s="106" t="s">
        <v>387</v>
      </c>
      <c r="AA27" s="106" t="s">
        <v>387</v>
      </c>
      <c r="AB27" s="105" t="s">
        <v>387</v>
      </c>
      <c r="AC27" s="105" t="s">
        <v>387</v>
      </c>
      <c r="AE27" s="104">
        <v>40</v>
      </c>
      <c r="AF27" s="105">
        <v>1473</v>
      </c>
      <c r="AG27" s="106">
        <v>288</v>
      </c>
      <c r="AH27" s="106">
        <v>239</v>
      </c>
      <c r="AI27" s="106">
        <v>160</v>
      </c>
      <c r="AJ27" s="106">
        <v>116</v>
      </c>
      <c r="AK27" s="106">
        <v>93</v>
      </c>
      <c r="AL27" s="106">
        <v>88</v>
      </c>
      <c r="AM27" s="106">
        <v>73</v>
      </c>
      <c r="AN27" s="106">
        <v>64</v>
      </c>
      <c r="AO27" s="106">
        <v>47</v>
      </c>
      <c r="AP27" s="106">
        <v>53</v>
      </c>
      <c r="AQ27" s="106">
        <v>56</v>
      </c>
      <c r="AR27" s="106">
        <v>42</v>
      </c>
      <c r="AS27" s="106">
        <v>54</v>
      </c>
      <c r="AT27" s="106">
        <v>33</v>
      </c>
      <c r="AU27" s="106">
        <v>20</v>
      </c>
      <c r="AV27" s="106">
        <v>20</v>
      </c>
      <c r="AW27" s="106">
        <v>13</v>
      </c>
      <c r="AX27" s="106">
        <v>6</v>
      </c>
      <c r="AY27" s="106">
        <v>3</v>
      </c>
      <c r="AZ27" s="106">
        <v>2</v>
      </c>
      <c r="BA27" s="106">
        <v>3</v>
      </c>
      <c r="BB27" s="106">
        <v>0</v>
      </c>
      <c r="BC27" s="106" t="s">
        <v>387</v>
      </c>
      <c r="BD27" s="106" t="s">
        <v>387</v>
      </c>
      <c r="BE27" s="106" t="s">
        <v>387</v>
      </c>
      <c r="BF27" s="105" t="s">
        <v>387</v>
      </c>
      <c r="BG27" s="105" t="s">
        <v>387</v>
      </c>
      <c r="BI27" s="104">
        <v>40</v>
      </c>
      <c r="BJ27" s="105">
        <v>9448</v>
      </c>
      <c r="BK27" s="106">
        <v>320</v>
      </c>
      <c r="BL27" s="106">
        <v>284</v>
      </c>
      <c r="BM27" s="106">
        <v>218</v>
      </c>
      <c r="BN27" s="106">
        <v>193</v>
      </c>
      <c r="BO27" s="106">
        <v>195</v>
      </c>
      <c r="BP27" s="106">
        <v>235</v>
      </c>
      <c r="BQ27" s="106">
        <v>264</v>
      </c>
      <c r="BR27" s="106">
        <v>310</v>
      </c>
      <c r="BS27" s="106">
        <v>337</v>
      </c>
      <c r="BT27" s="106">
        <v>493</v>
      </c>
      <c r="BU27" s="106">
        <v>516</v>
      </c>
      <c r="BV27" s="106">
        <v>607</v>
      </c>
      <c r="BW27" s="106">
        <v>777</v>
      </c>
      <c r="BX27" s="106">
        <v>864</v>
      </c>
      <c r="BY27" s="106">
        <v>874</v>
      </c>
      <c r="BZ27" s="106">
        <v>852</v>
      </c>
      <c r="CA27" s="106">
        <v>848</v>
      </c>
      <c r="CB27" s="106">
        <v>535</v>
      </c>
      <c r="CC27" s="106">
        <v>296</v>
      </c>
      <c r="CD27" s="106">
        <v>259</v>
      </c>
      <c r="CE27" s="106">
        <v>144</v>
      </c>
      <c r="CF27" s="106">
        <v>27</v>
      </c>
      <c r="CG27" s="106" t="s">
        <v>387</v>
      </c>
      <c r="CH27" s="106" t="s">
        <v>387</v>
      </c>
      <c r="CI27" s="106" t="s">
        <v>387</v>
      </c>
      <c r="CJ27" s="105" t="s">
        <v>387</v>
      </c>
      <c r="CK27" s="105" t="s">
        <v>387</v>
      </c>
      <c r="CM27" s="169"/>
      <c r="CN27" s="87">
        <v>40</v>
      </c>
      <c r="CO27" s="92">
        <v>306356.75</v>
      </c>
      <c r="CP27" s="93">
        <v>1210</v>
      </c>
      <c r="CQ27" s="93">
        <v>6977</v>
      </c>
      <c r="CR27" s="93">
        <v>1261</v>
      </c>
      <c r="CS27" s="106">
        <v>8</v>
      </c>
      <c r="CT27" s="106">
        <v>0</v>
      </c>
      <c r="CU27" s="105">
        <v>0</v>
      </c>
      <c r="CV27" s="105">
        <v>22</v>
      </c>
      <c r="CX27" s="94">
        <v>3.9496436752250444E-3</v>
      </c>
      <c r="CY27" s="94">
        <v>2.2774102414913334E-2</v>
      </c>
      <c r="CZ27" s="94">
        <v>4.1161162598832898E-3</v>
      </c>
      <c r="DA27" s="94">
        <v>2.6113346613058143E-5</v>
      </c>
      <c r="DB27" s="149">
        <v>0</v>
      </c>
      <c r="DC27" s="149">
        <v>0</v>
      </c>
      <c r="DD27" s="95">
        <v>7.1811703185909885E-5</v>
      </c>
    </row>
    <row r="28" spans="1:108" x14ac:dyDescent="0.2">
      <c r="A28" s="104">
        <v>41</v>
      </c>
      <c r="B28" s="106">
        <v>7864</v>
      </c>
      <c r="C28" s="106">
        <v>32</v>
      </c>
      <c r="D28" s="106">
        <v>46</v>
      </c>
      <c r="E28" s="106">
        <v>54</v>
      </c>
      <c r="F28" s="106">
        <v>65</v>
      </c>
      <c r="G28" s="106">
        <v>74</v>
      </c>
      <c r="H28" s="106">
        <v>93</v>
      </c>
      <c r="I28" s="106">
        <v>138</v>
      </c>
      <c r="J28" s="106">
        <v>182</v>
      </c>
      <c r="K28" s="106">
        <v>267</v>
      </c>
      <c r="L28" s="106">
        <v>379</v>
      </c>
      <c r="M28" s="106">
        <v>371</v>
      </c>
      <c r="N28" s="106">
        <v>453</v>
      </c>
      <c r="O28" s="106">
        <v>616</v>
      </c>
      <c r="P28" s="106">
        <v>817</v>
      </c>
      <c r="Q28" s="106">
        <v>828</v>
      </c>
      <c r="R28" s="106">
        <v>881</v>
      </c>
      <c r="S28" s="106">
        <v>857</v>
      </c>
      <c r="T28" s="106">
        <v>582</v>
      </c>
      <c r="U28" s="106">
        <v>385</v>
      </c>
      <c r="V28" s="106">
        <v>265</v>
      </c>
      <c r="W28" s="106">
        <v>278</v>
      </c>
      <c r="X28" s="106">
        <v>164</v>
      </c>
      <c r="Y28" s="106">
        <v>37</v>
      </c>
      <c r="Z28" s="106" t="s">
        <v>387</v>
      </c>
      <c r="AA28" s="106" t="s">
        <v>387</v>
      </c>
      <c r="AB28" s="105" t="s">
        <v>387</v>
      </c>
      <c r="AC28" s="105" t="s">
        <v>387</v>
      </c>
      <c r="AE28" s="104">
        <v>41</v>
      </c>
      <c r="AF28" s="105">
        <v>1490</v>
      </c>
      <c r="AG28" s="106">
        <v>317</v>
      </c>
      <c r="AH28" s="106">
        <v>206</v>
      </c>
      <c r="AI28" s="106">
        <v>146</v>
      </c>
      <c r="AJ28" s="106">
        <v>121</v>
      </c>
      <c r="AK28" s="106">
        <v>90</v>
      </c>
      <c r="AL28" s="106">
        <v>76</v>
      </c>
      <c r="AM28" s="106">
        <v>64</v>
      </c>
      <c r="AN28" s="106">
        <v>59</v>
      </c>
      <c r="AO28" s="106">
        <v>65</v>
      </c>
      <c r="AP28" s="106">
        <v>62</v>
      </c>
      <c r="AQ28" s="106">
        <v>46</v>
      </c>
      <c r="AR28" s="106">
        <v>40</v>
      </c>
      <c r="AS28" s="106">
        <v>46</v>
      </c>
      <c r="AT28" s="106">
        <v>47</v>
      </c>
      <c r="AU28" s="106">
        <v>29</v>
      </c>
      <c r="AV28" s="106">
        <v>22</v>
      </c>
      <c r="AW28" s="106">
        <v>23</v>
      </c>
      <c r="AX28" s="106">
        <v>11</v>
      </c>
      <c r="AY28" s="106">
        <v>7</v>
      </c>
      <c r="AZ28" s="106">
        <v>6</v>
      </c>
      <c r="BA28" s="106">
        <v>4</v>
      </c>
      <c r="BB28" s="106">
        <v>3</v>
      </c>
      <c r="BC28" s="106">
        <v>0</v>
      </c>
      <c r="BD28" s="106" t="s">
        <v>387</v>
      </c>
      <c r="BE28" s="106" t="s">
        <v>387</v>
      </c>
      <c r="BF28" s="105" t="s">
        <v>387</v>
      </c>
      <c r="BG28" s="105" t="s">
        <v>387</v>
      </c>
      <c r="BI28" s="104">
        <v>41</v>
      </c>
      <c r="BJ28" s="105">
        <v>9354</v>
      </c>
      <c r="BK28" s="106">
        <v>349</v>
      </c>
      <c r="BL28" s="106">
        <v>252</v>
      </c>
      <c r="BM28" s="106">
        <v>200</v>
      </c>
      <c r="BN28" s="106">
        <v>186</v>
      </c>
      <c r="BO28" s="106">
        <v>164</v>
      </c>
      <c r="BP28" s="106">
        <v>169</v>
      </c>
      <c r="BQ28" s="106">
        <v>202</v>
      </c>
      <c r="BR28" s="106">
        <v>241</v>
      </c>
      <c r="BS28" s="106">
        <v>332</v>
      </c>
      <c r="BT28" s="106">
        <v>441</v>
      </c>
      <c r="BU28" s="106">
        <v>417</v>
      </c>
      <c r="BV28" s="106">
        <v>493</v>
      </c>
      <c r="BW28" s="106">
        <v>662</v>
      </c>
      <c r="BX28" s="106">
        <v>864</v>
      </c>
      <c r="BY28" s="106">
        <v>857</v>
      </c>
      <c r="BZ28" s="106">
        <v>903</v>
      </c>
      <c r="CA28" s="106">
        <v>880</v>
      </c>
      <c r="CB28" s="106">
        <v>593</v>
      </c>
      <c r="CC28" s="106">
        <v>392</v>
      </c>
      <c r="CD28" s="106">
        <v>271</v>
      </c>
      <c r="CE28" s="106">
        <v>282</v>
      </c>
      <c r="CF28" s="106">
        <v>167</v>
      </c>
      <c r="CG28" s="106">
        <v>37</v>
      </c>
      <c r="CH28" s="106" t="s">
        <v>387</v>
      </c>
      <c r="CI28" s="106" t="s">
        <v>387</v>
      </c>
      <c r="CJ28" s="105" t="s">
        <v>387</v>
      </c>
      <c r="CK28" s="105" t="s">
        <v>387</v>
      </c>
      <c r="CM28" s="169"/>
      <c r="CN28" s="87">
        <v>41</v>
      </c>
      <c r="CO28" s="92">
        <v>307738</v>
      </c>
      <c r="CP28" s="93">
        <v>1151</v>
      </c>
      <c r="CQ28" s="93">
        <v>6461</v>
      </c>
      <c r="CR28" s="93">
        <v>1742</v>
      </c>
      <c r="CS28" s="106">
        <v>9</v>
      </c>
      <c r="CT28" s="106">
        <v>0</v>
      </c>
      <c r="CU28" s="105">
        <v>0</v>
      </c>
      <c r="CV28" s="105">
        <v>19</v>
      </c>
      <c r="CX28" s="94">
        <v>3.7401945811047061E-3</v>
      </c>
      <c r="CY28" s="94">
        <v>2.0995132222864903E-2</v>
      </c>
      <c r="CZ28" s="94">
        <v>5.6606593920802764E-3</v>
      </c>
      <c r="DA28" s="94">
        <v>2.9245657019932541E-5</v>
      </c>
      <c r="DB28" s="149">
        <v>0</v>
      </c>
      <c r="DC28" s="149">
        <v>0</v>
      </c>
      <c r="DD28" s="95">
        <v>6.1740831486524248E-5</v>
      </c>
    </row>
    <row r="29" spans="1:108" x14ac:dyDescent="0.2">
      <c r="A29" s="104">
        <v>42</v>
      </c>
      <c r="B29" s="106">
        <v>7888</v>
      </c>
      <c r="C29" s="106">
        <v>29</v>
      </c>
      <c r="D29" s="106">
        <v>44</v>
      </c>
      <c r="E29" s="106">
        <v>46</v>
      </c>
      <c r="F29" s="106">
        <v>66</v>
      </c>
      <c r="G29" s="106">
        <v>68</v>
      </c>
      <c r="H29" s="106">
        <v>95</v>
      </c>
      <c r="I29" s="106">
        <v>125</v>
      </c>
      <c r="J29" s="106">
        <v>177</v>
      </c>
      <c r="K29" s="106">
        <v>227</v>
      </c>
      <c r="L29" s="106">
        <v>359</v>
      </c>
      <c r="M29" s="106">
        <v>363</v>
      </c>
      <c r="N29" s="106">
        <v>404</v>
      </c>
      <c r="O29" s="106">
        <v>536</v>
      </c>
      <c r="P29" s="106">
        <v>709</v>
      </c>
      <c r="Q29" s="106">
        <v>765</v>
      </c>
      <c r="R29" s="106">
        <v>850</v>
      </c>
      <c r="S29" s="106">
        <v>828</v>
      </c>
      <c r="T29" s="106">
        <v>582</v>
      </c>
      <c r="U29" s="106">
        <v>408</v>
      </c>
      <c r="V29" s="106">
        <v>384</v>
      </c>
      <c r="W29" s="106">
        <v>354</v>
      </c>
      <c r="X29" s="106">
        <v>295</v>
      </c>
      <c r="Y29" s="106">
        <v>152</v>
      </c>
      <c r="Z29" s="106">
        <v>22</v>
      </c>
      <c r="AA29" s="106" t="s">
        <v>387</v>
      </c>
      <c r="AB29" s="105" t="s">
        <v>387</v>
      </c>
      <c r="AC29" s="105" t="s">
        <v>387</v>
      </c>
      <c r="AE29" s="104">
        <v>42</v>
      </c>
      <c r="AF29" s="105">
        <v>1478</v>
      </c>
      <c r="AG29" s="106">
        <v>309</v>
      </c>
      <c r="AH29" s="106">
        <v>207</v>
      </c>
      <c r="AI29" s="106">
        <v>141</v>
      </c>
      <c r="AJ29" s="106">
        <v>117</v>
      </c>
      <c r="AK29" s="106">
        <v>97</v>
      </c>
      <c r="AL29" s="106">
        <v>87</v>
      </c>
      <c r="AM29" s="106">
        <v>74</v>
      </c>
      <c r="AN29" s="106">
        <v>60</v>
      </c>
      <c r="AO29" s="106">
        <v>51</v>
      </c>
      <c r="AP29" s="106">
        <v>49</v>
      </c>
      <c r="AQ29" s="106">
        <v>50</v>
      </c>
      <c r="AR29" s="106">
        <v>46</v>
      </c>
      <c r="AS29" s="106">
        <v>47</v>
      </c>
      <c r="AT29" s="106">
        <v>34</v>
      </c>
      <c r="AU29" s="106">
        <v>24</v>
      </c>
      <c r="AV29" s="106">
        <v>24</v>
      </c>
      <c r="AW29" s="106">
        <v>19</v>
      </c>
      <c r="AX29" s="106">
        <v>15</v>
      </c>
      <c r="AY29" s="106">
        <v>12</v>
      </c>
      <c r="AZ29" s="106">
        <v>4</v>
      </c>
      <c r="BA29" s="106">
        <v>9</v>
      </c>
      <c r="BB29" s="106">
        <v>2</v>
      </c>
      <c r="BC29" s="106">
        <v>0</v>
      </c>
      <c r="BD29" s="106">
        <v>0</v>
      </c>
      <c r="BE29" s="106" t="s">
        <v>387</v>
      </c>
      <c r="BF29" s="105" t="s">
        <v>387</v>
      </c>
      <c r="BG29" s="105" t="s">
        <v>387</v>
      </c>
      <c r="BI29" s="104">
        <v>42</v>
      </c>
      <c r="BJ29" s="105">
        <v>9366</v>
      </c>
      <c r="BK29" s="106">
        <v>338</v>
      </c>
      <c r="BL29" s="106">
        <v>251</v>
      </c>
      <c r="BM29" s="106">
        <v>187</v>
      </c>
      <c r="BN29" s="106">
        <v>183</v>
      </c>
      <c r="BO29" s="106">
        <v>165</v>
      </c>
      <c r="BP29" s="106">
        <v>182</v>
      </c>
      <c r="BQ29" s="106">
        <v>199</v>
      </c>
      <c r="BR29" s="106">
        <v>237</v>
      </c>
      <c r="BS29" s="106">
        <v>278</v>
      </c>
      <c r="BT29" s="106">
        <v>408</v>
      </c>
      <c r="BU29" s="106">
        <v>413</v>
      </c>
      <c r="BV29" s="106">
        <v>450</v>
      </c>
      <c r="BW29" s="106">
        <v>583</v>
      </c>
      <c r="BX29" s="106">
        <v>743</v>
      </c>
      <c r="BY29" s="106">
        <v>789</v>
      </c>
      <c r="BZ29" s="106">
        <v>874</v>
      </c>
      <c r="CA29" s="106">
        <v>847</v>
      </c>
      <c r="CB29" s="106">
        <v>597</v>
      </c>
      <c r="CC29" s="106">
        <v>420</v>
      </c>
      <c r="CD29" s="106">
        <v>388</v>
      </c>
      <c r="CE29" s="106">
        <v>363</v>
      </c>
      <c r="CF29" s="106">
        <v>297</v>
      </c>
      <c r="CG29" s="106">
        <v>152</v>
      </c>
      <c r="CH29" s="106">
        <v>22</v>
      </c>
      <c r="CI29" s="106" t="s">
        <v>387</v>
      </c>
      <c r="CJ29" s="105" t="s">
        <v>387</v>
      </c>
      <c r="CK29" s="105" t="s">
        <v>387</v>
      </c>
      <c r="CM29" s="169"/>
      <c r="CN29" s="87">
        <v>42</v>
      </c>
      <c r="CO29" s="92">
        <v>308825.5</v>
      </c>
      <c r="CP29" s="93">
        <v>1124</v>
      </c>
      <c r="CQ29" s="93">
        <v>6003</v>
      </c>
      <c r="CR29" s="93">
        <v>2239</v>
      </c>
      <c r="CS29" s="106">
        <v>6</v>
      </c>
      <c r="CT29" s="106">
        <v>0</v>
      </c>
      <c r="CU29" s="105">
        <v>0</v>
      </c>
      <c r="CV29" s="105">
        <v>22</v>
      </c>
      <c r="CX29" s="94">
        <v>3.6395958235314117E-3</v>
      </c>
      <c r="CY29" s="94">
        <v>1.9438161680301658E-2</v>
      </c>
      <c r="CZ29" s="94">
        <v>7.2500489758779638E-3</v>
      </c>
      <c r="DA29" s="94">
        <v>1.9428447456573371E-5</v>
      </c>
      <c r="DB29" s="149">
        <v>0</v>
      </c>
      <c r="DC29" s="149">
        <v>0</v>
      </c>
      <c r="DD29" s="95">
        <v>7.1237640674102362E-5</v>
      </c>
    </row>
    <row r="30" spans="1:108" x14ac:dyDescent="0.2">
      <c r="A30" s="104">
        <v>43</v>
      </c>
      <c r="B30" s="106">
        <v>7765</v>
      </c>
      <c r="C30" s="106">
        <v>35</v>
      </c>
      <c r="D30" s="106">
        <v>37</v>
      </c>
      <c r="E30" s="106">
        <v>40</v>
      </c>
      <c r="F30" s="106">
        <v>47</v>
      </c>
      <c r="G30" s="106">
        <v>55</v>
      </c>
      <c r="H30" s="106">
        <v>86</v>
      </c>
      <c r="I30" s="106">
        <v>110</v>
      </c>
      <c r="J30" s="106">
        <v>146</v>
      </c>
      <c r="K30" s="106">
        <v>189</v>
      </c>
      <c r="L30" s="106">
        <v>315</v>
      </c>
      <c r="M30" s="106">
        <v>291</v>
      </c>
      <c r="N30" s="106">
        <v>381</v>
      </c>
      <c r="O30" s="106">
        <v>473</v>
      </c>
      <c r="P30" s="106">
        <v>603</v>
      </c>
      <c r="Q30" s="106">
        <v>692</v>
      </c>
      <c r="R30" s="106">
        <v>716</v>
      </c>
      <c r="S30" s="106">
        <v>799</v>
      </c>
      <c r="T30" s="106">
        <v>638</v>
      </c>
      <c r="U30" s="106">
        <v>459</v>
      </c>
      <c r="V30" s="106">
        <v>393</v>
      </c>
      <c r="W30" s="106">
        <v>430</v>
      </c>
      <c r="X30" s="106">
        <v>368</v>
      </c>
      <c r="Y30" s="106">
        <v>321</v>
      </c>
      <c r="Z30" s="106">
        <v>125</v>
      </c>
      <c r="AA30" s="106">
        <v>16</v>
      </c>
      <c r="AB30" s="105" t="s">
        <v>387</v>
      </c>
      <c r="AC30" s="105" t="s">
        <v>387</v>
      </c>
      <c r="AE30" s="104">
        <v>43</v>
      </c>
      <c r="AF30" s="105">
        <v>1535</v>
      </c>
      <c r="AG30" s="106">
        <v>318</v>
      </c>
      <c r="AH30" s="106">
        <v>223</v>
      </c>
      <c r="AI30" s="106">
        <v>178</v>
      </c>
      <c r="AJ30" s="106">
        <v>135</v>
      </c>
      <c r="AK30" s="106">
        <v>88</v>
      </c>
      <c r="AL30" s="106">
        <v>81</v>
      </c>
      <c r="AM30" s="106">
        <v>67</v>
      </c>
      <c r="AN30" s="106">
        <v>53</v>
      </c>
      <c r="AO30" s="106">
        <v>49</v>
      </c>
      <c r="AP30" s="106">
        <v>51</v>
      </c>
      <c r="AQ30" s="106">
        <v>51</v>
      </c>
      <c r="AR30" s="106">
        <v>42</v>
      </c>
      <c r="AS30" s="106">
        <v>26</v>
      </c>
      <c r="AT30" s="106">
        <v>36</v>
      </c>
      <c r="AU30" s="106">
        <v>33</v>
      </c>
      <c r="AV30" s="106">
        <v>24</v>
      </c>
      <c r="AW30" s="106">
        <v>23</v>
      </c>
      <c r="AX30" s="106">
        <v>16</v>
      </c>
      <c r="AY30" s="106">
        <v>18</v>
      </c>
      <c r="AZ30" s="106">
        <v>19</v>
      </c>
      <c r="BA30" s="106">
        <v>2</v>
      </c>
      <c r="BB30" s="106">
        <v>1</v>
      </c>
      <c r="BC30" s="106">
        <v>1</v>
      </c>
      <c r="BD30" s="106">
        <v>0</v>
      </c>
      <c r="BE30" s="106">
        <v>0</v>
      </c>
      <c r="BF30" s="105" t="s">
        <v>387</v>
      </c>
      <c r="BG30" s="105" t="s">
        <v>387</v>
      </c>
      <c r="BI30" s="104">
        <v>43</v>
      </c>
      <c r="BJ30" s="105">
        <v>9300</v>
      </c>
      <c r="BK30" s="106">
        <v>353</v>
      </c>
      <c r="BL30" s="106">
        <v>260</v>
      </c>
      <c r="BM30" s="106">
        <v>218</v>
      </c>
      <c r="BN30" s="106">
        <v>182</v>
      </c>
      <c r="BO30" s="106">
        <v>143</v>
      </c>
      <c r="BP30" s="106">
        <v>167</v>
      </c>
      <c r="BQ30" s="106">
        <v>177</v>
      </c>
      <c r="BR30" s="106">
        <v>199</v>
      </c>
      <c r="BS30" s="106">
        <v>238</v>
      </c>
      <c r="BT30" s="106">
        <v>366</v>
      </c>
      <c r="BU30" s="106">
        <v>342</v>
      </c>
      <c r="BV30" s="106">
        <v>423</v>
      </c>
      <c r="BW30" s="106">
        <v>499</v>
      </c>
      <c r="BX30" s="106">
        <v>639</v>
      </c>
      <c r="BY30" s="106">
        <v>725</v>
      </c>
      <c r="BZ30" s="106">
        <v>740</v>
      </c>
      <c r="CA30" s="106">
        <v>822</v>
      </c>
      <c r="CB30" s="106">
        <v>654</v>
      </c>
      <c r="CC30" s="106">
        <v>477</v>
      </c>
      <c r="CD30" s="106">
        <v>412</v>
      </c>
      <c r="CE30" s="106">
        <v>432</v>
      </c>
      <c r="CF30" s="106">
        <v>369</v>
      </c>
      <c r="CG30" s="106">
        <v>322</v>
      </c>
      <c r="CH30" s="106">
        <v>125</v>
      </c>
      <c r="CI30" s="106">
        <v>16</v>
      </c>
      <c r="CJ30" s="105" t="s">
        <v>387</v>
      </c>
      <c r="CK30" s="105" t="s">
        <v>387</v>
      </c>
      <c r="CM30" s="169"/>
      <c r="CN30" s="87">
        <v>43</v>
      </c>
      <c r="CO30" s="92">
        <v>309281</v>
      </c>
      <c r="CP30" s="93">
        <v>1156</v>
      </c>
      <c r="CQ30" s="93">
        <v>5337</v>
      </c>
      <c r="CR30" s="93">
        <v>2807</v>
      </c>
      <c r="CS30" s="106">
        <v>12</v>
      </c>
      <c r="CT30" s="106">
        <v>0</v>
      </c>
      <c r="CU30" s="105">
        <v>0</v>
      </c>
      <c r="CV30" s="105">
        <v>39</v>
      </c>
      <c r="CX30" s="94">
        <v>3.7377013136920792E-3</v>
      </c>
      <c r="CY30" s="94">
        <v>1.7256152172296389E-2</v>
      </c>
      <c r="CZ30" s="94">
        <v>9.0758889165516148E-3</v>
      </c>
      <c r="DA30" s="94">
        <v>3.8799667616180755E-5</v>
      </c>
      <c r="DB30" s="149">
        <v>0</v>
      </c>
      <c r="DC30" s="149">
        <v>0</v>
      </c>
      <c r="DD30" s="95">
        <v>1.2609891975258746E-4</v>
      </c>
    </row>
    <row r="31" spans="1:108" x14ac:dyDescent="0.2">
      <c r="A31" s="104">
        <v>44</v>
      </c>
      <c r="B31" s="106">
        <v>7701</v>
      </c>
      <c r="C31" s="106">
        <v>22</v>
      </c>
      <c r="D31" s="106">
        <v>29</v>
      </c>
      <c r="E31" s="106">
        <v>49</v>
      </c>
      <c r="F31" s="106">
        <v>44</v>
      </c>
      <c r="G31" s="106">
        <v>49</v>
      </c>
      <c r="H31" s="106">
        <v>68</v>
      </c>
      <c r="I31" s="106">
        <v>92</v>
      </c>
      <c r="J31" s="106">
        <v>109</v>
      </c>
      <c r="K31" s="106">
        <v>173</v>
      </c>
      <c r="L31" s="106">
        <v>257</v>
      </c>
      <c r="M31" s="106">
        <v>263</v>
      </c>
      <c r="N31" s="106">
        <v>319</v>
      </c>
      <c r="O31" s="106">
        <v>437</v>
      </c>
      <c r="P31" s="106">
        <v>563</v>
      </c>
      <c r="Q31" s="106">
        <v>587</v>
      </c>
      <c r="R31" s="106">
        <v>635</v>
      </c>
      <c r="S31" s="106">
        <v>755</v>
      </c>
      <c r="T31" s="106">
        <v>649</v>
      </c>
      <c r="U31" s="106">
        <v>501</v>
      </c>
      <c r="V31" s="106">
        <v>411</v>
      </c>
      <c r="W31" s="106">
        <v>432</v>
      </c>
      <c r="X31" s="106">
        <v>469</v>
      </c>
      <c r="Y31" s="106">
        <v>409</v>
      </c>
      <c r="Z31" s="106">
        <v>221</v>
      </c>
      <c r="AA31" s="106">
        <v>113</v>
      </c>
      <c r="AB31" s="105">
        <v>45</v>
      </c>
      <c r="AC31" s="105" t="s">
        <v>387</v>
      </c>
      <c r="AE31" s="104">
        <v>44</v>
      </c>
      <c r="AF31" s="105">
        <v>1503</v>
      </c>
      <c r="AG31" s="106">
        <v>299</v>
      </c>
      <c r="AH31" s="106">
        <v>246</v>
      </c>
      <c r="AI31" s="106">
        <v>146</v>
      </c>
      <c r="AJ31" s="106">
        <v>126</v>
      </c>
      <c r="AK31" s="106">
        <v>83</v>
      </c>
      <c r="AL31" s="106">
        <v>72</v>
      </c>
      <c r="AM31" s="106">
        <v>54</v>
      </c>
      <c r="AN31" s="106">
        <v>64</v>
      </c>
      <c r="AO31" s="106">
        <v>47</v>
      </c>
      <c r="AP31" s="106">
        <v>46</v>
      </c>
      <c r="AQ31" s="106">
        <v>48</v>
      </c>
      <c r="AR31" s="106">
        <v>46</v>
      </c>
      <c r="AS31" s="106">
        <v>41</v>
      </c>
      <c r="AT31" s="106">
        <v>35</v>
      </c>
      <c r="AU31" s="106">
        <v>33</v>
      </c>
      <c r="AV31" s="106">
        <v>22</v>
      </c>
      <c r="AW31" s="106">
        <v>30</v>
      </c>
      <c r="AX31" s="106">
        <v>18</v>
      </c>
      <c r="AY31" s="106">
        <v>17</v>
      </c>
      <c r="AZ31" s="106">
        <v>10</v>
      </c>
      <c r="BA31" s="106">
        <v>9</v>
      </c>
      <c r="BB31" s="106">
        <v>9</v>
      </c>
      <c r="BC31" s="106">
        <v>2</v>
      </c>
      <c r="BD31" s="106">
        <v>0</v>
      </c>
      <c r="BE31" s="106">
        <v>0</v>
      </c>
      <c r="BF31" s="105">
        <v>0</v>
      </c>
      <c r="BG31" s="105" t="s">
        <v>387</v>
      </c>
      <c r="BI31" s="104">
        <v>44</v>
      </c>
      <c r="BJ31" s="105">
        <v>9204</v>
      </c>
      <c r="BK31" s="106">
        <v>321</v>
      </c>
      <c r="BL31" s="106">
        <v>275</v>
      </c>
      <c r="BM31" s="106">
        <v>195</v>
      </c>
      <c r="BN31" s="106">
        <v>170</v>
      </c>
      <c r="BO31" s="106">
        <v>132</v>
      </c>
      <c r="BP31" s="106">
        <v>140</v>
      </c>
      <c r="BQ31" s="106">
        <v>146</v>
      </c>
      <c r="BR31" s="106">
        <v>173</v>
      </c>
      <c r="BS31" s="106">
        <v>220</v>
      </c>
      <c r="BT31" s="106">
        <v>303</v>
      </c>
      <c r="BU31" s="106">
        <v>311</v>
      </c>
      <c r="BV31" s="106">
        <v>365</v>
      </c>
      <c r="BW31" s="106">
        <v>478</v>
      </c>
      <c r="BX31" s="106">
        <v>598</v>
      </c>
      <c r="BY31" s="106">
        <v>620</v>
      </c>
      <c r="BZ31" s="106">
        <v>657</v>
      </c>
      <c r="CA31" s="106">
        <v>785</v>
      </c>
      <c r="CB31" s="106">
        <v>667</v>
      </c>
      <c r="CC31" s="106">
        <v>518</v>
      </c>
      <c r="CD31" s="106">
        <v>421</v>
      </c>
      <c r="CE31" s="106">
        <v>441</v>
      </c>
      <c r="CF31" s="106">
        <v>478</v>
      </c>
      <c r="CG31" s="106">
        <v>411</v>
      </c>
      <c r="CH31" s="106">
        <v>221</v>
      </c>
      <c r="CI31" s="106">
        <v>113</v>
      </c>
      <c r="CJ31" s="105">
        <v>45</v>
      </c>
      <c r="CK31" s="105" t="s">
        <v>387</v>
      </c>
      <c r="CM31" s="169"/>
      <c r="CN31" s="87">
        <v>44</v>
      </c>
      <c r="CO31" s="92">
        <v>305304.75</v>
      </c>
      <c r="CP31" s="93">
        <v>1093</v>
      </c>
      <c r="CQ31" s="93">
        <v>4796</v>
      </c>
      <c r="CR31" s="93">
        <v>3315</v>
      </c>
      <c r="CS31" s="106">
        <v>9</v>
      </c>
      <c r="CT31" s="106">
        <v>0</v>
      </c>
      <c r="CU31" s="105">
        <v>0</v>
      </c>
      <c r="CV31" s="105">
        <v>26</v>
      </c>
      <c r="CX31" s="94">
        <v>3.5800294623650631E-3</v>
      </c>
      <c r="CY31" s="94">
        <v>1.5708894145931237E-2</v>
      </c>
      <c r="CZ31" s="94">
        <v>1.0858003355663481E-2</v>
      </c>
      <c r="DA31" s="94">
        <v>2.9478742142072797E-5</v>
      </c>
      <c r="DB31" s="149">
        <v>0</v>
      </c>
      <c r="DC31" s="149">
        <v>0</v>
      </c>
      <c r="DD31" s="95">
        <v>8.5160810632654743E-5</v>
      </c>
    </row>
    <row r="32" spans="1:108" x14ac:dyDescent="0.2">
      <c r="A32" s="104">
        <v>45</v>
      </c>
      <c r="B32" s="106">
        <v>7288</v>
      </c>
      <c r="C32" s="106">
        <v>38</v>
      </c>
      <c r="D32" s="106">
        <v>29</v>
      </c>
      <c r="E32" s="106">
        <v>32</v>
      </c>
      <c r="F32" s="106">
        <v>28</v>
      </c>
      <c r="G32" s="106">
        <v>47</v>
      </c>
      <c r="H32" s="106">
        <v>51</v>
      </c>
      <c r="I32" s="106">
        <v>65</v>
      </c>
      <c r="J32" s="106">
        <v>119</v>
      </c>
      <c r="K32" s="106">
        <v>139</v>
      </c>
      <c r="L32" s="106">
        <v>211</v>
      </c>
      <c r="M32" s="106">
        <v>219</v>
      </c>
      <c r="N32" s="106">
        <v>263</v>
      </c>
      <c r="O32" s="106">
        <v>354</v>
      </c>
      <c r="P32" s="106">
        <v>419</v>
      </c>
      <c r="Q32" s="106">
        <v>477</v>
      </c>
      <c r="R32" s="106">
        <v>587</v>
      </c>
      <c r="S32" s="106">
        <v>631</v>
      </c>
      <c r="T32" s="106">
        <v>555</v>
      </c>
      <c r="U32" s="106">
        <v>495</v>
      </c>
      <c r="V32" s="106">
        <v>442</v>
      </c>
      <c r="W32" s="106">
        <v>429</v>
      </c>
      <c r="X32" s="106">
        <v>472</v>
      </c>
      <c r="Y32" s="106">
        <v>427</v>
      </c>
      <c r="Z32" s="106">
        <v>310</v>
      </c>
      <c r="AA32" s="106">
        <v>220</v>
      </c>
      <c r="AB32" s="105">
        <v>149</v>
      </c>
      <c r="AC32" s="105">
        <v>80</v>
      </c>
      <c r="AE32" s="104">
        <v>45</v>
      </c>
      <c r="AF32" s="105">
        <v>1319</v>
      </c>
      <c r="AG32" s="106">
        <v>302</v>
      </c>
      <c r="AH32" s="106">
        <v>205</v>
      </c>
      <c r="AI32" s="106">
        <v>131</v>
      </c>
      <c r="AJ32" s="106">
        <v>108</v>
      </c>
      <c r="AK32" s="106">
        <v>77</v>
      </c>
      <c r="AL32" s="106">
        <v>54</v>
      </c>
      <c r="AM32" s="106">
        <v>45</v>
      </c>
      <c r="AN32" s="106">
        <v>59</v>
      </c>
      <c r="AO32" s="106">
        <v>48</v>
      </c>
      <c r="AP32" s="106">
        <v>43</v>
      </c>
      <c r="AQ32" s="106">
        <v>30</v>
      </c>
      <c r="AR32" s="106">
        <v>30</v>
      </c>
      <c r="AS32" s="106">
        <v>32</v>
      </c>
      <c r="AT32" s="106">
        <v>24</v>
      </c>
      <c r="AU32" s="106">
        <v>22</v>
      </c>
      <c r="AV32" s="106">
        <v>19</v>
      </c>
      <c r="AW32" s="106">
        <v>13</v>
      </c>
      <c r="AX32" s="106">
        <v>18</v>
      </c>
      <c r="AY32" s="106">
        <v>17</v>
      </c>
      <c r="AZ32" s="106">
        <v>11</v>
      </c>
      <c r="BA32" s="106">
        <v>13</v>
      </c>
      <c r="BB32" s="106">
        <v>6</v>
      </c>
      <c r="BC32" s="106">
        <v>3</v>
      </c>
      <c r="BD32" s="106">
        <v>5</v>
      </c>
      <c r="BE32" s="106">
        <v>2</v>
      </c>
      <c r="BF32" s="105">
        <v>2</v>
      </c>
      <c r="BG32" s="105">
        <v>0</v>
      </c>
      <c r="BI32" s="104">
        <v>45</v>
      </c>
      <c r="BJ32" s="105">
        <v>8607</v>
      </c>
      <c r="BK32" s="106">
        <v>340</v>
      </c>
      <c r="BL32" s="106">
        <v>234</v>
      </c>
      <c r="BM32" s="106">
        <v>163</v>
      </c>
      <c r="BN32" s="106">
        <v>136</v>
      </c>
      <c r="BO32" s="106">
        <v>124</v>
      </c>
      <c r="BP32" s="106">
        <v>105</v>
      </c>
      <c r="BQ32" s="106">
        <v>110</v>
      </c>
      <c r="BR32" s="106">
        <v>178</v>
      </c>
      <c r="BS32" s="106">
        <v>187</v>
      </c>
      <c r="BT32" s="106">
        <v>254</v>
      </c>
      <c r="BU32" s="106">
        <v>249</v>
      </c>
      <c r="BV32" s="106">
        <v>293</v>
      </c>
      <c r="BW32" s="106">
        <v>386</v>
      </c>
      <c r="BX32" s="106">
        <v>443</v>
      </c>
      <c r="BY32" s="106">
        <v>499</v>
      </c>
      <c r="BZ32" s="106">
        <v>606</v>
      </c>
      <c r="CA32" s="106">
        <v>644</v>
      </c>
      <c r="CB32" s="106">
        <v>573</v>
      </c>
      <c r="CC32" s="106">
        <v>512</v>
      </c>
      <c r="CD32" s="106">
        <v>453</v>
      </c>
      <c r="CE32" s="106">
        <v>442</v>
      </c>
      <c r="CF32" s="106">
        <v>478</v>
      </c>
      <c r="CG32" s="106">
        <v>430</v>
      </c>
      <c r="CH32" s="106">
        <v>315</v>
      </c>
      <c r="CI32" s="106">
        <v>222</v>
      </c>
      <c r="CJ32" s="105">
        <v>151</v>
      </c>
      <c r="CK32" s="105">
        <v>80</v>
      </c>
      <c r="CM32" s="169"/>
      <c r="CN32" s="87">
        <v>45</v>
      </c>
      <c r="CO32" s="92">
        <v>295779.25</v>
      </c>
      <c r="CP32" s="93">
        <v>997</v>
      </c>
      <c r="CQ32" s="93">
        <v>3954</v>
      </c>
      <c r="CR32" s="93">
        <v>3656</v>
      </c>
      <c r="CS32" s="106">
        <v>12</v>
      </c>
      <c r="CT32" s="106">
        <v>0</v>
      </c>
      <c r="CU32" s="105">
        <v>0</v>
      </c>
      <c r="CV32" s="105">
        <v>43</v>
      </c>
      <c r="CX32" s="94">
        <v>3.3707570764345369E-3</v>
      </c>
      <c r="CY32" s="94">
        <v>1.3368077713362245E-2</v>
      </c>
      <c r="CZ32" s="94">
        <v>1.2360569580185223E-2</v>
      </c>
      <c r="DA32" s="94">
        <v>4.0570797309141865E-5</v>
      </c>
      <c r="DB32" s="149">
        <v>0</v>
      </c>
      <c r="DC32" s="149">
        <v>0</v>
      </c>
      <c r="DD32" s="95">
        <v>1.4537869035775836E-4</v>
      </c>
    </row>
    <row r="33" spans="1:138" x14ac:dyDescent="0.2">
      <c r="A33" s="104">
        <v>46</v>
      </c>
      <c r="B33" s="106">
        <v>7000</v>
      </c>
      <c r="C33" s="106">
        <v>28</v>
      </c>
      <c r="D33" s="106">
        <v>29</v>
      </c>
      <c r="E33" s="106">
        <v>25</v>
      </c>
      <c r="F33" s="106">
        <v>29</v>
      </c>
      <c r="G33" s="106">
        <v>34</v>
      </c>
      <c r="H33" s="106">
        <v>35</v>
      </c>
      <c r="I33" s="106">
        <v>66</v>
      </c>
      <c r="J33" s="106">
        <v>82</v>
      </c>
      <c r="K33" s="106">
        <v>131</v>
      </c>
      <c r="L33" s="106">
        <v>196</v>
      </c>
      <c r="M33" s="106">
        <v>199</v>
      </c>
      <c r="N33" s="106">
        <v>200</v>
      </c>
      <c r="O33" s="106">
        <v>288</v>
      </c>
      <c r="P33" s="106">
        <v>378</v>
      </c>
      <c r="Q33" s="106">
        <v>421</v>
      </c>
      <c r="R33" s="106">
        <v>475</v>
      </c>
      <c r="S33" s="106">
        <v>565</v>
      </c>
      <c r="T33" s="106">
        <v>535</v>
      </c>
      <c r="U33" s="106">
        <v>443</v>
      </c>
      <c r="V33" s="106">
        <v>377</v>
      </c>
      <c r="W33" s="106">
        <v>427</v>
      </c>
      <c r="X33" s="106">
        <v>465</v>
      </c>
      <c r="Y33" s="106">
        <v>428</v>
      </c>
      <c r="Z33" s="106">
        <v>306</v>
      </c>
      <c r="AA33" s="106">
        <v>278</v>
      </c>
      <c r="AB33" s="105">
        <v>228</v>
      </c>
      <c r="AC33" s="105">
        <v>332</v>
      </c>
      <c r="AE33" s="104">
        <v>46</v>
      </c>
      <c r="AF33" s="105">
        <v>1355</v>
      </c>
      <c r="AG33" s="106">
        <v>285</v>
      </c>
      <c r="AH33" s="106">
        <v>211</v>
      </c>
      <c r="AI33" s="106">
        <v>141</v>
      </c>
      <c r="AJ33" s="106">
        <v>101</v>
      </c>
      <c r="AK33" s="106">
        <v>93</v>
      </c>
      <c r="AL33" s="106">
        <v>57</v>
      </c>
      <c r="AM33" s="106">
        <v>56</v>
      </c>
      <c r="AN33" s="106">
        <v>44</v>
      </c>
      <c r="AO33" s="106">
        <v>40</v>
      </c>
      <c r="AP33" s="106">
        <v>39</v>
      </c>
      <c r="AQ33" s="106">
        <v>23</v>
      </c>
      <c r="AR33" s="106">
        <v>45</v>
      </c>
      <c r="AS33" s="106">
        <v>27</v>
      </c>
      <c r="AT33" s="106">
        <v>30</v>
      </c>
      <c r="AU33" s="106">
        <v>32</v>
      </c>
      <c r="AV33" s="106">
        <v>19</v>
      </c>
      <c r="AW33" s="106">
        <v>26</v>
      </c>
      <c r="AX33" s="106">
        <v>25</v>
      </c>
      <c r="AY33" s="106">
        <v>12</v>
      </c>
      <c r="AZ33" s="106">
        <v>13</v>
      </c>
      <c r="BA33" s="106">
        <v>11</v>
      </c>
      <c r="BB33" s="106">
        <v>9</v>
      </c>
      <c r="BC33" s="106">
        <v>7</v>
      </c>
      <c r="BD33" s="106">
        <v>4</v>
      </c>
      <c r="BE33" s="106">
        <v>3</v>
      </c>
      <c r="BF33" s="105">
        <v>2</v>
      </c>
      <c r="BG33" s="105">
        <v>0</v>
      </c>
      <c r="BI33" s="104">
        <v>46</v>
      </c>
      <c r="BJ33" s="105">
        <v>8355</v>
      </c>
      <c r="BK33" s="106">
        <v>313</v>
      </c>
      <c r="BL33" s="106">
        <v>240</v>
      </c>
      <c r="BM33" s="106">
        <v>166</v>
      </c>
      <c r="BN33" s="106">
        <v>130</v>
      </c>
      <c r="BO33" s="106">
        <v>127</v>
      </c>
      <c r="BP33" s="106">
        <v>92</v>
      </c>
      <c r="BQ33" s="106">
        <v>122</v>
      </c>
      <c r="BR33" s="106">
        <v>126</v>
      </c>
      <c r="BS33" s="106">
        <v>171</v>
      </c>
      <c r="BT33" s="106">
        <v>235</v>
      </c>
      <c r="BU33" s="106">
        <v>222</v>
      </c>
      <c r="BV33" s="106">
        <v>245</v>
      </c>
      <c r="BW33" s="106">
        <v>315</v>
      </c>
      <c r="BX33" s="106">
        <v>408</v>
      </c>
      <c r="BY33" s="106">
        <v>453</v>
      </c>
      <c r="BZ33" s="106">
        <v>494</v>
      </c>
      <c r="CA33" s="106">
        <v>591</v>
      </c>
      <c r="CB33" s="106">
        <v>560</v>
      </c>
      <c r="CC33" s="106">
        <v>455</v>
      </c>
      <c r="CD33" s="106">
        <v>390</v>
      </c>
      <c r="CE33" s="106">
        <v>438</v>
      </c>
      <c r="CF33" s="106">
        <v>474</v>
      </c>
      <c r="CG33" s="106">
        <v>435</v>
      </c>
      <c r="CH33" s="106">
        <v>310</v>
      </c>
      <c r="CI33" s="106">
        <v>281</v>
      </c>
      <c r="CJ33" s="105">
        <v>230</v>
      </c>
      <c r="CK33" s="105">
        <v>332</v>
      </c>
      <c r="CM33" s="169"/>
      <c r="CN33" s="87">
        <v>46</v>
      </c>
      <c r="CO33" s="92">
        <v>283474.25</v>
      </c>
      <c r="CP33" s="93">
        <v>976</v>
      </c>
      <c r="CQ33" s="93">
        <v>3474</v>
      </c>
      <c r="CR33" s="93">
        <v>3905</v>
      </c>
      <c r="CS33" s="106">
        <v>12</v>
      </c>
      <c r="CT33" s="106">
        <v>0</v>
      </c>
      <c r="CU33" s="105">
        <v>0</v>
      </c>
      <c r="CV33" s="105">
        <v>52</v>
      </c>
      <c r="CX33" s="94">
        <v>3.4429934994095585E-3</v>
      </c>
      <c r="CY33" s="94">
        <v>1.2255081369824596E-2</v>
      </c>
      <c r="CZ33" s="94">
        <v>1.3775501654912219E-2</v>
      </c>
      <c r="DA33" s="94">
        <v>4.2331887287822437E-5</v>
      </c>
      <c r="DB33" s="149">
        <v>0</v>
      </c>
      <c r="DC33" s="149">
        <v>0</v>
      </c>
      <c r="DD33" s="95">
        <v>1.8343817824723058E-4</v>
      </c>
    </row>
    <row r="34" spans="1:138" x14ac:dyDescent="0.2">
      <c r="A34" s="104">
        <v>47</v>
      </c>
      <c r="B34" s="106">
        <v>6702</v>
      </c>
      <c r="C34" s="106">
        <v>23</v>
      </c>
      <c r="D34" s="106">
        <v>24</v>
      </c>
      <c r="E34" s="106">
        <v>28</v>
      </c>
      <c r="F34" s="106">
        <v>27</v>
      </c>
      <c r="G34" s="106">
        <v>34</v>
      </c>
      <c r="H34" s="106">
        <v>43</v>
      </c>
      <c r="I34" s="106">
        <v>52</v>
      </c>
      <c r="J34" s="106">
        <v>70</v>
      </c>
      <c r="K34" s="106">
        <v>83</v>
      </c>
      <c r="L34" s="106">
        <v>170</v>
      </c>
      <c r="M34" s="106">
        <v>171</v>
      </c>
      <c r="N34" s="106">
        <v>185</v>
      </c>
      <c r="O34" s="106">
        <v>239</v>
      </c>
      <c r="P34" s="106">
        <v>282</v>
      </c>
      <c r="Q34" s="106">
        <v>363</v>
      </c>
      <c r="R34" s="106">
        <v>370</v>
      </c>
      <c r="S34" s="106">
        <v>460</v>
      </c>
      <c r="T34" s="106">
        <v>451</v>
      </c>
      <c r="U34" s="106">
        <v>413</v>
      </c>
      <c r="V34" s="106">
        <v>406</v>
      </c>
      <c r="W34" s="106">
        <v>388</v>
      </c>
      <c r="X34" s="106">
        <v>394</v>
      </c>
      <c r="Y34" s="106">
        <v>421</v>
      </c>
      <c r="Z34" s="106">
        <v>365</v>
      </c>
      <c r="AA34" s="106">
        <v>322</v>
      </c>
      <c r="AB34" s="105">
        <v>281</v>
      </c>
      <c r="AC34" s="105">
        <v>637</v>
      </c>
      <c r="AE34" s="104">
        <v>47</v>
      </c>
      <c r="AF34" s="105">
        <v>1370</v>
      </c>
      <c r="AG34" s="106">
        <v>298</v>
      </c>
      <c r="AH34" s="106">
        <v>198</v>
      </c>
      <c r="AI34" s="106">
        <v>148</v>
      </c>
      <c r="AJ34" s="106">
        <v>109</v>
      </c>
      <c r="AK34" s="106">
        <v>96</v>
      </c>
      <c r="AL34" s="106">
        <v>67</v>
      </c>
      <c r="AM34" s="106">
        <v>49</v>
      </c>
      <c r="AN34" s="106">
        <v>43</v>
      </c>
      <c r="AO34" s="106">
        <v>51</v>
      </c>
      <c r="AP34" s="106">
        <v>34</v>
      </c>
      <c r="AQ34" s="106">
        <v>32</v>
      </c>
      <c r="AR34" s="106">
        <v>37</v>
      </c>
      <c r="AS34" s="106">
        <v>21</v>
      </c>
      <c r="AT34" s="106">
        <v>31</v>
      </c>
      <c r="AU34" s="106">
        <v>22</v>
      </c>
      <c r="AV34" s="106">
        <v>12</v>
      </c>
      <c r="AW34" s="106">
        <v>23</v>
      </c>
      <c r="AX34" s="106">
        <v>29</v>
      </c>
      <c r="AY34" s="106">
        <v>17</v>
      </c>
      <c r="AZ34" s="106">
        <v>8</v>
      </c>
      <c r="BA34" s="106">
        <v>15</v>
      </c>
      <c r="BB34" s="106">
        <v>8</v>
      </c>
      <c r="BC34" s="106">
        <v>4</v>
      </c>
      <c r="BD34" s="106">
        <v>8</v>
      </c>
      <c r="BE34" s="106">
        <v>6</v>
      </c>
      <c r="BF34" s="105">
        <v>3</v>
      </c>
      <c r="BG34" s="105">
        <v>1</v>
      </c>
      <c r="BI34" s="104">
        <v>47</v>
      </c>
      <c r="BJ34" s="105">
        <v>8072</v>
      </c>
      <c r="BK34" s="106">
        <v>321</v>
      </c>
      <c r="BL34" s="106">
        <v>222</v>
      </c>
      <c r="BM34" s="106">
        <v>176</v>
      </c>
      <c r="BN34" s="106">
        <v>136</v>
      </c>
      <c r="BO34" s="106">
        <v>130</v>
      </c>
      <c r="BP34" s="106">
        <v>110</v>
      </c>
      <c r="BQ34" s="106">
        <v>101</v>
      </c>
      <c r="BR34" s="106">
        <v>113</v>
      </c>
      <c r="BS34" s="106">
        <v>134</v>
      </c>
      <c r="BT34" s="106">
        <v>204</v>
      </c>
      <c r="BU34" s="106">
        <v>203</v>
      </c>
      <c r="BV34" s="106">
        <v>222</v>
      </c>
      <c r="BW34" s="106">
        <v>260</v>
      </c>
      <c r="BX34" s="106">
        <v>313</v>
      </c>
      <c r="BY34" s="106">
        <v>385</v>
      </c>
      <c r="BZ34" s="106">
        <v>382</v>
      </c>
      <c r="CA34" s="106">
        <v>483</v>
      </c>
      <c r="CB34" s="106">
        <v>480</v>
      </c>
      <c r="CC34" s="106">
        <v>430</v>
      </c>
      <c r="CD34" s="106">
        <v>414</v>
      </c>
      <c r="CE34" s="106">
        <v>403</v>
      </c>
      <c r="CF34" s="106">
        <v>402</v>
      </c>
      <c r="CG34" s="106">
        <v>425</v>
      </c>
      <c r="CH34" s="106">
        <v>373</v>
      </c>
      <c r="CI34" s="106">
        <v>328</v>
      </c>
      <c r="CJ34" s="105">
        <v>284</v>
      </c>
      <c r="CK34" s="105">
        <v>638</v>
      </c>
      <c r="CM34" s="169"/>
      <c r="CN34" s="87">
        <v>47</v>
      </c>
      <c r="CO34" s="92">
        <v>271508.5</v>
      </c>
      <c r="CP34" s="93">
        <v>985</v>
      </c>
      <c r="CQ34" s="93">
        <v>2910</v>
      </c>
      <c r="CR34" s="93">
        <v>4177</v>
      </c>
      <c r="CS34" s="106">
        <v>17</v>
      </c>
      <c r="CT34" s="106">
        <v>0</v>
      </c>
      <c r="CU34" s="105">
        <v>0</v>
      </c>
      <c r="CV34" s="105">
        <v>30</v>
      </c>
      <c r="CX34" s="94">
        <v>3.6278790535102952E-3</v>
      </c>
      <c r="CY34" s="94">
        <v>1.0717896493111634E-2</v>
      </c>
      <c r="CZ34" s="94">
        <v>1.5384417062449241E-2</v>
      </c>
      <c r="DA34" s="94">
        <v>6.2613141025050787E-5</v>
      </c>
      <c r="DB34" s="149">
        <v>0</v>
      </c>
      <c r="DC34" s="149">
        <v>0</v>
      </c>
      <c r="DD34" s="95">
        <v>1.1049377827950138E-4</v>
      </c>
    </row>
    <row r="35" spans="1:138" x14ac:dyDescent="0.2">
      <c r="A35" s="104">
        <v>48</v>
      </c>
      <c r="B35" s="106">
        <v>6200</v>
      </c>
      <c r="C35" s="106">
        <v>18</v>
      </c>
      <c r="D35" s="106">
        <v>16</v>
      </c>
      <c r="E35" s="106">
        <v>13</v>
      </c>
      <c r="F35" s="106">
        <v>24</v>
      </c>
      <c r="G35" s="106">
        <v>13</v>
      </c>
      <c r="H35" s="106">
        <v>39</v>
      </c>
      <c r="I35" s="106">
        <v>48</v>
      </c>
      <c r="J35" s="106">
        <v>63</v>
      </c>
      <c r="K35" s="106">
        <v>73</v>
      </c>
      <c r="L35" s="106">
        <v>152</v>
      </c>
      <c r="M35" s="106">
        <v>129</v>
      </c>
      <c r="N35" s="106">
        <v>137</v>
      </c>
      <c r="O35" s="106">
        <v>180</v>
      </c>
      <c r="P35" s="106">
        <v>292</v>
      </c>
      <c r="Q35" s="106">
        <v>283</v>
      </c>
      <c r="R35" s="106">
        <v>311</v>
      </c>
      <c r="S35" s="106">
        <v>354</v>
      </c>
      <c r="T35" s="106">
        <v>344</v>
      </c>
      <c r="U35" s="106">
        <v>295</v>
      </c>
      <c r="V35" s="106">
        <v>350</v>
      </c>
      <c r="W35" s="106">
        <v>365</v>
      </c>
      <c r="X35" s="106">
        <v>388</v>
      </c>
      <c r="Y35" s="106">
        <v>359</v>
      </c>
      <c r="Z35" s="106">
        <v>366</v>
      </c>
      <c r="AA35" s="106">
        <v>309</v>
      </c>
      <c r="AB35" s="105">
        <v>323</v>
      </c>
      <c r="AC35" s="105">
        <v>956</v>
      </c>
      <c r="AE35" s="104">
        <v>48</v>
      </c>
      <c r="AF35" s="105">
        <v>1326</v>
      </c>
      <c r="AG35" s="106">
        <v>270</v>
      </c>
      <c r="AH35" s="106">
        <v>206</v>
      </c>
      <c r="AI35" s="106">
        <v>128</v>
      </c>
      <c r="AJ35" s="106">
        <v>105</v>
      </c>
      <c r="AK35" s="106">
        <v>89</v>
      </c>
      <c r="AL35" s="106">
        <v>71</v>
      </c>
      <c r="AM35" s="106">
        <v>48</v>
      </c>
      <c r="AN35" s="106">
        <v>45</v>
      </c>
      <c r="AO35" s="106">
        <v>37</v>
      </c>
      <c r="AP35" s="106">
        <v>32</v>
      </c>
      <c r="AQ35" s="106">
        <v>41</v>
      </c>
      <c r="AR35" s="106">
        <v>21</v>
      </c>
      <c r="AS35" s="106">
        <v>29</v>
      </c>
      <c r="AT35" s="106">
        <v>23</v>
      </c>
      <c r="AU35" s="106">
        <v>20</v>
      </c>
      <c r="AV35" s="106">
        <v>19</v>
      </c>
      <c r="AW35" s="106">
        <v>19</v>
      </c>
      <c r="AX35" s="106">
        <v>17</v>
      </c>
      <c r="AY35" s="106">
        <v>14</v>
      </c>
      <c r="AZ35" s="106">
        <v>19</v>
      </c>
      <c r="BA35" s="106">
        <v>20</v>
      </c>
      <c r="BB35" s="106">
        <v>18</v>
      </c>
      <c r="BC35" s="106">
        <v>7</v>
      </c>
      <c r="BD35" s="106">
        <v>13</v>
      </c>
      <c r="BE35" s="106">
        <v>10</v>
      </c>
      <c r="BF35" s="105">
        <v>4</v>
      </c>
      <c r="BG35" s="105">
        <v>1</v>
      </c>
      <c r="BI35" s="104">
        <v>48</v>
      </c>
      <c r="BJ35" s="105">
        <v>7526</v>
      </c>
      <c r="BK35" s="106">
        <v>288</v>
      </c>
      <c r="BL35" s="106">
        <v>222</v>
      </c>
      <c r="BM35" s="106">
        <v>141</v>
      </c>
      <c r="BN35" s="106">
        <v>129</v>
      </c>
      <c r="BO35" s="106">
        <v>102</v>
      </c>
      <c r="BP35" s="106">
        <v>110</v>
      </c>
      <c r="BQ35" s="106">
        <v>96</v>
      </c>
      <c r="BR35" s="106">
        <v>108</v>
      </c>
      <c r="BS35" s="106">
        <v>110</v>
      </c>
      <c r="BT35" s="106">
        <v>184</v>
      </c>
      <c r="BU35" s="106">
        <v>170</v>
      </c>
      <c r="BV35" s="106">
        <v>158</v>
      </c>
      <c r="BW35" s="106">
        <v>209</v>
      </c>
      <c r="BX35" s="106">
        <v>315</v>
      </c>
      <c r="BY35" s="106">
        <v>303</v>
      </c>
      <c r="BZ35" s="106">
        <v>330</v>
      </c>
      <c r="CA35" s="106">
        <v>373</v>
      </c>
      <c r="CB35" s="106">
        <v>361</v>
      </c>
      <c r="CC35" s="106">
        <v>309</v>
      </c>
      <c r="CD35" s="106">
        <v>369</v>
      </c>
      <c r="CE35" s="106">
        <v>385</v>
      </c>
      <c r="CF35" s="106">
        <v>406</v>
      </c>
      <c r="CG35" s="106">
        <v>366</v>
      </c>
      <c r="CH35" s="106">
        <v>379</v>
      </c>
      <c r="CI35" s="106">
        <v>319</v>
      </c>
      <c r="CJ35" s="105">
        <v>327</v>
      </c>
      <c r="CK35" s="105">
        <v>957</v>
      </c>
      <c r="CM35" s="169"/>
      <c r="CN35" s="87">
        <v>48</v>
      </c>
      <c r="CO35" s="92">
        <v>259638.74999999997</v>
      </c>
      <c r="CP35" s="93">
        <v>882</v>
      </c>
      <c r="CQ35" s="93">
        <v>2466</v>
      </c>
      <c r="CR35" s="93">
        <v>4178</v>
      </c>
      <c r="CS35" s="106">
        <v>15</v>
      </c>
      <c r="CT35" s="106">
        <v>0</v>
      </c>
      <c r="CU35" s="105">
        <v>0</v>
      </c>
      <c r="CV35" s="105">
        <v>43</v>
      </c>
      <c r="CX35" s="94">
        <v>3.3970276008492574E-3</v>
      </c>
      <c r="CY35" s="94">
        <v>9.4978118635989442E-3</v>
      </c>
      <c r="CZ35" s="94">
        <v>1.6091588794045576E-2</v>
      </c>
      <c r="DA35" s="94">
        <v>5.7772578245735665E-5</v>
      </c>
      <c r="DB35" s="149">
        <v>0</v>
      </c>
      <c r="DC35" s="149">
        <v>0</v>
      </c>
      <c r="DD35" s="95">
        <v>1.6561472430444226E-4</v>
      </c>
    </row>
    <row r="36" spans="1:138" x14ac:dyDescent="0.2">
      <c r="A36" s="104">
        <v>49</v>
      </c>
      <c r="B36" s="106">
        <v>6291</v>
      </c>
      <c r="C36" s="106">
        <v>16</v>
      </c>
      <c r="D36" s="106">
        <v>22</v>
      </c>
      <c r="E36" s="106">
        <v>24</v>
      </c>
      <c r="F36" s="106">
        <v>21</v>
      </c>
      <c r="G36" s="106">
        <v>32</v>
      </c>
      <c r="H36" s="106">
        <v>36</v>
      </c>
      <c r="I36" s="106">
        <v>42</v>
      </c>
      <c r="J36" s="106">
        <v>44</v>
      </c>
      <c r="K36" s="106">
        <v>65</v>
      </c>
      <c r="L36" s="106">
        <v>119</v>
      </c>
      <c r="M36" s="106">
        <v>129</v>
      </c>
      <c r="N36" s="106">
        <v>143</v>
      </c>
      <c r="O36" s="106">
        <v>174</v>
      </c>
      <c r="P36" s="106">
        <v>196</v>
      </c>
      <c r="Q36" s="106">
        <v>217</v>
      </c>
      <c r="R36" s="106">
        <v>277</v>
      </c>
      <c r="S36" s="106">
        <v>302</v>
      </c>
      <c r="T36" s="106">
        <v>314</v>
      </c>
      <c r="U36" s="106">
        <v>304</v>
      </c>
      <c r="V36" s="106">
        <v>331</v>
      </c>
      <c r="W36" s="106">
        <v>346</v>
      </c>
      <c r="X36" s="106">
        <v>366</v>
      </c>
      <c r="Y36" s="106">
        <v>395</v>
      </c>
      <c r="Z36" s="106">
        <v>380</v>
      </c>
      <c r="AA36" s="106">
        <v>359</v>
      </c>
      <c r="AB36" s="105">
        <v>317</v>
      </c>
      <c r="AC36" s="105">
        <v>1320</v>
      </c>
      <c r="AE36" s="104">
        <v>49</v>
      </c>
      <c r="AF36" s="105">
        <v>1372</v>
      </c>
      <c r="AG36" s="106">
        <v>267</v>
      </c>
      <c r="AH36" s="106">
        <v>205</v>
      </c>
      <c r="AI36" s="106">
        <v>131</v>
      </c>
      <c r="AJ36" s="106">
        <v>93</v>
      </c>
      <c r="AK36" s="106">
        <v>92</v>
      </c>
      <c r="AL36" s="106">
        <v>78</v>
      </c>
      <c r="AM36" s="106">
        <v>60</v>
      </c>
      <c r="AN36" s="106">
        <v>51</v>
      </c>
      <c r="AO36" s="106">
        <v>55</v>
      </c>
      <c r="AP36" s="106">
        <v>31</v>
      </c>
      <c r="AQ36" s="106">
        <v>32</v>
      </c>
      <c r="AR36" s="106">
        <v>32</v>
      </c>
      <c r="AS36" s="106">
        <v>27</v>
      </c>
      <c r="AT36" s="106">
        <v>27</v>
      </c>
      <c r="AU36" s="106">
        <v>25</v>
      </c>
      <c r="AV36" s="106">
        <v>16</v>
      </c>
      <c r="AW36" s="106">
        <v>30</v>
      </c>
      <c r="AX36" s="106">
        <v>10</v>
      </c>
      <c r="AY36" s="106">
        <v>21</v>
      </c>
      <c r="AZ36" s="106">
        <v>18</v>
      </c>
      <c r="BA36" s="106">
        <v>11</v>
      </c>
      <c r="BB36" s="106">
        <v>12</v>
      </c>
      <c r="BC36" s="106">
        <v>23</v>
      </c>
      <c r="BD36" s="106">
        <v>8</v>
      </c>
      <c r="BE36" s="106">
        <v>12</v>
      </c>
      <c r="BF36" s="105">
        <v>4</v>
      </c>
      <c r="BG36" s="105">
        <v>1</v>
      </c>
      <c r="BI36" s="104">
        <v>49</v>
      </c>
      <c r="BJ36" s="105">
        <v>7663</v>
      </c>
      <c r="BK36" s="106">
        <v>283</v>
      </c>
      <c r="BL36" s="106">
        <v>227</v>
      </c>
      <c r="BM36" s="106">
        <v>155</v>
      </c>
      <c r="BN36" s="106">
        <v>114</v>
      </c>
      <c r="BO36" s="106">
        <v>124</v>
      </c>
      <c r="BP36" s="106">
        <v>114</v>
      </c>
      <c r="BQ36" s="106">
        <v>102</v>
      </c>
      <c r="BR36" s="106">
        <v>95</v>
      </c>
      <c r="BS36" s="106">
        <v>120</v>
      </c>
      <c r="BT36" s="106">
        <v>150</v>
      </c>
      <c r="BU36" s="106">
        <v>161</v>
      </c>
      <c r="BV36" s="106">
        <v>175</v>
      </c>
      <c r="BW36" s="106">
        <v>201</v>
      </c>
      <c r="BX36" s="106">
        <v>223</v>
      </c>
      <c r="BY36" s="106">
        <v>242</v>
      </c>
      <c r="BZ36" s="106">
        <v>293</v>
      </c>
      <c r="CA36" s="106">
        <v>332</v>
      </c>
      <c r="CB36" s="106">
        <v>324</v>
      </c>
      <c r="CC36" s="106">
        <v>325</v>
      </c>
      <c r="CD36" s="106">
        <v>349</v>
      </c>
      <c r="CE36" s="106">
        <v>357</v>
      </c>
      <c r="CF36" s="106">
        <v>378</v>
      </c>
      <c r="CG36" s="106">
        <v>418</v>
      </c>
      <c r="CH36" s="106">
        <v>388</v>
      </c>
      <c r="CI36" s="106">
        <v>371</v>
      </c>
      <c r="CJ36" s="105">
        <v>321</v>
      </c>
      <c r="CK36" s="105">
        <v>1321</v>
      </c>
      <c r="CM36" s="169"/>
      <c r="CN36" s="87">
        <v>49</v>
      </c>
      <c r="CO36" s="92">
        <v>249411</v>
      </c>
      <c r="CP36" s="93">
        <v>903</v>
      </c>
      <c r="CQ36" s="93">
        <v>2208</v>
      </c>
      <c r="CR36" s="93">
        <v>4552</v>
      </c>
      <c r="CS36" s="106">
        <v>18</v>
      </c>
      <c r="CT36" s="106">
        <v>0</v>
      </c>
      <c r="CU36" s="105">
        <v>0</v>
      </c>
      <c r="CV36" s="105">
        <v>43</v>
      </c>
      <c r="CX36" s="94">
        <v>3.620529968606036E-3</v>
      </c>
      <c r="CY36" s="94">
        <v>8.8528573318738951E-3</v>
      </c>
      <c r="CZ36" s="94">
        <v>1.8250999354479151E-2</v>
      </c>
      <c r="DA36" s="94">
        <v>7.2170032596798059E-5</v>
      </c>
      <c r="DB36" s="149">
        <v>0</v>
      </c>
      <c r="DC36" s="149">
        <v>0</v>
      </c>
      <c r="DD36" s="95">
        <v>1.7240618898123981E-4</v>
      </c>
    </row>
    <row r="37" spans="1:138" x14ac:dyDescent="0.2">
      <c r="A37" s="104">
        <v>50</v>
      </c>
      <c r="B37" s="106">
        <v>6095</v>
      </c>
      <c r="C37" s="106">
        <v>19</v>
      </c>
      <c r="D37" s="106">
        <v>12</v>
      </c>
      <c r="E37" s="106">
        <v>17</v>
      </c>
      <c r="F37" s="106">
        <v>23</v>
      </c>
      <c r="G37" s="106">
        <v>23</v>
      </c>
      <c r="H37" s="106">
        <v>30</v>
      </c>
      <c r="I37" s="106">
        <v>31</v>
      </c>
      <c r="J37" s="106">
        <v>40</v>
      </c>
      <c r="K37" s="106">
        <v>70</v>
      </c>
      <c r="L37" s="106">
        <v>112</v>
      </c>
      <c r="M37" s="106">
        <v>110</v>
      </c>
      <c r="N37" s="106">
        <v>93</v>
      </c>
      <c r="O37" s="106">
        <v>163</v>
      </c>
      <c r="P37" s="106">
        <v>188</v>
      </c>
      <c r="Q37" s="106">
        <v>187</v>
      </c>
      <c r="R37" s="106">
        <v>224</v>
      </c>
      <c r="S37" s="106">
        <v>240</v>
      </c>
      <c r="T37" s="106">
        <v>280</v>
      </c>
      <c r="U37" s="106">
        <v>270</v>
      </c>
      <c r="V37" s="106">
        <v>284</v>
      </c>
      <c r="W37" s="106">
        <v>307</v>
      </c>
      <c r="X37" s="106">
        <v>332</v>
      </c>
      <c r="Y37" s="106">
        <v>331</v>
      </c>
      <c r="Z37" s="106">
        <v>346</v>
      </c>
      <c r="AA37" s="106">
        <v>369</v>
      </c>
      <c r="AB37" s="105">
        <v>368</v>
      </c>
      <c r="AC37" s="105">
        <v>1626</v>
      </c>
      <c r="AE37" s="104">
        <v>50</v>
      </c>
      <c r="AF37" s="105">
        <v>1310</v>
      </c>
      <c r="AG37" s="106">
        <v>261</v>
      </c>
      <c r="AH37" s="106">
        <v>193</v>
      </c>
      <c r="AI37" s="106">
        <v>150</v>
      </c>
      <c r="AJ37" s="106">
        <v>99</v>
      </c>
      <c r="AK37" s="106">
        <v>75</v>
      </c>
      <c r="AL37" s="106">
        <v>73</v>
      </c>
      <c r="AM37" s="106">
        <v>49</v>
      </c>
      <c r="AN37" s="106">
        <v>58</v>
      </c>
      <c r="AO37" s="106">
        <v>35</v>
      </c>
      <c r="AP37" s="106">
        <v>31</v>
      </c>
      <c r="AQ37" s="106">
        <v>35</v>
      </c>
      <c r="AR37" s="106">
        <v>35</v>
      </c>
      <c r="AS37" s="106">
        <v>26</v>
      </c>
      <c r="AT37" s="106">
        <v>19</v>
      </c>
      <c r="AU37" s="106">
        <v>21</v>
      </c>
      <c r="AV37" s="106">
        <v>16</v>
      </c>
      <c r="AW37" s="106">
        <v>22</v>
      </c>
      <c r="AX37" s="106">
        <v>22</v>
      </c>
      <c r="AY37" s="106">
        <v>16</v>
      </c>
      <c r="AZ37" s="106">
        <v>7</v>
      </c>
      <c r="BA37" s="106">
        <v>10</v>
      </c>
      <c r="BB37" s="106">
        <v>13</v>
      </c>
      <c r="BC37" s="106">
        <v>14</v>
      </c>
      <c r="BD37" s="106">
        <v>15</v>
      </c>
      <c r="BE37" s="106">
        <v>11</v>
      </c>
      <c r="BF37" s="105">
        <v>2</v>
      </c>
      <c r="BG37" s="105">
        <v>2</v>
      </c>
      <c r="BI37" s="104">
        <v>50</v>
      </c>
      <c r="BJ37" s="105">
        <v>7405</v>
      </c>
      <c r="BK37" s="106">
        <v>280</v>
      </c>
      <c r="BL37" s="106">
        <v>205</v>
      </c>
      <c r="BM37" s="106">
        <v>167</v>
      </c>
      <c r="BN37" s="106">
        <v>122</v>
      </c>
      <c r="BO37" s="106">
        <v>98</v>
      </c>
      <c r="BP37" s="106">
        <v>103</v>
      </c>
      <c r="BQ37" s="106">
        <v>80</v>
      </c>
      <c r="BR37" s="106">
        <v>98</v>
      </c>
      <c r="BS37" s="106">
        <v>105</v>
      </c>
      <c r="BT37" s="106">
        <v>143</v>
      </c>
      <c r="BU37" s="106">
        <v>145</v>
      </c>
      <c r="BV37" s="106">
        <v>128</v>
      </c>
      <c r="BW37" s="106">
        <v>189</v>
      </c>
      <c r="BX37" s="106">
        <v>207</v>
      </c>
      <c r="BY37" s="106">
        <v>208</v>
      </c>
      <c r="BZ37" s="106">
        <v>240</v>
      </c>
      <c r="CA37" s="106">
        <v>262</v>
      </c>
      <c r="CB37" s="106">
        <v>302</v>
      </c>
      <c r="CC37" s="106">
        <v>286</v>
      </c>
      <c r="CD37" s="106">
        <v>291</v>
      </c>
      <c r="CE37" s="106">
        <v>317</v>
      </c>
      <c r="CF37" s="106">
        <v>345</v>
      </c>
      <c r="CG37" s="106">
        <v>345</v>
      </c>
      <c r="CH37" s="106">
        <v>361</v>
      </c>
      <c r="CI37" s="106">
        <v>380</v>
      </c>
      <c r="CJ37" s="105">
        <v>370</v>
      </c>
      <c r="CK37" s="105">
        <v>1628</v>
      </c>
      <c r="CM37" s="169"/>
      <c r="CN37" s="87">
        <v>50</v>
      </c>
      <c r="CO37" s="92">
        <v>241571.75</v>
      </c>
      <c r="CP37" s="93">
        <v>872</v>
      </c>
      <c r="CQ37" s="93">
        <v>1908</v>
      </c>
      <c r="CR37" s="93">
        <v>4625</v>
      </c>
      <c r="CS37" s="106">
        <v>37</v>
      </c>
      <c r="CT37" s="106">
        <v>0</v>
      </c>
      <c r="CU37" s="105">
        <v>0</v>
      </c>
      <c r="CV37" s="105">
        <v>45</v>
      </c>
      <c r="CX37" s="94">
        <v>3.6096936003485506E-3</v>
      </c>
      <c r="CY37" s="94">
        <v>7.8982745292030219E-3</v>
      </c>
      <c r="CZ37" s="94">
        <v>1.9145450575243174E-2</v>
      </c>
      <c r="DA37" s="94">
        <v>1.5316360460194538E-4</v>
      </c>
      <c r="DB37" s="149">
        <v>0</v>
      </c>
      <c r="DC37" s="149">
        <v>0</v>
      </c>
      <c r="DD37" s="95">
        <v>1.8628005965101466E-4</v>
      </c>
    </row>
    <row r="38" spans="1:138" x14ac:dyDescent="0.2">
      <c r="A38" s="104">
        <v>51</v>
      </c>
      <c r="B38" s="106">
        <v>5903</v>
      </c>
      <c r="C38" s="106">
        <v>9</v>
      </c>
      <c r="D38" s="106">
        <v>16</v>
      </c>
      <c r="E38" s="106">
        <v>17</v>
      </c>
      <c r="F38" s="106">
        <v>19</v>
      </c>
      <c r="G38" s="106">
        <v>19</v>
      </c>
      <c r="H38" s="106">
        <v>22</v>
      </c>
      <c r="I38" s="106">
        <v>35</v>
      </c>
      <c r="J38" s="106">
        <v>56</v>
      </c>
      <c r="K38" s="106">
        <v>57</v>
      </c>
      <c r="L38" s="106">
        <v>117</v>
      </c>
      <c r="M38" s="106">
        <v>95</v>
      </c>
      <c r="N38" s="106">
        <v>107</v>
      </c>
      <c r="O38" s="106">
        <v>125</v>
      </c>
      <c r="P38" s="106">
        <v>165</v>
      </c>
      <c r="Q38" s="106">
        <v>174</v>
      </c>
      <c r="R38" s="106">
        <v>178</v>
      </c>
      <c r="S38" s="106">
        <v>256</v>
      </c>
      <c r="T38" s="106">
        <v>219</v>
      </c>
      <c r="U38" s="106">
        <v>231</v>
      </c>
      <c r="V38" s="106">
        <v>243</v>
      </c>
      <c r="W38" s="106">
        <v>254</v>
      </c>
      <c r="X38" s="106">
        <v>281</v>
      </c>
      <c r="Y38" s="106">
        <v>292</v>
      </c>
      <c r="Z38" s="106">
        <v>327</v>
      </c>
      <c r="AA38" s="106">
        <v>335</v>
      </c>
      <c r="AB38" s="105">
        <v>338</v>
      </c>
      <c r="AC38" s="105">
        <v>1916</v>
      </c>
      <c r="AE38" s="104">
        <v>51</v>
      </c>
      <c r="AF38" s="105">
        <v>1224</v>
      </c>
      <c r="AG38" s="106">
        <v>249</v>
      </c>
      <c r="AH38" s="106">
        <v>186</v>
      </c>
      <c r="AI38" s="106">
        <v>141</v>
      </c>
      <c r="AJ38" s="106">
        <v>90</v>
      </c>
      <c r="AK38" s="106">
        <v>75</v>
      </c>
      <c r="AL38" s="106">
        <v>55</v>
      </c>
      <c r="AM38" s="106">
        <v>51</v>
      </c>
      <c r="AN38" s="106">
        <v>36</v>
      </c>
      <c r="AO38" s="106">
        <v>38</v>
      </c>
      <c r="AP38" s="106">
        <v>26</v>
      </c>
      <c r="AQ38" s="106">
        <v>30</v>
      </c>
      <c r="AR38" s="106">
        <v>31</v>
      </c>
      <c r="AS38" s="106">
        <v>28</v>
      </c>
      <c r="AT38" s="106">
        <v>20</v>
      </c>
      <c r="AU38" s="106">
        <v>17</v>
      </c>
      <c r="AV38" s="106">
        <v>18</v>
      </c>
      <c r="AW38" s="106">
        <v>19</v>
      </c>
      <c r="AX38" s="106">
        <v>12</v>
      </c>
      <c r="AY38" s="106">
        <v>21</v>
      </c>
      <c r="AZ38" s="106">
        <v>12</v>
      </c>
      <c r="BA38" s="106">
        <v>15</v>
      </c>
      <c r="BB38" s="106">
        <v>12</v>
      </c>
      <c r="BC38" s="106">
        <v>14</v>
      </c>
      <c r="BD38" s="106">
        <v>14</v>
      </c>
      <c r="BE38" s="106">
        <v>6</v>
      </c>
      <c r="BF38" s="105">
        <v>5</v>
      </c>
      <c r="BG38" s="105">
        <v>3</v>
      </c>
      <c r="BI38" s="104">
        <v>51</v>
      </c>
      <c r="BJ38" s="105">
        <v>7127</v>
      </c>
      <c r="BK38" s="106">
        <v>258</v>
      </c>
      <c r="BL38" s="106">
        <v>202</v>
      </c>
      <c r="BM38" s="106">
        <v>158</v>
      </c>
      <c r="BN38" s="106">
        <v>109</v>
      </c>
      <c r="BO38" s="106">
        <v>94</v>
      </c>
      <c r="BP38" s="106">
        <v>77</v>
      </c>
      <c r="BQ38" s="106">
        <v>86</v>
      </c>
      <c r="BR38" s="106">
        <v>92</v>
      </c>
      <c r="BS38" s="106">
        <v>95</v>
      </c>
      <c r="BT38" s="106">
        <v>143</v>
      </c>
      <c r="BU38" s="106">
        <v>125</v>
      </c>
      <c r="BV38" s="106">
        <v>138</v>
      </c>
      <c r="BW38" s="106">
        <v>153</v>
      </c>
      <c r="BX38" s="106">
        <v>185</v>
      </c>
      <c r="BY38" s="106">
        <v>191</v>
      </c>
      <c r="BZ38" s="106">
        <v>196</v>
      </c>
      <c r="CA38" s="106">
        <v>275</v>
      </c>
      <c r="CB38" s="106">
        <v>231</v>
      </c>
      <c r="CC38" s="106">
        <v>252</v>
      </c>
      <c r="CD38" s="106">
        <v>255</v>
      </c>
      <c r="CE38" s="106">
        <v>269</v>
      </c>
      <c r="CF38" s="106">
        <v>293</v>
      </c>
      <c r="CG38" s="106">
        <v>306</v>
      </c>
      <c r="CH38" s="106">
        <v>341</v>
      </c>
      <c r="CI38" s="106">
        <v>341</v>
      </c>
      <c r="CJ38" s="105">
        <v>343</v>
      </c>
      <c r="CK38" s="105">
        <v>1919</v>
      </c>
      <c r="CM38" s="169"/>
      <c r="CN38" s="87">
        <v>51</v>
      </c>
      <c r="CO38" s="92">
        <v>234941.25</v>
      </c>
      <c r="CP38" s="93">
        <v>821</v>
      </c>
      <c r="CQ38" s="93">
        <v>1756</v>
      </c>
      <c r="CR38" s="93">
        <v>4550</v>
      </c>
      <c r="CS38" s="106">
        <v>29</v>
      </c>
      <c r="CT38" s="106">
        <v>0</v>
      </c>
      <c r="CU38" s="105">
        <v>0</v>
      </c>
      <c r="CV38" s="105">
        <v>38</v>
      </c>
      <c r="CX38" s="94">
        <v>3.4944906439375802E-3</v>
      </c>
      <c r="CY38" s="94">
        <v>7.4742089777763586E-3</v>
      </c>
      <c r="CZ38" s="94">
        <v>1.9366543763600474E-2</v>
      </c>
      <c r="DA38" s="94">
        <v>1.2343511409767337E-4</v>
      </c>
      <c r="DB38" s="149">
        <v>0</v>
      </c>
      <c r="DC38" s="149">
        <v>0</v>
      </c>
      <c r="DD38" s="95">
        <v>1.6174256330039955E-4</v>
      </c>
    </row>
    <row r="39" spans="1:138" x14ac:dyDescent="0.2">
      <c r="A39" s="104">
        <v>52</v>
      </c>
      <c r="B39" s="106">
        <v>5795</v>
      </c>
      <c r="C39" s="106">
        <v>11</v>
      </c>
      <c r="D39" s="106">
        <v>17</v>
      </c>
      <c r="E39" s="106">
        <v>13</v>
      </c>
      <c r="F39" s="106">
        <v>21</v>
      </c>
      <c r="G39" s="106">
        <v>15</v>
      </c>
      <c r="H39" s="106">
        <v>32</v>
      </c>
      <c r="I39" s="106">
        <v>28</v>
      </c>
      <c r="J39" s="106">
        <v>39</v>
      </c>
      <c r="K39" s="106">
        <v>49</v>
      </c>
      <c r="L39" s="106">
        <v>106</v>
      </c>
      <c r="M39" s="106">
        <v>86</v>
      </c>
      <c r="N39" s="106">
        <v>81</v>
      </c>
      <c r="O39" s="106">
        <v>108</v>
      </c>
      <c r="P39" s="106">
        <v>134</v>
      </c>
      <c r="Q39" s="106">
        <v>151</v>
      </c>
      <c r="R39" s="106">
        <v>161</v>
      </c>
      <c r="S39" s="106">
        <v>227</v>
      </c>
      <c r="T39" s="106">
        <v>194</v>
      </c>
      <c r="U39" s="106">
        <v>190</v>
      </c>
      <c r="V39" s="106">
        <v>208</v>
      </c>
      <c r="W39" s="106">
        <v>209</v>
      </c>
      <c r="X39" s="106">
        <v>245</v>
      </c>
      <c r="Y39" s="106">
        <v>282</v>
      </c>
      <c r="Z39" s="106">
        <v>283</v>
      </c>
      <c r="AA39" s="106">
        <v>330</v>
      </c>
      <c r="AB39" s="105">
        <v>395</v>
      </c>
      <c r="AC39" s="105">
        <v>2180</v>
      </c>
      <c r="AE39" s="104">
        <v>52</v>
      </c>
      <c r="AF39" s="105">
        <v>1148</v>
      </c>
      <c r="AG39" s="106">
        <v>213</v>
      </c>
      <c r="AH39" s="106">
        <v>154</v>
      </c>
      <c r="AI39" s="106">
        <v>136</v>
      </c>
      <c r="AJ39" s="106">
        <v>114</v>
      </c>
      <c r="AK39" s="106">
        <v>57</v>
      </c>
      <c r="AL39" s="106">
        <v>76</v>
      </c>
      <c r="AM39" s="106">
        <v>40</v>
      </c>
      <c r="AN39" s="106">
        <v>39</v>
      </c>
      <c r="AO39" s="106">
        <v>35</v>
      </c>
      <c r="AP39" s="106">
        <v>25</v>
      </c>
      <c r="AQ39" s="106">
        <v>25</v>
      </c>
      <c r="AR39" s="106">
        <v>21</v>
      </c>
      <c r="AS39" s="106">
        <v>22</v>
      </c>
      <c r="AT39" s="106">
        <v>23</v>
      </c>
      <c r="AU39" s="106">
        <v>22</v>
      </c>
      <c r="AV39" s="106">
        <v>12</v>
      </c>
      <c r="AW39" s="106">
        <v>18</v>
      </c>
      <c r="AX39" s="106">
        <v>13</v>
      </c>
      <c r="AY39" s="106">
        <v>11</v>
      </c>
      <c r="AZ39" s="106">
        <v>12</v>
      </c>
      <c r="BA39" s="106">
        <v>12</v>
      </c>
      <c r="BB39" s="106">
        <v>7</v>
      </c>
      <c r="BC39" s="106">
        <v>18</v>
      </c>
      <c r="BD39" s="106">
        <v>18</v>
      </c>
      <c r="BE39" s="106">
        <v>9</v>
      </c>
      <c r="BF39" s="105">
        <v>11</v>
      </c>
      <c r="BG39" s="105">
        <v>5</v>
      </c>
      <c r="BI39" s="104">
        <v>52</v>
      </c>
      <c r="BJ39" s="105">
        <v>6943</v>
      </c>
      <c r="BK39" s="106">
        <v>224</v>
      </c>
      <c r="BL39" s="106">
        <v>171</v>
      </c>
      <c r="BM39" s="106">
        <v>149</v>
      </c>
      <c r="BN39" s="106">
        <v>135</v>
      </c>
      <c r="BO39" s="106">
        <v>72</v>
      </c>
      <c r="BP39" s="106">
        <v>108</v>
      </c>
      <c r="BQ39" s="106">
        <v>68</v>
      </c>
      <c r="BR39" s="106">
        <v>78</v>
      </c>
      <c r="BS39" s="106">
        <v>84</v>
      </c>
      <c r="BT39" s="106">
        <v>131</v>
      </c>
      <c r="BU39" s="106">
        <v>111</v>
      </c>
      <c r="BV39" s="106">
        <v>102</v>
      </c>
      <c r="BW39" s="106">
        <v>130</v>
      </c>
      <c r="BX39" s="106">
        <v>157</v>
      </c>
      <c r="BY39" s="106">
        <v>173</v>
      </c>
      <c r="BZ39" s="106">
        <v>173</v>
      </c>
      <c r="CA39" s="106">
        <v>245</v>
      </c>
      <c r="CB39" s="106">
        <v>207</v>
      </c>
      <c r="CC39" s="106">
        <v>201</v>
      </c>
      <c r="CD39" s="106">
        <v>220</v>
      </c>
      <c r="CE39" s="106">
        <v>221</v>
      </c>
      <c r="CF39" s="106">
        <v>252</v>
      </c>
      <c r="CG39" s="106">
        <v>300</v>
      </c>
      <c r="CH39" s="106">
        <v>301</v>
      </c>
      <c r="CI39" s="106">
        <v>339</v>
      </c>
      <c r="CJ39" s="105">
        <v>406</v>
      </c>
      <c r="CK39" s="105">
        <v>2185</v>
      </c>
      <c r="CM39" s="169"/>
      <c r="CN39" s="87">
        <v>52</v>
      </c>
      <c r="CO39" s="92">
        <v>227898.5</v>
      </c>
      <c r="CP39" s="93">
        <v>751</v>
      </c>
      <c r="CQ39" s="93">
        <v>1560</v>
      </c>
      <c r="CR39" s="93">
        <v>4632</v>
      </c>
      <c r="CS39" s="106">
        <v>37</v>
      </c>
      <c r="CT39" s="106">
        <v>0</v>
      </c>
      <c r="CU39" s="105">
        <v>0</v>
      </c>
      <c r="CV39" s="105">
        <v>40</v>
      </c>
      <c r="CX39" s="94">
        <v>3.295326647608475E-3</v>
      </c>
      <c r="CY39" s="94">
        <v>6.8451525569496949E-3</v>
      </c>
      <c r="CZ39" s="94">
        <v>2.0324837592173708E-2</v>
      </c>
      <c r="DA39" s="94">
        <v>1.6235297731226841E-4</v>
      </c>
      <c r="DB39" s="149">
        <v>0</v>
      </c>
      <c r="DC39" s="149">
        <v>0</v>
      </c>
      <c r="DD39" s="95">
        <v>1.7551673222947935E-4</v>
      </c>
    </row>
    <row r="40" spans="1:138" x14ac:dyDescent="0.2">
      <c r="A40" s="104">
        <v>53</v>
      </c>
      <c r="B40" s="106">
        <v>5747</v>
      </c>
      <c r="C40" s="106">
        <v>13</v>
      </c>
      <c r="D40" s="106">
        <v>14</v>
      </c>
      <c r="E40" s="106">
        <v>9</v>
      </c>
      <c r="F40" s="106">
        <v>20</v>
      </c>
      <c r="G40" s="106">
        <v>18</v>
      </c>
      <c r="H40" s="106">
        <v>22</v>
      </c>
      <c r="I40" s="106">
        <v>33</v>
      </c>
      <c r="J40" s="106">
        <v>32</v>
      </c>
      <c r="K40" s="106">
        <v>45</v>
      </c>
      <c r="L40" s="106">
        <v>98</v>
      </c>
      <c r="M40" s="106">
        <v>69</v>
      </c>
      <c r="N40" s="106">
        <v>86</v>
      </c>
      <c r="O40" s="106">
        <v>113</v>
      </c>
      <c r="P40" s="106">
        <v>124</v>
      </c>
      <c r="Q40" s="106">
        <v>127</v>
      </c>
      <c r="R40" s="106">
        <v>139</v>
      </c>
      <c r="S40" s="106">
        <v>198</v>
      </c>
      <c r="T40" s="106">
        <v>190</v>
      </c>
      <c r="U40" s="106">
        <v>155</v>
      </c>
      <c r="V40" s="106">
        <v>179</v>
      </c>
      <c r="W40" s="106">
        <v>182</v>
      </c>
      <c r="X40" s="106">
        <v>215</v>
      </c>
      <c r="Y40" s="106">
        <v>243</v>
      </c>
      <c r="Z40" s="106">
        <v>253</v>
      </c>
      <c r="AA40" s="106">
        <v>281</v>
      </c>
      <c r="AB40" s="105">
        <v>395</v>
      </c>
      <c r="AC40" s="105">
        <v>2494</v>
      </c>
      <c r="AE40" s="104">
        <v>53</v>
      </c>
      <c r="AF40" s="105">
        <v>1043</v>
      </c>
      <c r="AG40" s="106">
        <v>214</v>
      </c>
      <c r="AH40" s="106">
        <v>137</v>
      </c>
      <c r="AI40" s="106">
        <v>108</v>
      </c>
      <c r="AJ40" s="106">
        <v>93</v>
      </c>
      <c r="AK40" s="106">
        <v>67</v>
      </c>
      <c r="AL40" s="106">
        <v>59</v>
      </c>
      <c r="AM40" s="106">
        <v>38</v>
      </c>
      <c r="AN40" s="106">
        <v>29</v>
      </c>
      <c r="AO40" s="106">
        <v>24</v>
      </c>
      <c r="AP40" s="106">
        <v>19</v>
      </c>
      <c r="AQ40" s="106">
        <v>27</v>
      </c>
      <c r="AR40" s="106">
        <v>21</v>
      </c>
      <c r="AS40" s="106">
        <v>25</v>
      </c>
      <c r="AT40" s="106">
        <v>17</v>
      </c>
      <c r="AU40" s="106">
        <v>18</v>
      </c>
      <c r="AV40" s="106">
        <v>18</v>
      </c>
      <c r="AW40" s="106">
        <v>16</v>
      </c>
      <c r="AX40" s="106">
        <v>14</v>
      </c>
      <c r="AY40" s="106">
        <v>10</v>
      </c>
      <c r="AZ40" s="106">
        <v>13</v>
      </c>
      <c r="BA40" s="106">
        <v>14</v>
      </c>
      <c r="BB40" s="106">
        <v>12</v>
      </c>
      <c r="BC40" s="106">
        <v>8</v>
      </c>
      <c r="BD40" s="106">
        <v>14</v>
      </c>
      <c r="BE40" s="106">
        <v>11</v>
      </c>
      <c r="BF40" s="105">
        <v>12</v>
      </c>
      <c r="BG40" s="105">
        <v>5</v>
      </c>
      <c r="BI40" s="104">
        <v>53</v>
      </c>
      <c r="BJ40" s="105">
        <v>6790</v>
      </c>
      <c r="BK40" s="106">
        <v>227</v>
      </c>
      <c r="BL40" s="106">
        <v>151</v>
      </c>
      <c r="BM40" s="106">
        <v>117</v>
      </c>
      <c r="BN40" s="106">
        <v>113</v>
      </c>
      <c r="BO40" s="106">
        <v>85</v>
      </c>
      <c r="BP40" s="106">
        <v>81</v>
      </c>
      <c r="BQ40" s="106">
        <v>71</v>
      </c>
      <c r="BR40" s="106">
        <v>61</v>
      </c>
      <c r="BS40" s="106">
        <v>69</v>
      </c>
      <c r="BT40" s="106">
        <v>117</v>
      </c>
      <c r="BU40" s="106">
        <v>96</v>
      </c>
      <c r="BV40" s="106">
        <v>107</v>
      </c>
      <c r="BW40" s="106">
        <v>138</v>
      </c>
      <c r="BX40" s="106">
        <v>141</v>
      </c>
      <c r="BY40" s="106">
        <v>145</v>
      </c>
      <c r="BZ40" s="106">
        <v>157</v>
      </c>
      <c r="CA40" s="106">
        <v>214</v>
      </c>
      <c r="CB40" s="106">
        <v>204</v>
      </c>
      <c r="CC40" s="106">
        <v>165</v>
      </c>
      <c r="CD40" s="106">
        <v>192</v>
      </c>
      <c r="CE40" s="106">
        <v>196</v>
      </c>
      <c r="CF40" s="106">
        <v>227</v>
      </c>
      <c r="CG40" s="106">
        <v>251</v>
      </c>
      <c r="CH40" s="106">
        <v>267</v>
      </c>
      <c r="CI40" s="106">
        <v>292</v>
      </c>
      <c r="CJ40" s="105">
        <v>407</v>
      </c>
      <c r="CK40" s="105">
        <v>2499</v>
      </c>
      <c r="CM40" s="169"/>
      <c r="CN40" s="87">
        <v>53</v>
      </c>
      <c r="CO40" s="92">
        <v>220966</v>
      </c>
      <c r="CP40" s="93">
        <v>693</v>
      </c>
      <c r="CQ40" s="93">
        <v>1397</v>
      </c>
      <c r="CR40" s="93">
        <v>4700</v>
      </c>
      <c r="CS40" s="106">
        <v>63</v>
      </c>
      <c r="CT40" s="106">
        <v>0</v>
      </c>
      <c r="CU40" s="105">
        <v>0</v>
      </c>
      <c r="CV40" s="105">
        <v>35</v>
      </c>
      <c r="CX40" s="94">
        <v>3.136229103119937E-3</v>
      </c>
      <c r="CY40" s="94">
        <v>6.3222396205751107E-3</v>
      </c>
      <c r="CZ40" s="94">
        <v>2.1270240670510396E-2</v>
      </c>
      <c r="DA40" s="94">
        <v>2.85111736647267E-4</v>
      </c>
      <c r="DB40" s="149">
        <v>0</v>
      </c>
      <c r="DC40" s="149">
        <v>0</v>
      </c>
      <c r="DD40" s="95">
        <v>1.5839540924848168E-4</v>
      </c>
    </row>
    <row r="41" spans="1:138" x14ac:dyDescent="0.2">
      <c r="A41" s="104">
        <v>54</v>
      </c>
      <c r="B41" s="106">
        <v>5549</v>
      </c>
      <c r="C41" s="106">
        <v>11</v>
      </c>
      <c r="D41" s="106">
        <v>11</v>
      </c>
      <c r="E41" s="106">
        <v>8</v>
      </c>
      <c r="F41" s="106">
        <v>11</v>
      </c>
      <c r="G41" s="106">
        <v>12</v>
      </c>
      <c r="H41" s="106">
        <v>13</v>
      </c>
      <c r="I41" s="106">
        <v>47</v>
      </c>
      <c r="J41" s="106">
        <v>24</v>
      </c>
      <c r="K41" s="106">
        <v>36</v>
      </c>
      <c r="L41" s="106">
        <v>90</v>
      </c>
      <c r="M41" s="106">
        <v>70</v>
      </c>
      <c r="N41" s="106">
        <v>82</v>
      </c>
      <c r="O41" s="106">
        <v>113</v>
      </c>
      <c r="P41" s="106">
        <v>122</v>
      </c>
      <c r="Q41" s="106">
        <v>114</v>
      </c>
      <c r="R41" s="106">
        <v>139</v>
      </c>
      <c r="S41" s="106">
        <v>157</v>
      </c>
      <c r="T41" s="106">
        <v>133</v>
      </c>
      <c r="U41" s="106">
        <v>140</v>
      </c>
      <c r="V41" s="106">
        <v>156</v>
      </c>
      <c r="W41" s="106">
        <v>180</v>
      </c>
      <c r="X41" s="106">
        <v>230</v>
      </c>
      <c r="Y41" s="106">
        <v>224</v>
      </c>
      <c r="Z41" s="106">
        <v>234</v>
      </c>
      <c r="AA41" s="106">
        <v>246</v>
      </c>
      <c r="AB41" s="105">
        <v>336</v>
      </c>
      <c r="AC41" s="105">
        <v>2610</v>
      </c>
      <c r="AE41" s="104">
        <v>54</v>
      </c>
      <c r="AF41" s="105">
        <v>1089</v>
      </c>
      <c r="AG41" s="106">
        <v>205</v>
      </c>
      <c r="AH41" s="106">
        <v>148</v>
      </c>
      <c r="AI41" s="106">
        <v>114</v>
      </c>
      <c r="AJ41" s="106">
        <v>79</v>
      </c>
      <c r="AK41" s="106">
        <v>71</v>
      </c>
      <c r="AL41" s="106">
        <v>61</v>
      </c>
      <c r="AM41" s="106">
        <v>48</v>
      </c>
      <c r="AN41" s="106">
        <v>50</v>
      </c>
      <c r="AO41" s="106">
        <v>23</v>
      </c>
      <c r="AP41" s="106">
        <v>23</v>
      </c>
      <c r="AQ41" s="106">
        <v>27</v>
      </c>
      <c r="AR41" s="106">
        <v>25</v>
      </c>
      <c r="AS41" s="106">
        <v>22</v>
      </c>
      <c r="AT41" s="106">
        <v>17</v>
      </c>
      <c r="AU41" s="106">
        <v>13</v>
      </c>
      <c r="AV41" s="106">
        <v>7</v>
      </c>
      <c r="AW41" s="106">
        <v>18</v>
      </c>
      <c r="AX41" s="106">
        <v>19</v>
      </c>
      <c r="AY41" s="106">
        <v>15</v>
      </c>
      <c r="AZ41" s="106">
        <v>5</v>
      </c>
      <c r="BA41" s="106">
        <v>14</v>
      </c>
      <c r="BB41" s="106">
        <v>22</v>
      </c>
      <c r="BC41" s="106">
        <v>14</v>
      </c>
      <c r="BD41" s="106">
        <v>17</v>
      </c>
      <c r="BE41" s="106">
        <v>14</v>
      </c>
      <c r="BF41" s="105">
        <v>16</v>
      </c>
      <c r="BG41" s="105">
        <v>2</v>
      </c>
      <c r="BI41" s="104">
        <v>54</v>
      </c>
      <c r="BJ41" s="105">
        <v>6638</v>
      </c>
      <c r="BK41" s="106">
        <v>216</v>
      </c>
      <c r="BL41" s="106">
        <v>159</v>
      </c>
      <c r="BM41" s="106">
        <v>122</v>
      </c>
      <c r="BN41" s="106">
        <v>90</v>
      </c>
      <c r="BO41" s="106">
        <v>83</v>
      </c>
      <c r="BP41" s="106">
        <v>74</v>
      </c>
      <c r="BQ41" s="106">
        <v>95</v>
      </c>
      <c r="BR41" s="106">
        <v>74</v>
      </c>
      <c r="BS41" s="106">
        <v>59</v>
      </c>
      <c r="BT41" s="106">
        <v>113</v>
      </c>
      <c r="BU41" s="106">
        <v>97</v>
      </c>
      <c r="BV41" s="106">
        <v>107</v>
      </c>
      <c r="BW41" s="106">
        <v>135</v>
      </c>
      <c r="BX41" s="106">
        <v>139</v>
      </c>
      <c r="BY41" s="106">
        <v>127</v>
      </c>
      <c r="BZ41" s="106">
        <v>146</v>
      </c>
      <c r="CA41" s="106">
        <v>175</v>
      </c>
      <c r="CB41" s="106">
        <v>152</v>
      </c>
      <c r="CC41" s="106">
        <v>155</v>
      </c>
      <c r="CD41" s="106">
        <v>161</v>
      </c>
      <c r="CE41" s="106">
        <v>194</v>
      </c>
      <c r="CF41" s="106">
        <v>252</v>
      </c>
      <c r="CG41" s="106">
        <v>238</v>
      </c>
      <c r="CH41" s="106">
        <v>251</v>
      </c>
      <c r="CI41" s="106">
        <v>260</v>
      </c>
      <c r="CJ41" s="105">
        <v>352</v>
      </c>
      <c r="CK41" s="105">
        <v>2612</v>
      </c>
      <c r="CM41" s="169"/>
      <c r="CN41" s="87">
        <v>54</v>
      </c>
      <c r="CO41" s="92">
        <v>215216.25</v>
      </c>
      <c r="CP41" s="93">
        <v>670</v>
      </c>
      <c r="CQ41" s="93">
        <v>1341</v>
      </c>
      <c r="CR41" s="93">
        <v>4627</v>
      </c>
      <c r="CS41" s="106">
        <v>41</v>
      </c>
      <c r="CT41" s="106">
        <v>1</v>
      </c>
      <c r="CU41" s="105">
        <v>0</v>
      </c>
      <c r="CV41" s="105">
        <v>44</v>
      </c>
      <c r="CX41" s="94">
        <v>3.1131478222485524E-3</v>
      </c>
      <c r="CY41" s="94">
        <v>6.2309421337840426E-3</v>
      </c>
      <c r="CZ41" s="94">
        <v>2.1499305930662762E-2</v>
      </c>
      <c r="DA41" s="94">
        <v>1.9050606076446365E-4</v>
      </c>
      <c r="DB41" s="149">
        <v>4.6464892869381379E-6</v>
      </c>
      <c r="DC41" s="149">
        <v>0</v>
      </c>
      <c r="DD41" s="95">
        <v>2.0444552862527806E-4</v>
      </c>
    </row>
    <row r="42" spans="1:138" x14ac:dyDescent="0.2">
      <c r="A42" s="104">
        <v>55</v>
      </c>
      <c r="B42" s="106">
        <v>5397</v>
      </c>
      <c r="C42" s="106">
        <v>8</v>
      </c>
      <c r="D42" s="106">
        <v>11</v>
      </c>
      <c r="E42" s="106">
        <v>13</v>
      </c>
      <c r="F42" s="106">
        <v>15</v>
      </c>
      <c r="G42" s="106">
        <v>17</v>
      </c>
      <c r="H42" s="106">
        <v>19</v>
      </c>
      <c r="I42" s="106">
        <v>24</v>
      </c>
      <c r="J42" s="106">
        <v>27</v>
      </c>
      <c r="K42" s="106">
        <v>33</v>
      </c>
      <c r="L42" s="106">
        <v>82</v>
      </c>
      <c r="M42" s="106">
        <v>58</v>
      </c>
      <c r="N42" s="106">
        <v>64</v>
      </c>
      <c r="O42" s="106">
        <v>81</v>
      </c>
      <c r="P42" s="106">
        <v>109</v>
      </c>
      <c r="Q42" s="106">
        <v>112</v>
      </c>
      <c r="R42" s="106">
        <v>102</v>
      </c>
      <c r="S42" s="106">
        <v>159</v>
      </c>
      <c r="T42" s="106">
        <v>134</v>
      </c>
      <c r="U42" s="106">
        <v>165</v>
      </c>
      <c r="V42" s="106">
        <v>146</v>
      </c>
      <c r="W42" s="106">
        <v>164</v>
      </c>
      <c r="X42" s="106">
        <v>166</v>
      </c>
      <c r="Y42" s="106">
        <v>198</v>
      </c>
      <c r="Z42" s="106">
        <v>208</v>
      </c>
      <c r="AA42" s="106">
        <v>268</v>
      </c>
      <c r="AB42" s="105">
        <v>338</v>
      </c>
      <c r="AC42" s="105">
        <v>2676</v>
      </c>
      <c r="AE42" s="104">
        <v>55</v>
      </c>
      <c r="AF42" s="105">
        <v>1018</v>
      </c>
      <c r="AG42" s="106">
        <v>235</v>
      </c>
      <c r="AH42" s="106">
        <v>139</v>
      </c>
      <c r="AI42" s="106">
        <v>102</v>
      </c>
      <c r="AJ42" s="106">
        <v>83</v>
      </c>
      <c r="AK42" s="106">
        <v>43</v>
      </c>
      <c r="AL42" s="106">
        <v>70</v>
      </c>
      <c r="AM42" s="106">
        <v>44</v>
      </c>
      <c r="AN42" s="106">
        <v>34</v>
      </c>
      <c r="AO42" s="106">
        <v>42</v>
      </c>
      <c r="AP42" s="106">
        <v>20</v>
      </c>
      <c r="AQ42" s="106">
        <v>18</v>
      </c>
      <c r="AR42" s="106">
        <v>22</v>
      </c>
      <c r="AS42" s="106">
        <v>8</v>
      </c>
      <c r="AT42" s="106">
        <v>13</v>
      </c>
      <c r="AU42" s="106">
        <v>15</v>
      </c>
      <c r="AV42" s="106">
        <v>14</v>
      </c>
      <c r="AW42" s="106">
        <v>12</v>
      </c>
      <c r="AX42" s="106">
        <v>7</v>
      </c>
      <c r="AY42" s="106">
        <v>11</v>
      </c>
      <c r="AZ42" s="106">
        <v>9</v>
      </c>
      <c r="BA42" s="106">
        <v>13</v>
      </c>
      <c r="BB42" s="106">
        <v>9</v>
      </c>
      <c r="BC42" s="106">
        <v>14</v>
      </c>
      <c r="BD42" s="106">
        <v>14</v>
      </c>
      <c r="BE42" s="106">
        <v>11</v>
      </c>
      <c r="BF42" s="105">
        <v>11</v>
      </c>
      <c r="BG42" s="105">
        <v>5</v>
      </c>
      <c r="BI42" s="104">
        <v>55</v>
      </c>
      <c r="BJ42" s="105">
        <v>6415</v>
      </c>
      <c r="BK42" s="106">
        <v>243</v>
      </c>
      <c r="BL42" s="106">
        <v>150</v>
      </c>
      <c r="BM42" s="106">
        <v>115</v>
      </c>
      <c r="BN42" s="106">
        <v>98</v>
      </c>
      <c r="BO42" s="106">
        <v>60</v>
      </c>
      <c r="BP42" s="106">
        <v>89</v>
      </c>
      <c r="BQ42" s="106">
        <v>68</v>
      </c>
      <c r="BR42" s="106">
        <v>61</v>
      </c>
      <c r="BS42" s="106">
        <v>75</v>
      </c>
      <c r="BT42" s="106">
        <v>102</v>
      </c>
      <c r="BU42" s="106">
        <v>76</v>
      </c>
      <c r="BV42" s="106">
        <v>86</v>
      </c>
      <c r="BW42" s="106">
        <v>89</v>
      </c>
      <c r="BX42" s="106">
        <v>122</v>
      </c>
      <c r="BY42" s="106">
        <v>127</v>
      </c>
      <c r="BZ42" s="106">
        <v>116</v>
      </c>
      <c r="CA42" s="106">
        <v>171</v>
      </c>
      <c r="CB42" s="106">
        <v>141</v>
      </c>
      <c r="CC42" s="106">
        <v>176</v>
      </c>
      <c r="CD42" s="106">
        <v>155</v>
      </c>
      <c r="CE42" s="106">
        <v>177</v>
      </c>
      <c r="CF42" s="106">
        <v>175</v>
      </c>
      <c r="CG42" s="106">
        <v>212</v>
      </c>
      <c r="CH42" s="106">
        <v>222</v>
      </c>
      <c r="CI42" s="106">
        <v>279</v>
      </c>
      <c r="CJ42" s="105">
        <v>349</v>
      </c>
      <c r="CK42" s="105">
        <v>2681</v>
      </c>
      <c r="CM42" s="169"/>
      <c r="CN42" s="87">
        <v>55</v>
      </c>
      <c r="CO42" s="92">
        <v>210793</v>
      </c>
      <c r="CP42" s="93">
        <v>666</v>
      </c>
      <c r="CQ42" s="93">
        <v>1182</v>
      </c>
      <c r="CR42" s="93">
        <v>4567</v>
      </c>
      <c r="CS42" s="106">
        <v>97</v>
      </c>
      <c r="CT42" s="106">
        <v>0</v>
      </c>
      <c r="CU42" s="105">
        <v>0</v>
      </c>
      <c r="CV42" s="105">
        <v>37</v>
      </c>
      <c r="CX42" s="94">
        <v>3.159497706280569E-3</v>
      </c>
      <c r="CY42" s="94">
        <v>5.6073968300655143E-3</v>
      </c>
      <c r="CZ42" s="94">
        <v>2.1665804841716756E-2</v>
      </c>
      <c r="DA42" s="94">
        <v>4.6016708334716997E-4</v>
      </c>
      <c r="DB42" s="149">
        <v>0</v>
      </c>
      <c r="DC42" s="149">
        <v>0</v>
      </c>
      <c r="DD42" s="95">
        <v>1.755276503489205E-4</v>
      </c>
    </row>
    <row r="43" spans="1:138" x14ac:dyDescent="0.2">
      <c r="A43" s="104">
        <v>56</v>
      </c>
      <c r="B43" s="106">
        <v>5709</v>
      </c>
      <c r="C43" s="106">
        <v>12</v>
      </c>
      <c r="D43" s="106">
        <v>8</v>
      </c>
      <c r="E43" s="106">
        <v>8</v>
      </c>
      <c r="F43" s="106">
        <v>11</v>
      </c>
      <c r="G43" s="106">
        <v>17</v>
      </c>
      <c r="H43" s="106">
        <v>16</v>
      </c>
      <c r="I43" s="106">
        <v>25</v>
      </c>
      <c r="J43" s="106">
        <v>33</v>
      </c>
      <c r="K43" s="106">
        <v>39</v>
      </c>
      <c r="L43" s="106">
        <v>82</v>
      </c>
      <c r="M43" s="106">
        <v>46</v>
      </c>
      <c r="N43" s="106">
        <v>74</v>
      </c>
      <c r="O43" s="106">
        <v>92</v>
      </c>
      <c r="P43" s="106">
        <v>106</v>
      </c>
      <c r="Q43" s="106">
        <v>99</v>
      </c>
      <c r="R43" s="106">
        <v>116</v>
      </c>
      <c r="S43" s="106">
        <v>116</v>
      </c>
      <c r="T43" s="106">
        <v>154</v>
      </c>
      <c r="U43" s="106">
        <v>129</v>
      </c>
      <c r="V43" s="106">
        <v>138</v>
      </c>
      <c r="W43" s="106">
        <v>180</v>
      </c>
      <c r="X43" s="106">
        <v>166</v>
      </c>
      <c r="Y43" s="106">
        <v>205</v>
      </c>
      <c r="Z43" s="106">
        <v>230</v>
      </c>
      <c r="AA43" s="106">
        <v>268</v>
      </c>
      <c r="AB43" s="105">
        <v>346</v>
      </c>
      <c r="AC43" s="105">
        <v>2993</v>
      </c>
      <c r="AE43" s="104">
        <v>56</v>
      </c>
      <c r="AF43" s="105">
        <v>981</v>
      </c>
      <c r="AG43" s="106">
        <v>198</v>
      </c>
      <c r="AH43" s="106">
        <v>134</v>
      </c>
      <c r="AI43" s="106">
        <v>101</v>
      </c>
      <c r="AJ43" s="106">
        <v>71</v>
      </c>
      <c r="AK43" s="106">
        <v>55</v>
      </c>
      <c r="AL43" s="106">
        <v>56</v>
      </c>
      <c r="AM43" s="106">
        <v>45</v>
      </c>
      <c r="AN43" s="106">
        <v>37</v>
      </c>
      <c r="AO43" s="106">
        <v>26</v>
      </c>
      <c r="AP43" s="106">
        <v>27</v>
      </c>
      <c r="AQ43" s="106">
        <v>18</v>
      </c>
      <c r="AR43" s="106">
        <v>16</v>
      </c>
      <c r="AS43" s="106">
        <v>20</v>
      </c>
      <c r="AT43" s="106">
        <v>10</v>
      </c>
      <c r="AU43" s="106">
        <v>10</v>
      </c>
      <c r="AV43" s="106">
        <v>14</v>
      </c>
      <c r="AW43" s="106">
        <v>18</v>
      </c>
      <c r="AX43" s="106">
        <v>8</v>
      </c>
      <c r="AY43" s="106">
        <v>10</v>
      </c>
      <c r="AZ43" s="106">
        <v>10</v>
      </c>
      <c r="BA43" s="106">
        <v>19</v>
      </c>
      <c r="BB43" s="106">
        <v>8</v>
      </c>
      <c r="BC43" s="106">
        <v>14</v>
      </c>
      <c r="BD43" s="106">
        <v>17</v>
      </c>
      <c r="BE43" s="106">
        <v>18</v>
      </c>
      <c r="BF43" s="105">
        <v>13</v>
      </c>
      <c r="BG43" s="105">
        <v>8</v>
      </c>
      <c r="BI43" s="104">
        <v>56</v>
      </c>
      <c r="BJ43" s="105">
        <v>6690</v>
      </c>
      <c r="BK43" s="106">
        <v>210</v>
      </c>
      <c r="BL43" s="106">
        <v>142</v>
      </c>
      <c r="BM43" s="106">
        <v>109</v>
      </c>
      <c r="BN43" s="106">
        <v>82</v>
      </c>
      <c r="BO43" s="106">
        <v>72</v>
      </c>
      <c r="BP43" s="106">
        <v>72</v>
      </c>
      <c r="BQ43" s="106">
        <v>70</v>
      </c>
      <c r="BR43" s="106">
        <v>70</v>
      </c>
      <c r="BS43" s="106">
        <v>65</v>
      </c>
      <c r="BT43" s="106">
        <v>109</v>
      </c>
      <c r="BU43" s="106">
        <v>64</v>
      </c>
      <c r="BV43" s="106">
        <v>90</v>
      </c>
      <c r="BW43" s="106">
        <v>112</v>
      </c>
      <c r="BX43" s="106">
        <v>116</v>
      </c>
      <c r="BY43" s="106">
        <v>109</v>
      </c>
      <c r="BZ43" s="106">
        <v>130</v>
      </c>
      <c r="CA43" s="106">
        <v>134</v>
      </c>
      <c r="CB43" s="106">
        <v>162</v>
      </c>
      <c r="CC43" s="106">
        <v>139</v>
      </c>
      <c r="CD43" s="106">
        <v>148</v>
      </c>
      <c r="CE43" s="106">
        <v>199</v>
      </c>
      <c r="CF43" s="106">
        <v>174</v>
      </c>
      <c r="CG43" s="106">
        <v>219</v>
      </c>
      <c r="CH43" s="106">
        <v>247</v>
      </c>
      <c r="CI43" s="106">
        <v>286</v>
      </c>
      <c r="CJ43" s="105">
        <v>359</v>
      </c>
      <c r="CK43" s="105">
        <v>3001</v>
      </c>
      <c r="CM43" s="169"/>
      <c r="CN43" s="87">
        <v>56</v>
      </c>
      <c r="CO43" s="92">
        <v>207106</v>
      </c>
      <c r="CP43" s="93">
        <v>615</v>
      </c>
      <c r="CQ43" s="93">
        <v>1141</v>
      </c>
      <c r="CR43" s="93">
        <v>4934</v>
      </c>
      <c r="CS43" s="106">
        <v>102</v>
      </c>
      <c r="CT43" s="106">
        <v>1</v>
      </c>
      <c r="CU43" s="105">
        <v>0</v>
      </c>
      <c r="CV43" s="105">
        <v>44</v>
      </c>
      <c r="CX43" s="94">
        <v>2.9694938823597579E-3</v>
      </c>
      <c r="CY43" s="94">
        <v>5.5092561297113559E-3</v>
      </c>
      <c r="CZ43" s="94">
        <v>2.3823549293598447E-2</v>
      </c>
      <c r="DA43" s="94">
        <v>4.9250142439137448E-4</v>
      </c>
      <c r="DB43" s="149">
        <v>4.8284453371703382E-6</v>
      </c>
      <c r="DC43" s="149">
        <v>0</v>
      </c>
      <c r="DD43" s="95">
        <v>2.1245159483549486E-4</v>
      </c>
    </row>
    <row r="44" spans="1:138" x14ac:dyDescent="0.2">
      <c r="A44" s="104">
        <v>57</v>
      </c>
      <c r="B44" s="106">
        <v>5556</v>
      </c>
      <c r="C44" s="106">
        <v>5</v>
      </c>
      <c r="D44" s="106">
        <v>11</v>
      </c>
      <c r="E44" s="106">
        <v>5</v>
      </c>
      <c r="F44" s="106">
        <v>10</v>
      </c>
      <c r="G44" s="106">
        <v>19</v>
      </c>
      <c r="H44" s="106">
        <v>20</v>
      </c>
      <c r="I44" s="106">
        <v>20</v>
      </c>
      <c r="J44" s="106">
        <v>27</v>
      </c>
      <c r="K44" s="106">
        <v>35</v>
      </c>
      <c r="L44" s="106">
        <v>71</v>
      </c>
      <c r="M44" s="106">
        <v>76</v>
      </c>
      <c r="N44" s="106">
        <v>56</v>
      </c>
      <c r="O44" s="106">
        <v>78</v>
      </c>
      <c r="P44" s="106">
        <v>82</v>
      </c>
      <c r="Q44" s="106">
        <v>89</v>
      </c>
      <c r="R44" s="106">
        <v>104</v>
      </c>
      <c r="S44" s="106">
        <v>119</v>
      </c>
      <c r="T44" s="106">
        <v>138</v>
      </c>
      <c r="U44" s="106">
        <v>139</v>
      </c>
      <c r="V44" s="106">
        <v>141</v>
      </c>
      <c r="W44" s="106">
        <v>146</v>
      </c>
      <c r="X44" s="106">
        <v>154</v>
      </c>
      <c r="Y44" s="106">
        <v>192</v>
      </c>
      <c r="Z44" s="106">
        <v>183</v>
      </c>
      <c r="AA44" s="106">
        <v>282</v>
      </c>
      <c r="AB44" s="105">
        <v>363</v>
      </c>
      <c r="AC44" s="105">
        <v>2991</v>
      </c>
      <c r="AE44" s="104">
        <v>57</v>
      </c>
      <c r="AF44" s="105">
        <v>948</v>
      </c>
      <c r="AG44" s="106">
        <v>186</v>
      </c>
      <c r="AH44" s="106">
        <v>125</v>
      </c>
      <c r="AI44" s="106">
        <v>82</v>
      </c>
      <c r="AJ44" s="106">
        <v>63</v>
      </c>
      <c r="AK44" s="106">
        <v>60</v>
      </c>
      <c r="AL44" s="106">
        <v>54</v>
      </c>
      <c r="AM44" s="106">
        <v>45</v>
      </c>
      <c r="AN44" s="106">
        <v>42</v>
      </c>
      <c r="AO44" s="106">
        <v>32</v>
      </c>
      <c r="AP44" s="106">
        <v>18</v>
      </c>
      <c r="AQ44" s="106">
        <v>24</v>
      </c>
      <c r="AR44" s="106">
        <v>19</v>
      </c>
      <c r="AS44" s="106">
        <v>19</v>
      </c>
      <c r="AT44" s="106">
        <v>17</v>
      </c>
      <c r="AU44" s="106">
        <v>13</v>
      </c>
      <c r="AV44" s="106">
        <v>15</v>
      </c>
      <c r="AW44" s="106">
        <v>10</v>
      </c>
      <c r="AX44" s="106">
        <v>9</v>
      </c>
      <c r="AY44" s="106">
        <v>11</v>
      </c>
      <c r="AZ44" s="106">
        <v>8</v>
      </c>
      <c r="BA44" s="106">
        <v>10</v>
      </c>
      <c r="BB44" s="106">
        <v>8</v>
      </c>
      <c r="BC44" s="106">
        <v>15</v>
      </c>
      <c r="BD44" s="106">
        <v>21</v>
      </c>
      <c r="BE44" s="106">
        <v>17</v>
      </c>
      <c r="BF44" s="105">
        <v>20</v>
      </c>
      <c r="BG44" s="105">
        <v>5</v>
      </c>
      <c r="BI44" s="104">
        <v>57</v>
      </c>
      <c r="BJ44" s="105">
        <v>6504</v>
      </c>
      <c r="BK44" s="106">
        <v>191</v>
      </c>
      <c r="BL44" s="106">
        <v>136</v>
      </c>
      <c r="BM44" s="106">
        <v>87</v>
      </c>
      <c r="BN44" s="106">
        <v>73</v>
      </c>
      <c r="BO44" s="106">
        <v>79</v>
      </c>
      <c r="BP44" s="106">
        <v>74</v>
      </c>
      <c r="BQ44" s="106">
        <v>65</v>
      </c>
      <c r="BR44" s="106">
        <v>69</v>
      </c>
      <c r="BS44" s="106">
        <v>67</v>
      </c>
      <c r="BT44" s="106">
        <v>89</v>
      </c>
      <c r="BU44" s="106">
        <v>100</v>
      </c>
      <c r="BV44" s="106">
        <v>75</v>
      </c>
      <c r="BW44" s="106">
        <v>97</v>
      </c>
      <c r="BX44" s="106">
        <v>99</v>
      </c>
      <c r="BY44" s="106">
        <v>102</v>
      </c>
      <c r="BZ44" s="106">
        <v>119</v>
      </c>
      <c r="CA44" s="106">
        <v>129</v>
      </c>
      <c r="CB44" s="106">
        <v>147</v>
      </c>
      <c r="CC44" s="106">
        <v>150</v>
      </c>
      <c r="CD44" s="106">
        <v>149</v>
      </c>
      <c r="CE44" s="106">
        <v>156</v>
      </c>
      <c r="CF44" s="106">
        <v>162</v>
      </c>
      <c r="CG44" s="106">
        <v>207</v>
      </c>
      <c r="CH44" s="106">
        <v>204</v>
      </c>
      <c r="CI44" s="106">
        <v>299</v>
      </c>
      <c r="CJ44" s="105">
        <v>383</v>
      </c>
      <c r="CK44" s="105">
        <v>2996</v>
      </c>
      <c r="CM44" s="169"/>
      <c r="CN44" s="87">
        <v>57</v>
      </c>
      <c r="CO44" s="92">
        <v>203578.25</v>
      </c>
      <c r="CP44" s="93">
        <v>566</v>
      </c>
      <c r="CQ44" s="93">
        <v>1085</v>
      </c>
      <c r="CR44" s="93">
        <v>4853</v>
      </c>
      <c r="CS44" s="106">
        <v>168</v>
      </c>
      <c r="CT44" s="106">
        <v>1</v>
      </c>
      <c r="CU44" s="105">
        <v>0</v>
      </c>
      <c r="CV44" s="105">
        <v>44</v>
      </c>
      <c r="CX44" s="94">
        <v>2.7802577141713323E-3</v>
      </c>
      <c r="CY44" s="94">
        <v>5.3296459715121824E-3</v>
      </c>
      <c r="CZ44" s="94">
        <v>2.3838499446772923E-2</v>
      </c>
      <c r="DA44" s="94">
        <v>8.2523550526640251E-4</v>
      </c>
      <c r="DB44" s="149">
        <v>4.912116102776205E-6</v>
      </c>
      <c r="DC44" s="149">
        <v>0</v>
      </c>
      <c r="DD44" s="95">
        <v>2.1613310852215304E-4</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5479</v>
      </c>
      <c r="C45" s="106">
        <v>5</v>
      </c>
      <c r="D45" s="106">
        <v>5</v>
      </c>
      <c r="E45" s="106">
        <v>9</v>
      </c>
      <c r="F45" s="106">
        <v>14</v>
      </c>
      <c r="G45" s="106">
        <v>14</v>
      </c>
      <c r="H45" s="106">
        <v>14</v>
      </c>
      <c r="I45" s="106">
        <v>8</v>
      </c>
      <c r="J45" s="106">
        <v>23</v>
      </c>
      <c r="K45" s="106">
        <v>30</v>
      </c>
      <c r="L45" s="106">
        <v>83</v>
      </c>
      <c r="M45" s="106">
        <v>46</v>
      </c>
      <c r="N45" s="106">
        <v>68</v>
      </c>
      <c r="O45" s="106">
        <v>83</v>
      </c>
      <c r="P45" s="106">
        <v>71</v>
      </c>
      <c r="Q45" s="106">
        <v>87</v>
      </c>
      <c r="R45" s="106">
        <v>106</v>
      </c>
      <c r="S45" s="106">
        <v>102</v>
      </c>
      <c r="T45" s="106">
        <v>120</v>
      </c>
      <c r="U45" s="106">
        <v>135</v>
      </c>
      <c r="V45" s="106">
        <v>137</v>
      </c>
      <c r="W45" s="106">
        <v>135</v>
      </c>
      <c r="X45" s="106">
        <v>141</v>
      </c>
      <c r="Y45" s="106">
        <v>154</v>
      </c>
      <c r="Z45" s="106">
        <v>227</v>
      </c>
      <c r="AA45" s="106">
        <v>235</v>
      </c>
      <c r="AB45" s="105">
        <v>327</v>
      </c>
      <c r="AC45" s="105">
        <v>3100</v>
      </c>
      <c r="AE45" s="104">
        <v>58</v>
      </c>
      <c r="AF45" s="105">
        <v>968</v>
      </c>
      <c r="AG45" s="106">
        <v>175</v>
      </c>
      <c r="AH45" s="106">
        <v>125</v>
      </c>
      <c r="AI45" s="106">
        <v>87</v>
      </c>
      <c r="AJ45" s="106">
        <v>56</v>
      </c>
      <c r="AK45" s="106">
        <v>67</v>
      </c>
      <c r="AL45" s="106">
        <v>52</v>
      </c>
      <c r="AM45" s="106">
        <v>35</v>
      </c>
      <c r="AN45" s="106">
        <v>40</v>
      </c>
      <c r="AO45" s="106">
        <v>46</v>
      </c>
      <c r="AP45" s="106">
        <v>24</v>
      </c>
      <c r="AQ45" s="106">
        <v>18</v>
      </c>
      <c r="AR45" s="106">
        <v>9</v>
      </c>
      <c r="AS45" s="106">
        <v>18</v>
      </c>
      <c r="AT45" s="106">
        <v>17</v>
      </c>
      <c r="AU45" s="106">
        <v>16</v>
      </c>
      <c r="AV45" s="106">
        <v>22</v>
      </c>
      <c r="AW45" s="106">
        <v>17</v>
      </c>
      <c r="AX45" s="106">
        <v>16</v>
      </c>
      <c r="AY45" s="106">
        <v>14</v>
      </c>
      <c r="AZ45" s="106">
        <v>13</v>
      </c>
      <c r="BA45" s="106">
        <v>9</v>
      </c>
      <c r="BB45" s="106">
        <v>8</v>
      </c>
      <c r="BC45" s="106">
        <v>20</v>
      </c>
      <c r="BD45" s="106">
        <v>19</v>
      </c>
      <c r="BE45" s="106">
        <v>15</v>
      </c>
      <c r="BF45" s="105">
        <v>23</v>
      </c>
      <c r="BG45" s="105">
        <v>7</v>
      </c>
      <c r="BI45" s="104">
        <v>58</v>
      </c>
      <c r="BJ45" s="105">
        <v>6447</v>
      </c>
      <c r="BK45" s="106">
        <v>180</v>
      </c>
      <c r="BL45" s="106">
        <v>130</v>
      </c>
      <c r="BM45" s="106">
        <v>96</v>
      </c>
      <c r="BN45" s="106">
        <v>70</v>
      </c>
      <c r="BO45" s="106">
        <v>81</v>
      </c>
      <c r="BP45" s="106">
        <v>66</v>
      </c>
      <c r="BQ45" s="106">
        <v>43</v>
      </c>
      <c r="BR45" s="106">
        <v>63</v>
      </c>
      <c r="BS45" s="106">
        <v>76</v>
      </c>
      <c r="BT45" s="106">
        <v>107</v>
      </c>
      <c r="BU45" s="106">
        <v>64</v>
      </c>
      <c r="BV45" s="106">
        <v>77</v>
      </c>
      <c r="BW45" s="106">
        <v>101</v>
      </c>
      <c r="BX45" s="106">
        <v>88</v>
      </c>
      <c r="BY45" s="106">
        <v>103</v>
      </c>
      <c r="BZ45" s="106">
        <v>128</v>
      </c>
      <c r="CA45" s="106">
        <v>119</v>
      </c>
      <c r="CB45" s="106">
        <v>136</v>
      </c>
      <c r="CC45" s="106">
        <v>149</v>
      </c>
      <c r="CD45" s="106">
        <v>150</v>
      </c>
      <c r="CE45" s="106">
        <v>144</v>
      </c>
      <c r="CF45" s="106">
        <v>149</v>
      </c>
      <c r="CG45" s="106">
        <v>174</v>
      </c>
      <c r="CH45" s="106">
        <v>246</v>
      </c>
      <c r="CI45" s="106">
        <v>250</v>
      </c>
      <c r="CJ45" s="105">
        <v>350</v>
      </c>
      <c r="CK45" s="105">
        <v>3107</v>
      </c>
      <c r="CM45" s="169"/>
      <c r="CN45" s="87">
        <v>58</v>
      </c>
      <c r="CO45" s="92">
        <v>200128.25</v>
      </c>
      <c r="CP45" s="93">
        <v>557</v>
      </c>
      <c r="CQ45" s="93">
        <v>1035</v>
      </c>
      <c r="CR45" s="93">
        <v>4855</v>
      </c>
      <c r="CS45" s="106">
        <v>208</v>
      </c>
      <c r="CT45" s="106">
        <v>6</v>
      </c>
      <c r="CU45" s="105">
        <v>0</v>
      </c>
      <c r="CV45" s="105">
        <v>128</v>
      </c>
      <c r="CX45" s="94">
        <v>2.7832152632124652E-3</v>
      </c>
      <c r="CY45" s="94">
        <v>5.171683657854401E-3</v>
      </c>
      <c r="CZ45" s="94">
        <v>2.4259443631771127E-2</v>
      </c>
      <c r="DA45" s="94">
        <v>1.0393335273755704E-3</v>
      </c>
      <c r="DB45" s="149">
        <v>2.9980774828141454E-5</v>
      </c>
      <c r="DC45" s="149">
        <v>0</v>
      </c>
      <c r="DD45" s="95">
        <v>6.3958986300035106E-4</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5325</v>
      </c>
      <c r="C46" s="106">
        <v>6</v>
      </c>
      <c r="D46" s="106">
        <v>9</v>
      </c>
      <c r="E46" s="106">
        <v>4</v>
      </c>
      <c r="F46" s="106">
        <v>8</v>
      </c>
      <c r="G46" s="106">
        <v>7</v>
      </c>
      <c r="H46" s="106">
        <v>23</v>
      </c>
      <c r="I46" s="106">
        <v>24</v>
      </c>
      <c r="J46" s="106">
        <v>22</v>
      </c>
      <c r="K46" s="106">
        <v>44</v>
      </c>
      <c r="L46" s="106">
        <v>44</v>
      </c>
      <c r="M46" s="106">
        <v>52</v>
      </c>
      <c r="N46" s="106">
        <v>51</v>
      </c>
      <c r="O46" s="106">
        <v>60</v>
      </c>
      <c r="P46" s="106">
        <v>79</v>
      </c>
      <c r="Q46" s="106">
        <v>77</v>
      </c>
      <c r="R46" s="106">
        <v>89</v>
      </c>
      <c r="S46" s="106">
        <v>111</v>
      </c>
      <c r="T46" s="106">
        <v>113</v>
      </c>
      <c r="U46" s="106">
        <v>109</v>
      </c>
      <c r="V46" s="106">
        <v>118</v>
      </c>
      <c r="W46" s="106">
        <v>104</v>
      </c>
      <c r="X46" s="106">
        <v>142</v>
      </c>
      <c r="Y46" s="106">
        <v>148</v>
      </c>
      <c r="Z46" s="106">
        <v>181</v>
      </c>
      <c r="AA46" s="106">
        <v>206</v>
      </c>
      <c r="AB46" s="105">
        <v>257</v>
      </c>
      <c r="AC46" s="105">
        <v>3237</v>
      </c>
      <c r="AE46" s="104">
        <v>59</v>
      </c>
      <c r="AF46" s="105">
        <v>931</v>
      </c>
      <c r="AG46" s="106">
        <v>152</v>
      </c>
      <c r="AH46" s="106">
        <v>110</v>
      </c>
      <c r="AI46" s="106">
        <v>89</v>
      </c>
      <c r="AJ46" s="106">
        <v>81</v>
      </c>
      <c r="AK46" s="106">
        <v>63</v>
      </c>
      <c r="AL46" s="106">
        <v>64</v>
      </c>
      <c r="AM46" s="106">
        <v>33</v>
      </c>
      <c r="AN46" s="106">
        <v>33</v>
      </c>
      <c r="AO46" s="106">
        <v>26</v>
      </c>
      <c r="AP46" s="106">
        <v>20</v>
      </c>
      <c r="AQ46" s="106">
        <v>24</v>
      </c>
      <c r="AR46" s="106">
        <v>22</v>
      </c>
      <c r="AS46" s="106">
        <v>19</v>
      </c>
      <c r="AT46" s="106">
        <v>14</v>
      </c>
      <c r="AU46" s="106">
        <v>12</v>
      </c>
      <c r="AV46" s="106">
        <v>6</v>
      </c>
      <c r="AW46" s="106">
        <v>8</v>
      </c>
      <c r="AX46" s="106">
        <v>17</v>
      </c>
      <c r="AY46" s="106">
        <v>13</v>
      </c>
      <c r="AZ46" s="106">
        <v>11</v>
      </c>
      <c r="BA46" s="106">
        <v>16</v>
      </c>
      <c r="BB46" s="106">
        <v>9</v>
      </c>
      <c r="BC46" s="106">
        <v>18</v>
      </c>
      <c r="BD46" s="106">
        <v>29</v>
      </c>
      <c r="BE46" s="106">
        <v>11</v>
      </c>
      <c r="BF46" s="105">
        <v>19</v>
      </c>
      <c r="BG46" s="105">
        <v>12</v>
      </c>
      <c r="BI46" s="104">
        <v>59</v>
      </c>
      <c r="BJ46" s="105">
        <v>6256</v>
      </c>
      <c r="BK46" s="106">
        <v>158</v>
      </c>
      <c r="BL46" s="106">
        <v>119</v>
      </c>
      <c r="BM46" s="106">
        <v>93</v>
      </c>
      <c r="BN46" s="106">
        <v>89</v>
      </c>
      <c r="BO46" s="106">
        <v>70</v>
      </c>
      <c r="BP46" s="106">
        <v>87</v>
      </c>
      <c r="BQ46" s="106">
        <v>57</v>
      </c>
      <c r="BR46" s="106">
        <v>55</v>
      </c>
      <c r="BS46" s="106">
        <v>70</v>
      </c>
      <c r="BT46" s="106">
        <v>64</v>
      </c>
      <c r="BU46" s="106">
        <v>76</v>
      </c>
      <c r="BV46" s="106">
        <v>73</v>
      </c>
      <c r="BW46" s="106">
        <v>79</v>
      </c>
      <c r="BX46" s="106">
        <v>93</v>
      </c>
      <c r="BY46" s="106">
        <v>89</v>
      </c>
      <c r="BZ46" s="106">
        <v>95</v>
      </c>
      <c r="CA46" s="106">
        <v>119</v>
      </c>
      <c r="CB46" s="106">
        <v>130</v>
      </c>
      <c r="CC46" s="106">
        <v>122</v>
      </c>
      <c r="CD46" s="106">
        <v>129</v>
      </c>
      <c r="CE46" s="106">
        <v>120</v>
      </c>
      <c r="CF46" s="106">
        <v>151</v>
      </c>
      <c r="CG46" s="106">
        <v>166</v>
      </c>
      <c r="CH46" s="106">
        <v>210</v>
      </c>
      <c r="CI46" s="106">
        <v>217</v>
      </c>
      <c r="CJ46" s="105">
        <v>276</v>
      </c>
      <c r="CK46" s="105">
        <v>3249</v>
      </c>
      <c r="CM46" s="169"/>
      <c r="CN46" s="87">
        <v>59</v>
      </c>
      <c r="CO46" s="92">
        <v>195907.5</v>
      </c>
      <c r="CP46" s="93">
        <v>529</v>
      </c>
      <c r="CQ46" s="93">
        <v>957</v>
      </c>
      <c r="CR46" s="93">
        <v>4770</v>
      </c>
      <c r="CS46" s="106">
        <v>381</v>
      </c>
      <c r="CT46" s="106">
        <v>17</v>
      </c>
      <c r="CU46" s="105">
        <v>0</v>
      </c>
      <c r="CV46" s="105">
        <v>244</v>
      </c>
      <c r="CX46" s="94">
        <v>2.7002539463777549E-3</v>
      </c>
      <c r="CY46" s="94">
        <v>4.8849584625397192E-3</v>
      </c>
      <c r="CZ46" s="94">
        <v>2.4348225565636844E-2</v>
      </c>
      <c r="DA46" s="94">
        <v>1.9447953753684774E-3</v>
      </c>
      <c r="DB46" s="149">
        <v>8.6775646669984564E-5</v>
      </c>
      <c r="DC46" s="149">
        <v>0</v>
      </c>
      <c r="DD46" s="95">
        <v>1.2454857522044842E-3</v>
      </c>
      <c r="EG46" s="112"/>
      <c r="EH46" s="112"/>
    </row>
    <row r="47" spans="1:138" x14ac:dyDescent="0.2">
      <c r="A47" s="104">
        <v>60</v>
      </c>
      <c r="B47" s="106">
        <v>5429</v>
      </c>
      <c r="C47" s="106">
        <v>5</v>
      </c>
      <c r="D47" s="106">
        <v>9</v>
      </c>
      <c r="E47" s="106">
        <v>7</v>
      </c>
      <c r="F47" s="106">
        <v>7</v>
      </c>
      <c r="G47" s="106">
        <v>14</v>
      </c>
      <c r="H47" s="106">
        <v>12</v>
      </c>
      <c r="I47" s="106">
        <v>20</v>
      </c>
      <c r="J47" s="106">
        <v>17</v>
      </c>
      <c r="K47" s="106">
        <v>33</v>
      </c>
      <c r="L47" s="106">
        <v>63</v>
      </c>
      <c r="M47" s="106">
        <v>44</v>
      </c>
      <c r="N47" s="106">
        <v>60</v>
      </c>
      <c r="O47" s="106">
        <v>66</v>
      </c>
      <c r="P47" s="106">
        <v>76</v>
      </c>
      <c r="Q47" s="106">
        <v>55</v>
      </c>
      <c r="R47" s="106">
        <v>76</v>
      </c>
      <c r="S47" s="106">
        <v>101</v>
      </c>
      <c r="T47" s="106">
        <v>110</v>
      </c>
      <c r="U47" s="106">
        <v>90</v>
      </c>
      <c r="V47" s="106">
        <v>107</v>
      </c>
      <c r="W47" s="106">
        <v>122</v>
      </c>
      <c r="X47" s="106">
        <v>136</v>
      </c>
      <c r="Y47" s="106">
        <v>142</v>
      </c>
      <c r="Z47" s="106">
        <v>158</v>
      </c>
      <c r="AA47" s="106">
        <v>193</v>
      </c>
      <c r="AB47" s="105">
        <v>271</v>
      </c>
      <c r="AC47" s="105">
        <v>3435</v>
      </c>
      <c r="AE47" s="104">
        <v>60</v>
      </c>
      <c r="AF47" s="105">
        <v>876</v>
      </c>
      <c r="AG47" s="106">
        <v>146</v>
      </c>
      <c r="AH47" s="106">
        <v>108</v>
      </c>
      <c r="AI47" s="106">
        <v>79</v>
      </c>
      <c r="AJ47" s="106">
        <v>63</v>
      </c>
      <c r="AK47" s="106">
        <v>54</v>
      </c>
      <c r="AL47" s="106">
        <v>45</v>
      </c>
      <c r="AM47" s="106">
        <v>37</v>
      </c>
      <c r="AN47" s="106">
        <v>24</v>
      </c>
      <c r="AO47" s="106">
        <v>23</v>
      </c>
      <c r="AP47" s="106">
        <v>22</v>
      </c>
      <c r="AQ47" s="106">
        <v>20</v>
      </c>
      <c r="AR47" s="106">
        <v>22</v>
      </c>
      <c r="AS47" s="106">
        <v>11</v>
      </c>
      <c r="AT47" s="106">
        <v>10</v>
      </c>
      <c r="AU47" s="106">
        <v>12</v>
      </c>
      <c r="AV47" s="106">
        <v>10</v>
      </c>
      <c r="AW47" s="106">
        <v>16</v>
      </c>
      <c r="AX47" s="106">
        <v>14</v>
      </c>
      <c r="AY47" s="106">
        <v>11</v>
      </c>
      <c r="AZ47" s="106">
        <v>16</v>
      </c>
      <c r="BA47" s="106">
        <v>13</v>
      </c>
      <c r="BB47" s="106">
        <v>14</v>
      </c>
      <c r="BC47" s="106">
        <v>23</v>
      </c>
      <c r="BD47" s="106">
        <v>24</v>
      </c>
      <c r="BE47" s="106">
        <v>17</v>
      </c>
      <c r="BF47" s="105">
        <v>20</v>
      </c>
      <c r="BG47" s="105">
        <v>22</v>
      </c>
      <c r="BI47" s="104">
        <v>60</v>
      </c>
      <c r="BJ47" s="105">
        <v>6305</v>
      </c>
      <c r="BK47" s="106">
        <v>151</v>
      </c>
      <c r="BL47" s="106">
        <v>117</v>
      </c>
      <c r="BM47" s="106">
        <v>86</v>
      </c>
      <c r="BN47" s="106">
        <v>70</v>
      </c>
      <c r="BO47" s="106">
        <v>68</v>
      </c>
      <c r="BP47" s="106">
        <v>57</v>
      </c>
      <c r="BQ47" s="106">
        <v>57</v>
      </c>
      <c r="BR47" s="106">
        <v>41</v>
      </c>
      <c r="BS47" s="106">
        <v>56</v>
      </c>
      <c r="BT47" s="106">
        <v>85</v>
      </c>
      <c r="BU47" s="106">
        <v>64</v>
      </c>
      <c r="BV47" s="106">
        <v>82</v>
      </c>
      <c r="BW47" s="106">
        <v>77</v>
      </c>
      <c r="BX47" s="106">
        <v>86</v>
      </c>
      <c r="BY47" s="106">
        <v>67</v>
      </c>
      <c r="BZ47" s="106">
        <v>86</v>
      </c>
      <c r="CA47" s="106">
        <v>117</v>
      </c>
      <c r="CB47" s="106">
        <v>124</v>
      </c>
      <c r="CC47" s="106">
        <v>101</v>
      </c>
      <c r="CD47" s="106">
        <v>123</v>
      </c>
      <c r="CE47" s="106">
        <v>135</v>
      </c>
      <c r="CF47" s="106">
        <v>150</v>
      </c>
      <c r="CG47" s="106">
        <v>165</v>
      </c>
      <c r="CH47" s="106">
        <v>182</v>
      </c>
      <c r="CI47" s="106">
        <v>210</v>
      </c>
      <c r="CJ47" s="105">
        <v>291</v>
      </c>
      <c r="CK47" s="105">
        <v>3457</v>
      </c>
      <c r="CM47" s="169"/>
      <c r="CN47" s="87">
        <v>60</v>
      </c>
      <c r="CO47" s="92">
        <v>190613.5</v>
      </c>
      <c r="CP47" s="93">
        <v>492</v>
      </c>
      <c r="CQ47" s="93">
        <v>875</v>
      </c>
      <c r="CR47" s="93">
        <v>4938</v>
      </c>
      <c r="CS47" s="106">
        <v>413</v>
      </c>
      <c r="CT47" s="106">
        <v>11</v>
      </c>
      <c r="CU47" s="105">
        <v>0</v>
      </c>
      <c r="CV47" s="105">
        <v>164</v>
      </c>
      <c r="CX47" s="94">
        <v>2.5811393211918358E-3</v>
      </c>
      <c r="CY47" s="94">
        <v>4.5904408659407647E-3</v>
      </c>
      <c r="CZ47" s="94">
        <v>2.5905825138303425E-2</v>
      </c>
      <c r="DA47" s="94">
        <v>2.1666880887240411E-3</v>
      </c>
      <c r="DB47" s="149">
        <v>5.7708399457541044E-5</v>
      </c>
      <c r="DC47" s="149">
        <v>0</v>
      </c>
      <c r="DD47" s="95">
        <v>8.603797737306119E-4</v>
      </c>
    </row>
    <row r="48" spans="1:138" x14ac:dyDescent="0.2">
      <c r="A48" s="104">
        <v>61</v>
      </c>
      <c r="B48" s="106">
        <v>5243</v>
      </c>
      <c r="C48" s="106">
        <v>9</v>
      </c>
      <c r="D48" s="106">
        <v>6</v>
      </c>
      <c r="E48" s="106">
        <v>5</v>
      </c>
      <c r="F48" s="106">
        <v>5</v>
      </c>
      <c r="G48" s="106">
        <v>18</v>
      </c>
      <c r="H48" s="106">
        <v>15</v>
      </c>
      <c r="I48" s="106">
        <v>23</v>
      </c>
      <c r="J48" s="106">
        <v>18</v>
      </c>
      <c r="K48" s="106">
        <v>23</v>
      </c>
      <c r="L48" s="106">
        <v>51</v>
      </c>
      <c r="M48" s="106">
        <v>34</v>
      </c>
      <c r="N48" s="106">
        <v>41</v>
      </c>
      <c r="O48" s="106">
        <v>65</v>
      </c>
      <c r="P48" s="106">
        <v>62</v>
      </c>
      <c r="Q48" s="106">
        <v>75</v>
      </c>
      <c r="R48" s="106">
        <v>77</v>
      </c>
      <c r="S48" s="106">
        <v>80</v>
      </c>
      <c r="T48" s="106">
        <v>89</v>
      </c>
      <c r="U48" s="106">
        <v>91</v>
      </c>
      <c r="V48" s="106">
        <v>90</v>
      </c>
      <c r="W48" s="106">
        <v>84</v>
      </c>
      <c r="X48" s="106">
        <v>124</v>
      </c>
      <c r="Y48" s="106">
        <v>107</v>
      </c>
      <c r="Z48" s="106">
        <v>148</v>
      </c>
      <c r="AA48" s="106">
        <v>187</v>
      </c>
      <c r="AB48" s="105">
        <v>260</v>
      </c>
      <c r="AC48" s="105">
        <v>3456</v>
      </c>
      <c r="AE48" s="104">
        <v>61</v>
      </c>
      <c r="AF48" s="105">
        <v>1110</v>
      </c>
      <c r="AG48" s="106">
        <v>182</v>
      </c>
      <c r="AH48" s="106">
        <v>123</v>
      </c>
      <c r="AI48" s="106">
        <v>76</v>
      </c>
      <c r="AJ48" s="106">
        <v>72</v>
      </c>
      <c r="AK48" s="106">
        <v>59</v>
      </c>
      <c r="AL48" s="106">
        <v>57</v>
      </c>
      <c r="AM48" s="106">
        <v>44</v>
      </c>
      <c r="AN48" s="106">
        <v>26</v>
      </c>
      <c r="AO48" s="106">
        <v>27</v>
      </c>
      <c r="AP48" s="106">
        <v>25</v>
      </c>
      <c r="AQ48" s="106">
        <v>26</v>
      </c>
      <c r="AR48" s="106">
        <v>16</v>
      </c>
      <c r="AS48" s="106">
        <v>20</v>
      </c>
      <c r="AT48" s="106">
        <v>18</v>
      </c>
      <c r="AU48" s="106">
        <v>11</v>
      </c>
      <c r="AV48" s="106">
        <v>7</v>
      </c>
      <c r="AW48" s="106">
        <v>20</v>
      </c>
      <c r="AX48" s="106">
        <v>15</v>
      </c>
      <c r="AY48" s="106">
        <v>12</v>
      </c>
      <c r="AZ48" s="106">
        <v>13</v>
      </c>
      <c r="BA48" s="106">
        <v>10</v>
      </c>
      <c r="BB48" s="106">
        <v>19</v>
      </c>
      <c r="BC48" s="106">
        <v>55</v>
      </c>
      <c r="BD48" s="106">
        <v>40</v>
      </c>
      <c r="BE48" s="106">
        <v>31</v>
      </c>
      <c r="BF48" s="105">
        <v>83</v>
      </c>
      <c r="BG48" s="105">
        <v>23</v>
      </c>
      <c r="BI48" s="104">
        <v>61</v>
      </c>
      <c r="BJ48" s="105">
        <v>6353</v>
      </c>
      <c r="BK48" s="106">
        <v>191</v>
      </c>
      <c r="BL48" s="106">
        <v>129</v>
      </c>
      <c r="BM48" s="106">
        <v>81</v>
      </c>
      <c r="BN48" s="106">
        <v>77</v>
      </c>
      <c r="BO48" s="106">
        <v>77</v>
      </c>
      <c r="BP48" s="106">
        <v>72</v>
      </c>
      <c r="BQ48" s="106">
        <v>67</v>
      </c>
      <c r="BR48" s="106">
        <v>44</v>
      </c>
      <c r="BS48" s="106">
        <v>50</v>
      </c>
      <c r="BT48" s="106">
        <v>76</v>
      </c>
      <c r="BU48" s="106">
        <v>60</v>
      </c>
      <c r="BV48" s="106">
        <v>57</v>
      </c>
      <c r="BW48" s="106">
        <v>85</v>
      </c>
      <c r="BX48" s="106">
        <v>80</v>
      </c>
      <c r="BY48" s="106">
        <v>86</v>
      </c>
      <c r="BZ48" s="106">
        <v>84</v>
      </c>
      <c r="CA48" s="106">
        <v>100</v>
      </c>
      <c r="CB48" s="106">
        <v>104</v>
      </c>
      <c r="CC48" s="106">
        <v>103</v>
      </c>
      <c r="CD48" s="106">
        <v>103</v>
      </c>
      <c r="CE48" s="106">
        <v>94</v>
      </c>
      <c r="CF48" s="106">
        <v>143</v>
      </c>
      <c r="CG48" s="106">
        <v>162</v>
      </c>
      <c r="CH48" s="106">
        <v>188</v>
      </c>
      <c r="CI48" s="106">
        <v>218</v>
      </c>
      <c r="CJ48" s="105">
        <v>343</v>
      </c>
      <c r="CK48" s="105">
        <v>3479</v>
      </c>
      <c r="CM48" s="169"/>
      <c r="CN48" s="87">
        <v>61</v>
      </c>
      <c r="CO48" s="92">
        <v>184792.75</v>
      </c>
      <c r="CP48" s="93">
        <v>555</v>
      </c>
      <c r="CQ48" s="93">
        <v>861</v>
      </c>
      <c r="CR48" s="93">
        <v>4937</v>
      </c>
      <c r="CS48" s="106">
        <v>431</v>
      </c>
      <c r="CT48" s="106">
        <v>13</v>
      </c>
      <c r="CU48" s="105">
        <v>0</v>
      </c>
      <c r="CV48" s="105">
        <v>70</v>
      </c>
      <c r="CX48" s="94">
        <v>3.0033645800498126E-3</v>
      </c>
      <c r="CY48" s="94">
        <v>4.6592736998610608E-3</v>
      </c>
      <c r="CZ48" s="94">
        <v>2.6716416093163827E-2</v>
      </c>
      <c r="DA48" s="94">
        <v>2.3323425837864309E-3</v>
      </c>
      <c r="DB48" s="149">
        <v>7.0349080253419036E-5</v>
      </c>
      <c r="DC48" s="149">
        <v>0</v>
      </c>
      <c r="DD48" s="95">
        <v>3.7880273982610248E-4</v>
      </c>
    </row>
    <row r="49" spans="1:138" x14ac:dyDescent="0.2">
      <c r="A49" s="104">
        <v>62</v>
      </c>
      <c r="B49" s="106">
        <v>4880</v>
      </c>
      <c r="C49" s="106">
        <v>8</v>
      </c>
      <c r="D49" s="106">
        <v>4</v>
      </c>
      <c r="E49" s="106">
        <v>9</v>
      </c>
      <c r="F49" s="106">
        <v>5</v>
      </c>
      <c r="G49" s="106">
        <v>7</v>
      </c>
      <c r="H49" s="106">
        <v>12</v>
      </c>
      <c r="I49" s="106">
        <v>18</v>
      </c>
      <c r="J49" s="106">
        <v>15</v>
      </c>
      <c r="K49" s="106">
        <v>19</v>
      </c>
      <c r="L49" s="106">
        <v>56</v>
      </c>
      <c r="M49" s="106">
        <v>38</v>
      </c>
      <c r="N49" s="106">
        <v>44</v>
      </c>
      <c r="O49" s="106">
        <v>40</v>
      </c>
      <c r="P49" s="106">
        <v>64</v>
      </c>
      <c r="Q49" s="106">
        <v>52</v>
      </c>
      <c r="R49" s="106">
        <v>73</v>
      </c>
      <c r="S49" s="106">
        <v>86</v>
      </c>
      <c r="T49" s="106">
        <v>75</v>
      </c>
      <c r="U49" s="106">
        <v>90</v>
      </c>
      <c r="V49" s="106">
        <v>68</v>
      </c>
      <c r="W49" s="106">
        <v>96</v>
      </c>
      <c r="X49" s="106">
        <v>102</v>
      </c>
      <c r="Y49" s="106">
        <v>106</v>
      </c>
      <c r="Z49" s="106">
        <v>130</v>
      </c>
      <c r="AA49" s="106">
        <v>173</v>
      </c>
      <c r="AB49" s="105">
        <v>228</v>
      </c>
      <c r="AC49" s="105">
        <v>3262</v>
      </c>
      <c r="AE49" s="104">
        <v>62</v>
      </c>
      <c r="AF49" s="105">
        <v>1061</v>
      </c>
      <c r="AG49" s="106">
        <v>136</v>
      </c>
      <c r="AH49" s="106">
        <v>116</v>
      </c>
      <c r="AI49" s="106">
        <v>77</v>
      </c>
      <c r="AJ49" s="106">
        <v>57</v>
      </c>
      <c r="AK49" s="106">
        <v>44</v>
      </c>
      <c r="AL49" s="106">
        <v>59</v>
      </c>
      <c r="AM49" s="106">
        <v>40</v>
      </c>
      <c r="AN49" s="106">
        <v>34</v>
      </c>
      <c r="AO49" s="106">
        <v>23</v>
      </c>
      <c r="AP49" s="106">
        <v>14</v>
      </c>
      <c r="AQ49" s="106">
        <v>25</v>
      </c>
      <c r="AR49" s="106">
        <v>13</v>
      </c>
      <c r="AS49" s="106">
        <v>17</v>
      </c>
      <c r="AT49" s="106">
        <v>13</v>
      </c>
      <c r="AU49" s="106">
        <v>18</v>
      </c>
      <c r="AV49" s="106">
        <v>11</v>
      </c>
      <c r="AW49" s="106">
        <v>10</v>
      </c>
      <c r="AX49" s="106">
        <v>9</v>
      </c>
      <c r="AY49" s="106">
        <v>18</v>
      </c>
      <c r="AZ49" s="106">
        <v>11</v>
      </c>
      <c r="BA49" s="106">
        <v>22</v>
      </c>
      <c r="BB49" s="106">
        <v>14</v>
      </c>
      <c r="BC49" s="106">
        <v>58</v>
      </c>
      <c r="BD49" s="106">
        <v>53</v>
      </c>
      <c r="BE49" s="106">
        <v>62</v>
      </c>
      <c r="BF49" s="105">
        <v>86</v>
      </c>
      <c r="BG49" s="105">
        <v>21</v>
      </c>
      <c r="BI49" s="104">
        <v>62</v>
      </c>
      <c r="BJ49" s="105">
        <v>5941</v>
      </c>
      <c r="BK49" s="106">
        <v>144</v>
      </c>
      <c r="BL49" s="106">
        <v>120</v>
      </c>
      <c r="BM49" s="106">
        <v>86</v>
      </c>
      <c r="BN49" s="106">
        <v>62</v>
      </c>
      <c r="BO49" s="106">
        <v>51</v>
      </c>
      <c r="BP49" s="106">
        <v>71</v>
      </c>
      <c r="BQ49" s="106">
        <v>58</v>
      </c>
      <c r="BR49" s="106">
        <v>49</v>
      </c>
      <c r="BS49" s="106">
        <v>42</v>
      </c>
      <c r="BT49" s="106">
        <v>70</v>
      </c>
      <c r="BU49" s="106">
        <v>63</v>
      </c>
      <c r="BV49" s="106">
        <v>57</v>
      </c>
      <c r="BW49" s="106">
        <v>57</v>
      </c>
      <c r="BX49" s="106">
        <v>77</v>
      </c>
      <c r="BY49" s="106">
        <v>70</v>
      </c>
      <c r="BZ49" s="106">
        <v>84</v>
      </c>
      <c r="CA49" s="106">
        <v>96</v>
      </c>
      <c r="CB49" s="106">
        <v>84</v>
      </c>
      <c r="CC49" s="106">
        <v>108</v>
      </c>
      <c r="CD49" s="106">
        <v>79</v>
      </c>
      <c r="CE49" s="106">
        <v>118</v>
      </c>
      <c r="CF49" s="106">
        <v>116</v>
      </c>
      <c r="CG49" s="106">
        <v>164</v>
      </c>
      <c r="CH49" s="106">
        <v>183</v>
      </c>
      <c r="CI49" s="106">
        <v>235</v>
      </c>
      <c r="CJ49" s="105">
        <v>314</v>
      </c>
      <c r="CK49" s="105">
        <v>3283</v>
      </c>
      <c r="CM49" s="169"/>
      <c r="CN49" s="87">
        <v>62</v>
      </c>
      <c r="CO49" s="92">
        <v>179075.25</v>
      </c>
      <c r="CP49" s="93">
        <v>463</v>
      </c>
      <c r="CQ49" s="93">
        <v>794</v>
      </c>
      <c r="CR49" s="93">
        <v>4684</v>
      </c>
      <c r="CS49" s="106">
        <v>546</v>
      </c>
      <c r="CT49" s="106">
        <v>14</v>
      </c>
      <c r="CU49" s="105">
        <v>0</v>
      </c>
      <c r="CV49" s="105">
        <v>80</v>
      </c>
      <c r="CX49" s="94">
        <v>2.5855052554722108E-3</v>
      </c>
      <c r="CY49" s="94">
        <v>4.4338902221272899E-3</v>
      </c>
      <c r="CZ49" s="94">
        <v>2.6156601763783659E-2</v>
      </c>
      <c r="DA49" s="94">
        <v>3.0489975582890434E-3</v>
      </c>
      <c r="DB49" s="149">
        <v>7.8179424571513931E-5</v>
      </c>
      <c r="DC49" s="149">
        <v>0</v>
      </c>
      <c r="DD49" s="95">
        <v>4.4673956898007961E-4</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4538</v>
      </c>
      <c r="C50" s="106">
        <v>1</v>
      </c>
      <c r="D50" s="106">
        <v>7</v>
      </c>
      <c r="E50" s="106">
        <v>5</v>
      </c>
      <c r="F50" s="106">
        <v>11</v>
      </c>
      <c r="G50" s="106">
        <v>8</v>
      </c>
      <c r="H50" s="106">
        <v>17</v>
      </c>
      <c r="I50" s="106">
        <v>25</v>
      </c>
      <c r="J50" s="106">
        <v>20</v>
      </c>
      <c r="K50" s="106">
        <v>23</v>
      </c>
      <c r="L50" s="106">
        <v>55</v>
      </c>
      <c r="M50" s="106">
        <v>36</v>
      </c>
      <c r="N50" s="106">
        <v>35</v>
      </c>
      <c r="O50" s="106">
        <v>57</v>
      </c>
      <c r="P50" s="106">
        <v>51</v>
      </c>
      <c r="Q50" s="106">
        <v>47</v>
      </c>
      <c r="R50" s="106">
        <v>55</v>
      </c>
      <c r="S50" s="106">
        <v>69</v>
      </c>
      <c r="T50" s="106">
        <v>78</v>
      </c>
      <c r="U50" s="106">
        <v>66</v>
      </c>
      <c r="V50" s="106">
        <v>77</v>
      </c>
      <c r="W50" s="106">
        <v>82</v>
      </c>
      <c r="X50" s="106">
        <v>83</v>
      </c>
      <c r="Y50" s="106">
        <v>108</v>
      </c>
      <c r="Z50" s="106">
        <v>107</v>
      </c>
      <c r="AA50" s="106">
        <v>136</v>
      </c>
      <c r="AB50" s="105">
        <v>202</v>
      </c>
      <c r="AC50" s="105">
        <v>3077</v>
      </c>
      <c r="AE50" s="104">
        <v>63</v>
      </c>
      <c r="AF50" s="105">
        <v>1065</v>
      </c>
      <c r="AG50" s="106">
        <v>135</v>
      </c>
      <c r="AH50" s="106">
        <v>97</v>
      </c>
      <c r="AI50" s="106">
        <v>62</v>
      </c>
      <c r="AJ50" s="106">
        <v>57</v>
      </c>
      <c r="AK50" s="106">
        <v>43</v>
      </c>
      <c r="AL50" s="106">
        <v>66</v>
      </c>
      <c r="AM50" s="106">
        <v>31</v>
      </c>
      <c r="AN50" s="106">
        <v>30</v>
      </c>
      <c r="AO50" s="106">
        <v>23</v>
      </c>
      <c r="AP50" s="106">
        <v>17</v>
      </c>
      <c r="AQ50" s="106">
        <v>16</v>
      </c>
      <c r="AR50" s="106">
        <v>18</v>
      </c>
      <c r="AS50" s="106">
        <v>17</v>
      </c>
      <c r="AT50" s="106">
        <v>11</v>
      </c>
      <c r="AU50" s="106">
        <v>14</v>
      </c>
      <c r="AV50" s="106">
        <v>9</v>
      </c>
      <c r="AW50" s="106">
        <v>20</v>
      </c>
      <c r="AX50" s="106">
        <v>11</v>
      </c>
      <c r="AY50" s="106">
        <v>11</v>
      </c>
      <c r="AZ50" s="106">
        <v>13</v>
      </c>
      <c r="BA50" s="106">
        <v>26</v>
      </c>
      <c r="BB50" s="106">
        <v>23</v>
      </c>
      <c r="BC50" s="106">
        <v>56</v>
      </c>
      <c r="BD50" s="106">
        <v>106</v>
      </c>
      <c r="BE50" s="106">
        <v>64</v>
      </c>
      <c r="BF50" s="105">
        <v>72</v>
      </c>
      <c r="BG50" s="105">
        <v>17</v>
      </c>
      <c r="BI50" s="104">
        <v>63</v>
      </c>
      <c r="BJ50" s="105">
        <v>5603</v>
      </c>
      <c r="BK50" s="106">
        <v>136</v>
      </c>
      <c r="BL50" s="106">
        <v>104</v>
      </c>
      <c r="BM50" s="106">
        <v>67</v>
      </c>
      <c r="BN50" s="106">
        <v>68</v>
      </c>
      <c r="BO50" s="106">
        <v>51</v>
      </c>
      <c r="BP50" s="106">
        <v>83</v>
      </c>
      <c r="BQ50" s="106">
        <v>56</v>
      </c>
      <c r="BR50" s="106">
        <v>50</v>
      </c>
      <c r="BS50" s="106">
        <v>46</v>
      </c>
      <c r="BT50" s="106">
        <v>72</v>
      </c>
      <c r="BU50" s="106">
        <v>52</v>
      </c>
      <c r="BV50" s="106">
        <v>53</v>
      </c>
      <c r="BW50" s="106">
        <v>74</v>
      </c>
      <c r="BX50" s="106">
        <v>62</v>
      </c>
      <c r="BY50" s="106">
        <v>61</v>
      </c>
      <c r="BZ50" s="106">
        <v>64</v>
      </c>
      <c r="CA50" s="106">
        <v>89</v>
      </c>
      <c r="CB50" s="106">
        <v>89</v>
      </c>
      <c r="CC50" s="106">
        <v>77</v>
      </c>
      <c r="CD50" s="106">
        <v>90</v>
      </c>
      <c r="CE50" s="106">
        <v>108</v>
      </c>
      <c r="CF50" s="106">
        <v>106</v>
      </c>
      <c r="CG50" s="106">
        <v>164</v>
      </c>
      <c r="CH50" s="106">
        <v>213</v>
      </c>
      <c r="CI50" s="106">
        <v>200</v>
      </c>
      <c r="CJ50" s="105">
        <v>274</v>
      </c>
      <c r="CK50" s="105">
        <v>3094</v>
      </c>
      <c r="CM50" s="169"/>
      <c r="CN50" s="87">
        <v>63</v>
      </c>
      <c r="CO50" s="92">
        <v>173344.25</v>
      </c>
      <c r="CP50" s="93">
        <v>426</v>
      </c>
      <c r="CQ50" s="93">
        <v>762</v>
      </c>
      <c r="CR50" s="93">
        <v>4415</v>
      </c>
      <c r="CS50" s="106">
        <v>647</v>
      </c>
      <c r="CT50" s="106">
        <v>18</v>
      </c>
      <c r="CU50" s="105">
        <v>0</v>
      </c>
      <c r="CV50" s="105">
        <v>80</v>
      </c>
      <c r="CX50" s="94">
        <v>2.4575375300882494E-3</v>
      </c>
      <c r="CY50" s="94">
        <v>4.3958769904395446E-3</v>
      </c>
      <c r="CZ50" s="94">
        <v>2.5469549754318359E-2</v>
      </c>
      <c r="DA50" s="94">
        <v>3.7324572346645476E-3</v>
      </c>
      <c r="DB50" s="149">
        <v>1.0383961394739082E-4</v>
      </c>
      <c r="DC50" s="149">
        <v>0</v>
      </c>
      <c r="DD50" s="95">
        <v>4.6150939532173696E-4</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4362</v>
      </c>
      <c r="C51" s="106">
        <v>3</v>
      </c>
      <c r="D51" s="106">
        <v>6</v>
      </c>
      <c r="E51" s="106">
        <v>5</v>
      </c>
      <c r="F51" s="106">
        <v>7</v>
      </c>
      <c r="G51" s="106">
        <v>6</v>
      </c>
      <c r="H51" s="106">
        <v>7</v>
      </c>
      <c r="I51" s="106">
        <v>15</v>
      </c>
      <c r="J51" s="106">
        <v>12</v>
      </c>
      <c r="K51" s="106">
        <v>25</v>
      </c>
      <c r="L51" s="106">
        <v>44</v>
      </c>
      <c r="M51" s="106">
        <v>30</v>
      </c>
      <c r="N51" s="106">
        <v>39</v>
      </c>
      <c r="O51" s="106">
        <v>38</v>
      </c>
      <c r="P51" s="106">
        <v>42</v>
      </c>
      <c r="Q51" s="106">
        <v>39</v>
      </c>
      <c r="R51" s="106">
        <v>51</v>
      </c>
      <c r="S51" s="106">
        <v>57</v>
      </c>
      <c r="T51" s="106">
        <v>62</v>
      </c>
      <c r="U51" s="106">
        <v>57</v>
      </c>
      <c r="V51" s="106">
        <v>71</v>
      </c>
      <c r="W51" s="106">
        <v>81</v>
      </c>
      <c r="X51" s="106">
        <v>87</v>
      </c>
      <c r="Y51" s="106">
        <v>88</v>
      </c>
      <c r="Z51" s="106">
        <v>112</v>
      </c>
      <c r="AA51" s="106">
        <v>134</v>
      </c>
      <c r="AB51" s="105">
        <v>184</v>
      </c>
      <c r="AC51" s="105">
        <v>3060</v>
      </c>
      <c r="AE51" s="104">
        <v>64</v>
      </c>
      <c r="AF51" s="105">
        <v>1110</v>
      </c>
      <c r="AG51" s="106">
        <v>129</v>
      </c>
      <c r="AH51" s="106">
        <v>96</v>
      </c>
      <c r="AI51" s="106">
        <v>66</v>
      </c>
      <c r="AJ51" s="106">
        <v>57</v>
      </c>
      <c r="AK51" s="106">
        <v>49</v>
      </c>
      <c r="AL51" s="106">
        <v>55</v>
      </c>
      <c r="AM51" s="106">
        <v>35</v>
      </c>
      <c r="AN51" s="106">
        <v>29</v>
      </c>
      <c r="AO51" s="106">
        <v>26</v>
      </c>
      <c r="AP51" s="106">
        <v>25</v>
      </c>
      <c r="AQ51" s="106">
        <v>18</v>
      </c>
      <c r="AR51" s="106">
        <v>15</v>
      </c>
      <c r="AS51" s="106">
        <v>18</v>
      </c>
      <c r="AT51" s="106">
        <v>19</v>
      </c>
      <c r="AU51" s="106">
        <v>15</v>
      </c>
      <c r="AV51" s="106">
        <v>11</v>
      </c>
      <c r="AW51" s="106">
        <v>14</v>
      </c>
      <c r="AX51" s="106">
        <v>15</v>
      </c>
      <c r="AY51" s="106">
        <v>14</v>
      </c>
      <c r="AZ51" s="106">
        <v>17</v>
      </c>
      <c r="BA51" s="106">
        <v>19</v>
      </c>
      <c r="BB51" s="106">
        <v>24</v>
      </c>
      <c r="BC51" s="106">
        <v>84</v>
      </c>
      <c r="BD51" s="106">
        <v>97</v>
      </c>
      <c r="BE51" s="106">
        <v>71</v>
      </c>
      <c r="BF51" s="105">
        <v>59</v>
      </c>
      <c r="BG51" s="105">
        <v>33</v>
      </c>
      <c r="BI51" s="104">
        <v>64</v>
      </c>
      <c r="BJ51" s="105">
        <v>5472</v>
      </c>
      <c r="BK51" s="106">
        <v>132</v>
      </c>
      <c r="BL51" s="106">
        <v>102</v>
      </c>
      <c r="BM51" s="106">
        <v>71</v>
      </c>
      <c r="BN51" s="106">
        <v>64</v>
      </c>
      <c r="BO51" s="106">
        <v>55</v>
      </c>
      <c r="BP51" s="106">
        <v>62</v>
      </c>
      <c r="BQ51" s="106">
        <v>50</v>
      </c>
      <c r="BR51" s="106">
        <v>41</v>
      </c>
      <c r="BS51" s="106">
        <v>51</v>
      </c>
      <c r="BT51" s="106">
        <v>69</v>
      </c>
      <c r="BU51" s="106">
        <v>48</v>
      </c>
      <c r="BV51" s="106">
        <v>54</v>
      </c>
      <c r="BW51" s="106">
        <v>56</v>
      </c>
      <c r="BX51" s="106">
        <v>61</v>
      </c>
      <c r="BY51" s="106">
        <v>54</v>
      </c>
      <c r="BZ51" s="106">
        <v>62</v>
      </c>
      <c r="CA51" s="106">
        <v>71</v>
      </c>
      <c r="CB51" s="106">
        <v>77</v>
      </c>
      <c r="CC51" s="106">
        <v>71</v>
      </c>
      <c r="CD51" s="106">
        <v>88</v>
      </c>
      <c r="CE51" s="106">
        <v>100</v>
      </c>
      <c r="CF51" s="106">
        <v>111</v>
      </c>
      <c r="CG51" s="106">
        <v>172</v>
      </c>
      <c r="CH51" s="106">
        <v>209</v>
      </c>
      <c r="CI51" s="106">
        <v>205</v>
      </c>
      <c r="CJ51" s="105">
        <v>243</v>
      </c>
      <c r="CK51" s="105">
        <v>3093</v>
      </c>
      <c r="CM51" s="169"/>
      <c r="CN51" s="87">
        <v>64</v>
      </c>
      <c r="CO51" s="92">
        <v>167819.5</v>
      </c>
      <c r="CP51" s="93">
        <v>424</v>
      </c>
      <c r="CQ51" s="93">
        <v>679</v>
      </c>
      <c r="CR51" s="93">
        <v>4369</v>
      </c>
      <c r="CS51" s="106">
        <v>685</v>
      </c>
      <c r="CT51" s="106">
        <v>19</v>
      </c>
      <c r="CU51" s="105">
        <v>0</v>
      </c>
      <c r="CV51" s="105">
        <v>71</v>
      </c>
      <c r="CX51" s="94">
        <v>2.5265240332619271E-3</v>
      </c>
      <c r="CY51" s="94">
        <v>4.0460137230774731E-3</v>
      </c>
      <c r="CZ51" s="94">
        <v>2.603392335217302E-2</v>
      </c>
      <c r="DA51" s="94">
        <v>4.0817664216613687E-3</v>
      </c>
      <c r="DB51" s="149">
        <v>1.1321687884900146E-4</v>
      </c>
      <c r="DC51" s="149">
        <v>0</v>
      </c>
      <c r="DD51" s="95">
        <v>4.2307359990942649E-4</v>
      </c>
      <c r="EG51" s="112"/>
      <c r="EH51" s="112"/>
    </row>
    <row r="52" spans="1:138" x14ac:dyDescent="0.2">
      <c r="A52" s="104">
        <v>65</v>
      </c>
      <c r="B52" s="106">
        <v>3462</v>
      </c>
      <c r="C52" s="106">
        <v>3</v>
      </c>
      <c r="D52" s="106">
        <v>3</v>
      </c>
      <c r="E52" s="106">
        <v>7</v>
      </c>
      <c r="F52" s="106">
        <v>5</v>
      </c>
      <c r="G52" s="106">
        <v>8</v>
      </c>
      <c r="H52" s="106">
        <v>14</v>
      </c>
      <c r="I52" s="106">
        <v>13</v>
      </c>
      <c r="J52" s="106">
        <v>15</v>
      </c>
      <c r="K52" s="106">
        <v>17</v>
      </c>
      <c r="L52" s="106">
        <v>39</v>
      </c>
      <c r="M52" s="106">
        <v>26</v>
      </c>
      <c r="N52" s="106">
        <v>33</v>
      </c>
      <c r="O52" s="106">
        <v>33</v>
      </c>
      <c r="P52" s="106">
        <v>53</v>
      </c>
      <c r="Q52" s="106">
        <v>50</v>
      </c>
      <c r="R52" s="106">
        <v>47</v>
      </c>
      <c r="S52" s="106">
        <v>48</v>
      </c>
      <c r="T52" s="106">
        <v>73</v>
      </c>
      <c r="U52" s="106">
        <v>55</v>
      </c>
      <c r="V52" s="106">
        <v>54</v>
      </c>
      <c r="W52" s="106">
        <v>58</v>
      </c>
      <c r="X52" s="106">
        <v>75</v>
      </c>
      <c r="Y52" s="106">
        <v>96</v>
      </c>
      <c r="Z52" s="106">
        <v>86</v>
      </c>
      <c r="AA52" s="106">
        <v>101</v>
      </c>
      <c r="AB52" s="105">
        <v>144</v>
      </c>
      <c r="AC52" s="105">
        <v>2306</v>
      </c>
      <c r="AE52" s="104">
        <v>65</v>
      </c>
      <c r="AF52" s="105">
        <v>929</v>
      </c>
      <c r="AG52" s="106">
        <v>90</v>
      </c>
      <c r="AH52" s="106">
        <v>89</v>
      </c>
      <c r="AI52" s="106">
        <v>52</v>
      </c>
      <c r="AJ52" s="106">
        <v>45</v>
      </c>
      <c r="AK52" s="106">
        <v>29</v>
      </c>
      <c r="AL52" s="106">
        <v>51</v>
      </c>
      <c r="AM52" s="106">
        <v>32</v>
      </c>
      <c r="AN52" s="106">
        <v>30</v>
      </c>
      <c r="AO52" s="106">
        <v>30</v>
      </c>
      <c r="AP52" s="106">
        <v>25</v>
      </c>
      <c r="AQ52" s="106">
        <v>15</v>
      </c>
      <c r="AR52" s="106">
        <v>17</v>
      </c>
      <c r="AS52" s="106">
        <v>7</v>
      </c>
      <c r="AT52" s="106">
        <v>9</v>
      </c>
      <c r="AU52" s="106">
        <v>13</v>
      </c>
      <c r="AV52" s="106">
        <v>12</v>
      </c>
      <c r="AW52" s="106">
        <v>8</v>
      </c>
      <c r="AX52" s="106">
        <v>10</v>
      </c>
      <c r="AY52" s="106">
        <v>9</v>
      </c>
      <c r="AZ52" s="106">
        <v>18</v>
      </c>
      <c r="BA52" s="106">
        <v>19</v>
      </c>
      <c r="BB52" s="106">
        <v>31</v>
      </c>
      <c r="BC52" s="106">
        <v>71</v>
      </c>
      <c r="BD52" s="106">
        <v>88</v>
      </c>
      <c r="BE52" s="106">
        <v>45</v>
      </c>
      <c r="BF52" s="105">
        <v>21</v>
      </c>
      <c r="BG52" s="105">
        <v>63</v>
      </c>
      <c r="BI52" s="104">
        <v>65</v>
      </c>
      <c r="BJ52" s="105">
        <v>4391</v>
      </c>
      <c r="BK52" s="106">
        <v>93</v>
      </c>
      <c r="BL52" s="106">
        <v>92</v>
      </c>
      <c r="BM52" s="106">
        <v>59</v>
      </c>
      <c r="BN52" s="106">
        <v>50</v>
      </c>
      <c r="BO52" s="106">
        <v>37</v>
      </c>
      <c r="BP52" s="106">
        <v>65</v>
      </c>
      <c r="BQ52" s="106">
        <v>45</v>
      </c>
      <c r="BR52" s="106">
        <v>45</v>
      </c>
      <c r="BS52" s="106">
        <v>47</v>
      </c>
      <c r="BT52" s="106">
        <v>64</v>
      </c>
      <c r="BU52" s="106">
        <v>41</v>
      </c>
      <c r="BV52" s="106">
        <v>50</v>
      </c>
      <c r="BW52" s="106">
        <v>40</v>
      </c>
      <c r="BX52" s="106">
        <v>62</v>
      </c>
      <c r="BY52" s="106">
        <v>63</v>
      </c>
      <c r="BZ52" s="106">
        <v>59</v>
      </c>
      <c r="CA52" s="106">
        <v>56</v>
      </c>
      <c r="CB52" s="106">
        <v>83</v>
      </c>
      <c r="CC52" s="106">
        <v>64</v>
      </c>
      <c r="CD52" s="106">
        <v>72</v>
      </c>
      <c r="CE52" s="106">
        <v>77</v>
      </c>
      <c r="CF52" s="106">
        <v>106</v>
      </c>
      <c r="CG52" s="106">
        <v>167</v>
      </c>
      <c r="CH52" s="106">
        <v>174</v>
      </c>
      <c r="CI52" s="106">
        <v>146</v>
      </c>
      <c r="CJ52" s="105">
        <v>165</v>
      </c>
      <c r="CK52" s="105">
        <v>2369</v>
      </c>
      <c r="CM52" s="169"/>
      <c r="CN52" s="87">
        <v>65</v>
      </c>
      <c r="CO52" s="92">
        <v>162590.25</v>
      </c>
      <c r="CP52" s="93">
        <v>331</v>
      </c>
      <c r="CQ52" s="93">
        <v>637</v>
      </c>
      <c r="CR52" s="93">
        <v>3423</v>
      </c>
      <c r="CS52" s="106">
        <v>1671</v>
      </c>
      <c r="CT52" s="106">
        <v>76</v>
      </c>
      <c r="CU52" s="105">
        <v>77</v>
      </c>
      <c r="CV52" s="105">
        <v>57</v>
      </c>
      <c r="CX52" s="94">
        <v>2.0357924291278229E-3</v>
      </c>
      <c r="CY52" s="94">
        <v>3.9178241007686498E-3</v>
      </c>
      <c r="CZ52" s="94">
        <v>2.1052922915119451E-2</v>
      </c>
      <c r="DA52" s="94">
        <v>1.0277369030430791E-2</v>
      </c>
      <c r="DB52" s="149">
        <v>4.6743270276046689E-4</v>
      </c>
      <c r="DC52" s="149">
        <v>4.7358313305994671E-4</v>
      </c>
      <c r="DD52" s="95">
        <v>3.5057452707035018E-4</v>
      </c>
    </row>
    <row r="53" spans="1:138" x14ac:dyDescent="0.2">
      <c r="A53" s="104">
        <v>66</v>
      </c>
      <c r="B53" s="106">
        <v>2076</v>
      </c>
      <c r="C53" s="106">
        <v>4</v>
      </c>
      <c r="D53" s="106">
        <v>3</v>
      </c>
      <c r="E53" s="106">
        <v>2</v>
      </c>
      <c r="F53" s="106">
        <v>7</v>
      </c>
      <c r="G53" s="106">
        <v>5</v>
      </c>
      <c r="H53" s="106">
        <v>6</v>
      </c>
      <c r="I53" s="106">
        <v>10</v>
      </c>
      <c r="J53" s="106">
        <v>15</v>
      </c>
      <c r="K53" s="106">
        <v>16</v>
      </c>
      <c r="L53" s="106">
        <v>16</v>
      </c>
      <c r="M53" s="106">
        <v>16</v>
      </c>
      <c r="N53" s="106">
        <v>31</v>
      </c>
      <c r="O53" s="106">
        <v>34</v>
      </c>
      <c r="P53" s="106">
        <v>30</v>
      </c>
      <c r="Q53" s="106">
        <v>35</v>
      </c>
      <c r="R53" s="106">
        <v>38</v>
      </c>
      <c r="S53" s="106">
        <v>42</v>
      </c>
      <c r="T53" s="106">
        <v>35</v>
      </c>
      <c r="U53" s="106">
        <v>40</v>
      </c>
      <c r="V53" s="106">
        <v>39</v>
      </c>
      <c r="W53" s="106">
        <v>47</v>
      </c>
      <c r="X53" s="106">
        <v>50</v>
      </c>
      <c r="Y53" s="106">
        <v>62</v>
      </c>
      <c r="Z53" s="106">
        <v>45</v>
      </c>
      <c r="AA53" s="106">
        <v>72</v>
      </c>
      <c r="AB53" s="105">
        <v>90</v>
      </c>
      <c r="AC53" s="105">
        <v>1286</v>
      </c>
      <c r="AE53" s="104">
        <v>66</v>
      </c>
      <c r="AF53" s="105">
        <v>560</v>
      </c>
      <c r="AG53" s="106">
        <v>95</v>
      </c>
      <c r="AH53" s="106">
        <v>62</v>
      </c>
      <c r="AI53" s="106">
        <v>42</v>
      </c>
      <c r="AJ53" s="106">
        <v>25</v>
      </c>
      <c r="AK53" s="106">
        <v>32</v>
      </c>
      <c r="AL53" s="106">
        <v>32</v>
      </c>
      <c r="AM53" s="106">
        <v>23</v>
      </c>
      <c r="AN53" s="106">
        <v>25</v>
      </c>
      <c r="AO53" s="106">
        <v>18</v>
      </c>
      <c r="AP53" s="106">
        <v>14</v>
      </c>
      <c r="AQ53" s="106">
        <v>12</v>
      </c>
      <c r="AR53" s="106">
        <v>11</v>
      </c>
      <c r="AS53" s="106">
        <v>14</v>
      </c>
      <c r="AT53" s="106">
        <v>11</v>
      </c>
      <c r="AU53" s="106">
        <v>8</v>
      </c>
      <c r="AV53" s="106">
        <v>10</v>
      </c>
      <c r="AW53" s="106">
        <v>6</v>
      </c>
      <c r="AX53" s="106">
        <v>8</v>
      </c>
      <c r="AY53" s="106">
        <v>11</v>
      </c>
      <c r="AZ53" s="106">
        <v>5</v>
      </c>
      <c r="BA53" s="106">
        <v>9</v>
      </c>
      <c r="BB53" s="106">
        <v>5</v>
      </c>
      <c r="BC53" s="106">
        <v>11</v>
      </c>
      <c r="BD53" s="106">
        <v>24</v>
      </c>
      <c r="BE53" s="106">
        <v>10</v>
      </c>
      <c r="BF53" s="105">
        <v>13</v>
      </c>
      <c r="BG53" s="105">
        <v>24</v>
      </c>
      <c r="BI53" s="104">
        <v>66</v>
      </c>
      <c r="BJ53" s="105">
        <v>2636</v>
      </c>
      <c r="BK53" s="106">
        <v>99</v>
      </c>
      <c r="BL53" s="106">
        <v>65</v>
      </c>
      <c r="BM53" s="106">
        <v>44</v>
      </c>
      <c r="BN53" s="106">
        <v>32</v>
      </c>
      <c r="BO53" s="106">
        <v>37</v>
      </c>
      <c r="BP53" s="106">
        <v>38</v>
      </c>
      <c r="BQ53" s="106">
        <v>33</v>
      </c>
      <c r="BR53" s="106">
        <v>40</v>
      </c>
      <c r="BS53" s="106">
        <v>34</v>
      </c>
      <c r="BT53" s="106">
        <v>30</v>
      </c>
      <c r="BU53" s="106">
        <v>28</v>
      </c>
      <c r="BV53" s="106">
        <v>42</v>
      </c>
      <c r="BW53" s="106">
        <v>48</v>
      </c>
      <c r="BX53" s="106">
        <v>41</v>
      </c>
      <c r="BY53" s="106">
        <v>43</v>
      </c>
      <c r="BZ53" s="106">
        <v>48</v>
      </c>
      <c r="CA53" s="106">
        <v>48</v>
      </c>
      <c r="CB53" s="106">
        <v>43</v>
      </c>
      <c r="CC53" s="106">
        <v>51</v>
      </c>
      <c r="CD53" s="106">
        <v>44</v>
      </c>
      <c r="CE53" s="106">
        <v>56</v>
      </c>
      <c r="CF53" s="106">
        <v>55</v>
      </c>
      <c r="CG53" s="106">
        <v>73</v>
      </c>
      <c r="CH53" s="106">
        <v>69</v>
      </c>
      <c r="CI53" s="106">
        <v>82</v>
      </c>
      <c r="CJ53" s="105">
        <v>103</v>
      </c>
      <c r="CK53" s="105">
        <v>1310</v>
      </c>
      <c r="CM53" s="169"/>
      <c r="CN53" s="87">
        <v>66</v>
      </c>
      <c r="CO53" s="92">
        <v>157413.75</v>
      </c>
      <c r="CP53" s="93">
        <v>277</v>
      </c>
      <c r="CQ53" s="93">
        <v>473</v>
      </c>
      <c r="CR53" s="93">
        <v>1886</v>
      </c>
      <c r="CS53" s="106">
        <v>2782</v>
      </c>
      <c r="CT53" s="106">
        <v>167</v>
      </c>
      <c r="CU53" s="105">
        <v>163</v>
      </c>
      <c r="CV53" s="105">
        <v>51</v>
      </c>
      <c r="CX53" s="94">
        <v>1.7596938005733297E-3</v>
      </c>
      <c r="CY53" s="94">
        <v>3.0048200998959748E-3</v>
      </c>
      <c r="CZ53" s="94">
        <v>1.1981164288380145E-2</v>
      </c>
      <c r="DA53" s="94">
        <v>1.7673170228140807E-2</v>
      </c>
      <c r="DB53" s="149">
        <v>1.0608984285044986E-3</v>
      </c>
      <c r="DC53" s="149">
        <v>1.0354876877019955E-3</v>
      </c>
      <c r="DD53" s="95">
        <v>3.2398694523191272E-4</v>
      </c>
    </row>
    <row r="54" spans="1:138" x14ac:dyDescent="0.2">
      <c r="A54" s="104">
        <v>67</v>
      </c>
      <c r="B54" s="106">
        <v>1431</v>
      </c>
      <c r="C54" s="106">
        <v>1</v>
      </c>
      <c r="D54" s="106">
        <v>2</v>
      </c>
      <c r="E54" s="106">
        <v>2</v>
      </c>
      <c r="F54" s="106">
        <v>1</v>
      </c>
      <c r="G54" s="106">
        <v>2</v>
      </c>
      <c r="H54" s="106">
        <v>6</v>
      </c>
      <c r="I54" s="106">
        <v>5</v>
      </c>
      <c r="J54" s="106">
        <v>7</v>
      </c>
      <c r="K54" s="106">
        <v>12</v>
      </c>
      <c r="L54" s="106">
        <v>19</v>
      </c>
      <c r="M54" s="106">
        <v>17</v>
      </c>
      <c r="N54" s="106">
        <v>18</v>
      </c>
      <c r="O54" s="106">
        <v>24</v>
      </c>
      <c r="P54" s="106">
        <v>31</v>
      </c>
      <c r="Q54" s="106">
        <v>26</v>
      </c>
      <c r="R54" s="106">
        <v>35</v>
      </c>
      <c r="S54" s="106">
        <v>23</v>
      </c>
      <c r="T54" s="106">
        <v>35</v>
      </c>
      <c r="U54" s="106">
        <v>35</v>
      </c>
      <c r="V54" s="106">
        <v>52</v>
      </c>
      <c r="W54" s="106">
        <v>47</v>
      </c>
      <c r="X54" s="106">
        <v>38</v>
      </c>
      <c r="Y54" s="106">
        <v>41</v>
      </c>
      <c r="Z54" s="106">
        <v>41</v>
      </c>
      <c r="AA54" s="106">
        <v>45</v>
      </c>
      <c r="AB54" s="105">
        <v>71</v>
      </c>
      <c r="AC54" s="105">
        <v>795</v>
      </c>
      <c r="AE54" s="104">
        <v>67</v>
      </c>
      <c r="AF54" s="105">
        <v>486</v>
      </c>
      <c r="AG54" s="106">
        <v>77</v>
      </c>
      <c r="AH54" s="106">
        <v>60</v>
      </c>
      <c r="AI54" s="106">
        <v>34</v>
      </c>
      <c r="AJ54" s="106">
        <v>25</v>
      </c>
      <c r="AK54" s="106">
        <v>23</v>
      </c>
      <c r="AL54" s="106">
        <v>27</v>
      </c>
      <c r="AM54" s="106">
        <v>17</v>
      </c>
      <c r="AN54" s="106">
        <v>24</v>
      </c>
      <c r="AO54" s="106">
        <v>20</v>
      </c>
      <c r="AP54" s="106">
        <v>13</v>
      </c>
      <c r="AQ54" s="106">
        <v>12</v>
      </c>
      <c r="AR54" s="106">
        <v>5</v>
      </c>
      <c r="AS54" s="106">
        <v>15</v>
      </c>
      <c r="AT54" s="106">
        <v>8</v>
      </c>
      <c r="AU54" s="106">
        <v>7</v>
      </c>
      <c r="AV54" s="106">
        <v>8</v>
      </c>
      <c r="AW54" s="106">
        <v>6</v>
      </c>
      <c r="AX54" s="106">
        <v>4</v>
      </c>
      <c r="AY54" s="106">
        <v>9</v>
      </c>
      <c r="AZ54" s="106">
        <v>10</v>
      </c>
      <c r="BA54" s="106">
        <v>8</v>
      </c>
      <c r="BB54" s="106">
        <v>8</v>
      </c>
      <c r="BC54" s="106">
        <v>10</v>
      </c>
      <c r="BD54" s="106">
        <v>14</v>
      </c>
      <c r="BE54" s="106">
        <v>12</v>
      </c>
      <c r="BF54" s="105">
        <v>20</v>
      </c>
      <c r="BG54" s="105">
        <v>10</v>
      </c>
      <c r="BI54" s="104">
        <v>67</v>
      </c>
      <c r="BJ54" s="105">
        <v>1917</v>
      </c>
      <c r="BK54" s="106">
        <v>78</v>
      </c>
      <c r="BL54" s="106">
        <v>62</v>
      </c>
      <c r="BM54" s="106">
        <v>36</v>
      </c>
      <c r="BN54" s="106">
        <v>26</v>
      </c>
      <c r="BO54" s="106">
        <v>25</v>
      </c>
      <c r="BP54" s="106">
        <v>33</v>
      </c>
      <c r="BQ54" s="106">
        <v>22</v>
      </c>
      <c r="BR54" s="106">
        <v>31</v>
      </c>
      <c r="BS54" s="106">
        <v>32</v>
      </c>
      <c r="BT54" s="106">
        <v>32</v>
      </c>
      <c r="BU54" s="106">
        <v>29</v>
      </c>
      <c r="BV54" s="106">
        <v>23</v>
      </c>
      <c r="BW54" s="106">
        <v>39</v>
      </c>
      <c r="BX54" s="106">
        <v>39</v>
      </c>
      <c r="BY54" s="106">
        <v>33</v>
      </c>
      <c r="BZ54" s="106">
        <v>43</v>
      </c>
      <c r="CA54" s="106">
        <v>29</v>
      </c>
      <c r="CB54" s="106">
        <v>39</v>
      </c>
      <c r="CC54" s="106">
        <v>44</v>
      </c>
      <c r="CD54" s="106">
        <v>62</v>
      </c>
      <c r="CE54" s="106">
        <v>55</v>
      </c>
      <c r="CF54" s="106">
        <v>46</v>
      </c>
      <c r="CG54" s="106">
        <v>51</v>
      </c>
      <c r="CH54" s="106">
        <v>55</v>
      </c>
      <c r="CI54" s="106">
        <v>57</v>
      </c>
      <c r="CJ54" s="105">
        <v>91</v>
      </c>
      <c r="CK54" s="105">
        <v>805</v>
      </c>
      <c r="CM54" s="169"/>
      <c r="CN54" s="87">
        <v>67</v>
      </c>
      <c r="CO54" s="92">
        <v>152038.25</v>
      </c>
      <c r="CP54" s="93">
        <v>227</v>
      </c>
      <c r="CQ54" s="93">
        <v>385</v>
      </c>
      <c r="CR54" s="93">
        <v>1305</v>
      </c>
      <c r="CS54" s="106">
        <v>3209</v>
      </c>
      <c r="CT54" s="106">
        <v>193</v>
      </c>
      <c r="CU54" s="105">
        <v>156</v>
      </c>
      <c r="CV54" s="105">
        <v>47</v>
      </c>
      <c r="CX54" s="94">
        <v>1.4930453356310008E-3</v>
      </c>
      <c r="CY54" s="94">
        <v>2.5322575075679967E-3</v>
      </c>
      <c r="CZ54" s="94">
        <v>8.5833663568213921E-3</v>
      </c>
      <c r="DA54" s="94">
        <v>2.1106530757884941E-2</v>
      </c>
      <c r="DB54" s="149">
        <v>1.2694173998977231E-3</v>
      </c>
      <c r="DC54" s="149">
        <v>1.0260575874820974E-3</v>
      </c>
      <c r="DD54" s="95">
        <v>3.0913273469011912E-4</v>
      </c>
    </row>
    <row r="55" spans="1:138" x14ac:dyDescent="0.2">
      <c r="A55" s="104">
        <v>68</v>
      </c>
      <c r="B55" s="106">
        <v>1064</v>
      </c>
      <c r="C55" s="106">
        <v>1</v>
      </c>
      <c r="D55" s="106">
        <v>2</v>
      </c>
      <c r="E55" s="106">
        <v>1</v>
      </c>
      <c r="F55" s="106">
        <v>4</v>
      </c>
      <c r="G55" s="106">
        <v>4</v>
      </c>
      <c r="H55" s="106">
        <v>2</v>
      </c>
      <c r="I55" s="106">
        <v>5</v>
      </c>
      <c r="J55" s="106">
        <v>10</v>
      </c>
      <c r="K55" s="106">
        <v>8</v>
      </c>
      <c r="L55" s="106">
        <v>16</v>
      </c>
      <c r="M55" s="106">
        <v>14</v>
      </c>
      <c r="N55" s="106">
        <v>12</v>
      </c>
      <c r="O55" s="106">
        <v>19</v>
      </c>
      <c r="P55" s="106">
        <v>21</v>
      </c>
      <c r="Q55" s="106">
        <v>34</v>
      </c>
      <c r="R55" s="106">
        <v>23</v>
      </c>
      <c r="S55" s="106">
        <v>37</v>
      </c>
      <c r="T55" s="106">
        <v>26</v>
      </c>
      <c r="U55" s="106">
        <v>26</v>
      </c>
      <c r="V55" s="106">
        <v>28</v>
      </c>
      <c r="W55" s="106">
        <v>22</v>
      </c>
      <c r="X55" s="106">
        <v>23</v>
      </c>
      <c r="Y55" s="106">
        <v>31</v>
      </c>
      <c r="Z55" s="106">
        <v>25</v>
      </c>
      <c r="AA55" s="106">
        <v>40</v>
      </c>
      <c r="AB55" s="105">
        <v>52</v>
      </c>
      <c r="AC55" s="105">
        <v>578</v>
      </c>
      <c r="AE55" s="104">
        <v>68</v>
      </c>
      <c r="AF55" s="105">
        <v>427</v>
      </c>
      <c r="AG55" s="106">
        <v>72</v>
      </c>
      <c r="AH55" s="106">
        <v>57</v>
      </c>
      <c r="AI55" s="106">
        <v>28</v>
      </c>
      <c r="AJ55" s="106">
        <v>24</v>
      </c>
      <c r="AK55" s="106">
        <v>19</v>
      </c>
      <c r="AL55" s="106">
        <v>23</v>
      </c>
      <c r="AM55" s="106">
        <v>13</v>
      </c>
      <c r="AN55" s="106">
        <v>16</v>
      </c>
      <c r="AO55" s="106">
        <v>10</v>
      </c>
      <c r="AP55" s="106">
        <v>14</v>
      </c>
      <c r="AQ55" s="106">
        <v>11</v>
      </c>
      <c r="AR55" s="106">
        <v>7</v>
      </c>
      <c r="AS55" s="106">
        <v>6</v>
      </c>
      <c r="AT55" s="106">
        <v>12</v>
      </c>
      <c r="AU55" s="106">
        <v>9</v>
      </c>
      <c r="AV55" s="106">
        <v>11</v>
      </c>
      <c r="AW55" s="106">
        <v>7</v>
      </c>
      <c r="AX55" s="106">
        <v>6</v>
      </c>
      <c r="AY55" s="106">
        <v>7</v>
      </c>
      <c r="AZ55" s="106">
        <v>8</v>
      </c>
      <c r="BA55" s="106">
        <v>5</v>
      </c>
      <c r="BB55" s="106">
        <v>8</v>
      </c>
      <c r="BC55" s="106">
        <v>14</v>
      </c>
      <c r="BD55" s="106">
        <v>18</v>
      </c>
      <c r="BE55" s="106">
        <v>7</v>
      </c>
      <c r="BF55" s="105">
        <v>9</v>
      </c>
      <c r="BG55" s="105">
        <v>6</v>
      </c>
      <c r="BI55" s="104">
        <v>68</v>
      </c>
      <c r="BJ55" s="105">
        <v>1491</v>
      </c>
      <c r="BK55" s="106">
        <v>73</v>
      </c>
      <c r="BL55" s="106">
        <v>59</v>
      </c>
      <c r="BM55" s="106">
        <v>29</v>
      </c>
      <c r="BN55" s="106">
        <v>28</v>
      </c>
      <c r="BO55" s="106">
        <v>23</v>
      </c>
      <c r="BP55" s="106">
        <v>25</v>
      </c>
      <c r="BQ55" s="106">
        <v>18</v>
      </c>
      <c r="BR55" s="106">
        <v>26</v>
      </c>
      <c r="BS55" s="106">
        <v>18</v>
      </c>
      <c r="BT55" s="106">
        <v>30</v>
      </c>
      <c r="BU55" s="106">
        <v>25</v>
      </c>
      <c r="BV55" s="106">
        <v>19</v>
      </c>
      <c r="BW55" s="106">
        <v>25</v>
      </c>
      <c r="BX55" s="106">
        <v>33</v>
      </c>
      <c r="BY55" s="106">
        <v>43</v>
      </c>
      <c r="BZ55" s="106">
        <v>34</v>
      </c>
      <c r="CA55" s="106">
        <v>44</v>
      </c>
      <c r="CB55" s="106">
        <v>32</v>
      </c>
      <c r="CC55" s="106">
        <v>33</v>
      </c>
      <c r="CD55" s="106">
        <v>36</v>
      </c>
      <c r="CE55" s="106">
        <v>27</v>
      </c>
      <c r="CF55" s="106">
        <v>31</v>
      </c>
      <c r="CG55" s="106">
        <v>45</v>
      </c>
      <c r="CH55" s="106">
        <v>43</v>
      </c>
      <c r="CI55" s="106">
        <v>47</v>
      </c>
      <c r="CJ55" s="105">
        <v>61</v>
      </c>
      <c r="CK55" s="105">
        <v>584</v>
      </c>
      <c r="CM55" s="169"/>
      <c r="CN55" s="87">
        <v>68</v>
      </c>
      <c r="CO55" s="92">
        <v>146467.5</v>
      </c>
      <c r="CP55" s="93">
        <v>212</v>
      </c>
      <c r="CQ55" s="93">
        <v>340</v>
      </c>
      <c r="CR55" s="93">
        <v>939</v>
      </c>
      <c r="CS55" s="106">
        <v>3554</v>
      </c>
      <c r="CT55" s="106">
        <v>223</v>
      </c>
      <c r="CU55" s="105">
        <v>148</v>
      </c>
      <c r="CV55" s="105">
        <v>42</v>
      </c>
      <c r="CX55" s="94">
        <v>1.4474200761261031E-3</v>
      </c>
      <c r="CY55" s="94">
        <v>2.3213340843531841E-3</v>
      </c>
      <c r="CZ55" s="94">
        <v>6.410978544728353E-3</v>
      </c>
      <c r="DA55" s="94">
        <v>2.4264768634680047E-2</v>
      </c>
      <c r="DB55" s="149">
        <v>1.5225220612081179E-3</v>
      </c>
      <c r="DC55" s="149">
        <v>1.0104630720125624E-3</v>
      </c>
      <c r="DD55" s="95">
        <v>2.8675303394951101E-4</v>
      </c>
    </row>
    <row r="56" spans="1:138" x14ac:dyDescent="0.2">
      <c r="A56" s="104">
        <v>69</v>
      </c>
      <c r="B56" s="106">
        <v>810</v>
      </c>
      <c r="C56" s="106">
        <v>3</v>
      </c>
      <c r="D56" s="106">
        <v>2</v>
      </c>
      <c r="E56" s="106">
        <v>1</v>
      </c>
      <c r="F56" s="106">
        <v>1</v>
      </c>
      <c r="G56" s="106">
        <v>5</v>
      </c>
      <c r="H56" s="106">
        <v>4</v>
      </c>
      <c r="I56" s="106">
        <v>4</v>
      </c>
      <c r="J56" s="106">
        <v>2</v>
      </c>
      <c r="K56" s="106">
        <v>5</v>
      </c>
      <c r="L56" s="106">
        <v>12</v>
      </c>
      <c r="M56" s="106">
        <v>13</v>
      </c>
      <c r="N56" s="106">
        <v>13</v>
      </c>
      <c r="O56" s="106">
        <v>16</v>
      </c>
      <c r="P56" s="106">
        <v>20</v>
      </c>
      <c r="Q56" s="106">
        <v>20</v>
      </c>
      <c r="R56" s="106">
        <v>22</v>
      </c>
      <c r="S56" s="106">
        <v>25</v>
      </c>
      <c r="T56" s="106">
        <v>27</v>
      </c>
      <c r="U56" s="106">
        <v>13</v>
      </c>
      <c r="V56" s="106">
        <v>24</v>
      </c>
      <c r="W56" s="106">
        <v>24</v>
      </c>
      <c r="X56" s="106">
        <v>12</v>
      </c>
      <c r="Y56" s="106">
        <v>25</v>
      </c>
      <c r="Z56" s="106">
        <v>22</v>
      </c>
      <c r="AA56" s="106">
        <v>29</v>
      </c>
      <c r="AB56" s="105">
        <v>43</v>
      </c>
      <c r="AC56" s="105">
        <v>423</v>
      </c>
      <c r="AE56" s="104">
        <v>69</v>
      </c>
      <c r="AF56" s="105">
        <v>389</v>
      </c>
      <c r="AG56" s="106">
        <v>55</v>
      </c>
      <c r="AH56" s="106">
        <v>53</v>
      </c>
      <c r="AI56" s="106">
        <v>40</v>
      </c>
      <c r="AJ56" s="106">
        <v>18</v>
      </c>
      <c r="AK56" s="106">
        <v>19</v>
      </c>
      <c r="AL56" s="106">
        <v>17</v>
      </c>
      <c r="AM56" s="106">
        <v>15</v>
      </c>
      <c r="AN56" s="106">
        <v>12</v>
      </c>
      <c r="AO56" s="106">
        <v>11</v>
      </c>
      <c r="AP56" s="106">
        <v>5</v>
      </c>
      <c r="AQ56" s="106">
        <v>12</v>
      </c>
      <c r="AR56" s="106">
        <v>11</v>
      </c>
      <c r="AS56" s="106">
        <v>9</v>
      </c>
      <c r="AT56" s="106">
        <v>10</v>
      </c>
      <c r="AU56" s="106">
        <v>11</v>
      </c>
      <c r="AV56" s="106">
        <v>4</v>
      </c>
      <c r="AW56" s="106">
        <v>8</v>
      </c>
      <c r="AX56" s="106">
        <v>2</v>
      </c>
      <c r="AY56" s="106">
        <v>10</v>
      </c>
      <c r="AZ56" s="106">
        <v>6</v>
      </c>
      <c r="BA56" s="106">
        <v>11</v>
      </c>
      <c r="BB56" s="106">
        <v>7</v>
      </c>
      <c r="BC56" s="106">
        <v>13</v>
      </c>
      <c r="BD56" s="106">
        <v>14</v>
      </c>
      <c r="BE56" s="106">
        <v>9</v>
      </c>
      <c r="BF56" s="105">
        <v>2</v>
      </c>
      <c r="BG56" s="105">
        <v>5</v>
      </c>
      <c r="BI56" s="104">
        <v>69</v>
      </c>
      <c r="BJ56" s="105">
        <v>1199</v>
      </c>
      <c r="BK56" s="106">
        <v>58</v>
      </c>
      <c r="BL56" s="106">
        <v>55</v>
      </c>
      <c r="BM56" s="106">
        <v>41</v>
      </c>
      <c r="BN56" s="106">
        <v>19</v>
      </c>
      <c r="BO56" s="106">
        <v>24</v>
      </c>
      <c r="BP56" s="106">
        <v>21</v>
      </c>
      <c r="BQ56" s="106">
        <v>19</v>
      </c>
      <c r="BR56" s="106">
        <v>14</v>
      </c>
      <c r="BS56" s="106">
        <v>16</v>
      </c>
      <c r="BT56" s="106">
        <v>17</v>
      </c>
      <c r="BU56" s="106">
        <v>25</v>
      </c>
      <c r="BV56" s="106">
        <v>24</v>
      </c>
      <c r="BW56" s="106">
        <v>25</v>
      </c>
      <c r="BX56" s="106">
        <v>30</v>
      </c>
      <c r="BY56" s="106">
        <v>31</v>
      </c>
      <c r="BZ56" s="106">
        <v>26</v>
      </c>
      <c r="CA56" s="106">
        <v>33</v>
      </c>
      <c r="CB56" s="106">
        <v>29</v>
      </c>
      <c r="CC56" s="106">
        <v>23</v>
      </c>
      <c r="CD56" s="106">
        <v>30</v>
      </c>
      <c r="CE56" s="106">
        <v>35</v>
      </c>
      <c r="CF56" s="106">
        <v>19</v>
      </c>
      <c r="CG56" s="106">
        <v>38</v>
      </c>
      <c r="CH56" s="106">
        <v>36</v>
      </c>
      <c r="CI56" s="106">
        <v>38</v>
      </c>
      <c r="CJ56" s="105">
        <v>45</v>
      </c>
      <c r="CK56" s="105">
        <v>428</v>
      </c>
      <c r="CM56" s="169"/>
      <c r="CN56" s="87">
        <v>69</v>
      </c>
      <c r="CO56" s="92">
        <v>140445.75</v>
      </c>
      <c r="CP56" s="93">
        <v>197</v>
      </c>
      <c r="CQ56" s="93">
        <v>281</v>
      </c>
      <c r="CR56" s="93">
        <v>721</v>
      </c>
      <c r="CS56" s="106">
        <v>3711</v>
      </c>
      <c r="CT56" s="106">
        <v>269</v>
      </c>
      <c r="CU56" s="105">
        <v>134</v>
      </c>
      <c r="CV56" s="105">
        <v>32</v>
      </c>
      <c r="CX56" s="94">
        <v>1.4026768342936685E-3</v>
      </c>
      <c r="CY56" s="94">
        <v>2.0007725402869081E-3</v>
      </c>
      <c r="CZ56" s="94">
        <v>5.1336548097753046E-3</v>
      </c>
      <c r="DA56" s="94">
        <v>2.6423013868344183E-2</v>
      </c>
      <c r="DB56" s="149">
        <v>1.915330296573588E-3</v>
      </c>
      <c r="DC56" s="149">
        <v>9.5410505479873902E-4</v>
      </c>
      <c r="DD56" s="95">
        <v>2.2784598323551976E-4</v>
      </c>
    </row>
    <row r="57" spans="1:138" x14ac:dyDescent="0.2">
      <c r="A57" s="104">
        <v>70</v>
      </c>
      <c r="B57" s="106">
        <v>559</v>
      </c>
      <c r="C57" s="106">
        <v>4</v>
      </c>
      <c r="D57" s="106">
        <v>1</v>
      </c>
      <c r="E57" s="106">
        <v>2</v>
      </c>
      <c r="F57" s="106">
        <v>1</v>
      </c>
      <c r="G57" s="106">
        <v>2</v>
      </c>
      <c r="H57" s="106">
        <v>2</v>
      </c>
      <c r="I57" s="106">
        <v>4</v>
      </c>
      <c r="J57" s="106">
        <v>2</v>
      </c>
      <c r="K57" s="106">
        <v>3</v>
      </c>
      <c r="L57" s="106">
        <v>7</v>
      </c>
      <c r="M57" s="106">
        <v>8</v>
      </c>
      <c r="N57" s="106">
        <v>13</v>
      </c>
      <c r="O57" s="106">
        <v>13</v>
      </c>
      <c r="P57" s="106">
        <v>8</v>
      </c>
      <c r="Q57" s="106">
        <v>17</v>
      </c>
      <c r="R57" s="106">
        <v>12</v>
      </c>
      <c r="S57" s="106">
        <v>16</v>
      </c>
      <c r="T57" s="106">
        <v>17</v>
      </c>
      <c r="U57" s="106">
        <v>23</v>
      </c>
      <c r="V57" s="106">
        <v>15</v>
      </c>
      <c r="W57" s="106">
        <v>17</v>
      </c>
      <c r="X57" s="106">
        <v>18</v>
      </c>
      <c r="Y57" s="106">
        <v>22</v>
      </c>
      <c r="Z57" s="106">
        <v>15</v>
      </c>
      <c r="AA57" s="106">
        <v>22</v>
      </c>
      <c r="AB57" s="105">
        <v>24</v>
      </c>
      <c r="AC57" s="105">
        <v>271</v>
      </c>
      <c r="AE57" s="104">
        <v>70</v>
      </c>
      <c r="AF57" s="106">
        <v>360</v>
      </c>
      <c r="AG57" s="106">
        <v>52</v>
      </c>
      <c r="AH57" s="106">
        <v>37</v>
      </c>
      <c r="AI57" s="106">
        <v>32</v>
      </c>
      <c r="AJ57" s="106">
        <v>11</v>
      </c>
      <c r="AK57" s="106">
        <v>20</v>
      </c>
      <c r="AL57" s="106">
        <v>12</v>
      </c>
      <c r="AM57" s="106">
        <v>11</v>
      </c>
      <c r="AN57" s="106">
        <v>10</v>
      </c>
      <c r="AO57" s="106">
        <v>14</v>
      </c>
      <c r="AP57" s="106">
        <v>7</v>
      </c>
      <c r="AQ57" s="106">
        <v>7</v>
      </c>
      <c r="AR57" s="106">
        <v>11</v>
      </c>
      <c r="AS57" s="106">
        <v>8</v>
      </c>
      <c r="AT57" s="106">
        <v>10</v>
      </c>
      <c r="AU57" s="106">
        <v>7</v>
      </c>
      <c r="AV57" s="106">
        <v>3</v>
      </c>
      <c r="AW57" s="106">
        <v>5</v>
      </c>
      <c r="AX57" s="106">
        <v>10</v>
      </c>
      <c r="AY57" s="106">
        <v>13</v>
      </c>
      <c r="AZ57" s="106">
        <v>8</v>
      </c>
      <c r="BA57" s="106">
        <v>7</v>
      </c>
      <c r="BB57" s="106">
        <v>8</v>
      </c>
      <c r="BC57" s="106">
        <v>17</v>
      </c>
      <c r="BD57" s="106">
        <v>7</v>
      </c>
      <c r="BE57" s="106">
        <v>15</v>
      </c>
      <c r="BF57" s="105">
        <v>10</v>
      </c>
      <c r="BG57" s="105">
        <v>8</v>
      </c>
      <c r="BI57" s="104">
        <v>70</v>
      </c>
      <c r="BJ57" s="105">
        <v>919</v>
      </c>
      <c r="BK57" s="106">
        <v>56</v>
      </c>
      <c r="BL57" s="106">
        <v>38</v>
      </c>
      <c r="BM57" s="106">
        <v>34</v>
      </c>
      <c r="BN57" s="106">
        <v>12</v>
      </c>
      <c r="BO57" s="106">
        <v>22</v>
      </c>
      <c r="BP57" s="106">
        <v>14</v>
      </c>
      <c r="BQ57" s="106">
        <v>15</v>
      </c>
      <c r="BR57" s="106">
        <v>12</v>
      </c>
      <c r="BS57" s="106">
        <v>17</v>
      </c>
      <c r="BT57" s="106">
        <v>14</v>
      </c>
      <c r="BU57" s="106">
        <v>15</v>
      </c>
      <c r="BV57" s="106">
        <v>24</v>
      </c>
      <c r="BW57" s="106">
        <v>21</v>
      </c>
      <c r="BX57" s="106">
        <v>18</v>
      </c>
      <c r="BY57" s="106">
        <v>24</v>
      </c>
      <c r="BZ57" s="106">
        <v>15</v>
      </c>
      <c r="CA57" s="106">
        <v>21</v>
      </c>
      <c r="CB57" s="106">
        <v>27</v>
      </c>
      <c r="CC57" s="106">
        <v>36</v>
      </c>
      <c r="CD57" s="106">
        <v>23</v>
      </c>
      <c r="CE57" s="106">
        <v>24</v>
      </c>
      <c r="CF57" s="106">
        <v>26</v>
      </c>
      <c r="CG57" s="106">
        <v>39</v>
      </c>
      <c r="CH57" s="106">
        <v>22</v>
      </c>
      <c r="CI57" s="106">
        <v>37</v>
      </c>
      <c r="CJ57" s="105">
        <v>34</v>
      </c>
      <c r="CK57" s="105">
        <v>279</v>
      </c>
      <c r="CM57" s="169"/>
      <c r="CN57" s="87">
        <v>70</v>
      </c>
      <c r="CO57" s="92">
        <v>133883.25</v>
      </c>
      <c r="CP57" s="93">
        <v>162</v>
      </c>
      <c r="CQ57" s="93">
        <v>210</v>
      </c>
      <c r="CR57" s="93">
        <v>547</v>
      </c>
      <c r="CS57" s="106">
        <v>3886</v>
      </c>
      <c r="CT57" s="106">
        <v>318</v>
      </c>
      <c r="CU57" s="105">
        <v>65</v>
      </c>
      <c r="CV57" s="105">
        <v>31</v>
      </c>
      <c r="CX57" s="94">
        <v>1.2100094672037017E-3</v>
      </c>
      <c r="CY57" s="94">
        <v>1.5685307908196134E-3</v>
      </c>
      <c r="CZ57" s="94">
        <v>4.0856492503729925E-3</v>
      </c>
      <c r="DA57" s="94">
        <v>2.9025288824404846E-2</v>
      </c>
      <c r="DB57" s="149">
        <v>2.3752037689554143E-3</v>
      </c>
      <c r="DC57" s="149">
        <v>4.8549762572988034E-4</v>
      </c>
      <c r="DD57" s="95">
        <v>2.3154502150194293E-4</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A5:A6"/>
    <mergeCell ref="AE5:AE6"/>
    <mergeCell ref="BI5:BI6"/>
    <mergeCell ref="B5:B6"/>
    <mergeCell ref="AF5:AF6"/>
    <mergeCell ref="BJ5:BJ6"/>
    <mergeCell ref="C5:AC5"/>
    <mergeCell ref="AG5:BG5"/>
    <mergeCell ref="BK5:CK5"/>
    <mergeCell ref="DD5:DD6"/>
    <mergeCell ref="DA4:DD4"/>
    <mergeCell ref="CN4:CN6"/>
    <mergeCell ref="CO4:CO6"/>
    <mergeCell ref="CP5:CR5"/>
    <mergeCell ref="DA5:DB5"/>
    <mergeCell ref="CP4:CR4"/>
    <mergeCell ref="CX4:CZ4"/>
    <mergeCell ref="CV5:CV6"/>
    <mergeCell ref="CS4:CV4"/>
    <mergeCell ref="DC5:DC6"/>
    <mergeCell ref="CS5:CT5"/>
    <mergeCell ref="CU5:CU6"/>
    <mergeCell ref="CX5:CZ5"/>
  </mergeCell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4" sqref="CP4:CR4"/>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08" width="11.42578125" style="98"/>
    <col min="109" max="109" width="13" style="98" customWidth="1"/>
    <col min="110" max="16384" width="11.42578125" style="98"/>
  </cols>
  <sheetData>
    <row r="1" spans="1:109" ht="21" customHeight="1" thickBot="1" x14ac:dyDescent="0.25">
      <c r="A1" s="69" t="s">
        <v>404</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405</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406</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306</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78</v>
      </c>
      <c r="C7" s="106">
        <v>64</v>
      </c>
      <c r="D7" s="106">
        <v>14</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5</v>
      </c>
      <c r="AG7" s="106">
        <v>5</v>
      </c>
      <c r="AH7" s="106">
        <v>0</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83</v>
      </c>
      <c r="BK7" s="106">
        <v>69</v>
      </c>
      <c r="BL7" s="106">
        <v>14</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346608.5</v>
      </c>
      <c r="CP7" s="93">
        <v>83</v>
      </c>
      <c r="CQ7" s="93">
        <v>0</v>
      </c>
      <c r="CR7" s="93">
        <v>0</v>
      </c>
      <c r="CS7" s="106">
        <v>0</v>
      </c>
      <c r="CT7" s="106">
        <v>0</v>
      </c>
      <c r="CU7" s="105">
        <v>0</v>
      </c>
      <c r="CV7" s="105">
        <v>0</v>
      </c>
      <c r="CX7" s="153">
        <v>2.3946325609441199E-4</v>
      </c>
      <c r="CY7" s="94">
        <v>0</v>
      </c>
      <c r="CZ7" s="94">
        <v>0</v>
      </c>
      <c r="DA7" s="94">
        <v>0</v>
      </c>
      <c r="DB7" s="149">
        <v>0</v>
      </c>
      <c r="DC7" s="149">
        <v>0</v>
      </c>
      <c r="DD7" s="95">
        <v>0</v>
      </c>
    </row>
    <row r="8" spans="1:109" x14ac:dyDescent="0.2">
      <c r="A8" s="104">
        <v>21</v>
      </c>
      <c r="B8" s="106">
        <v>197</v>
      </c>
      <c r="C8" s="106">
        <v>106</v>
      </c>
      <c r="D8" s="106">
        <v>80</v>
      </c>
      <c r="E8" s="106">
        <v>11</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21</v>
      </c>
      <c r="AG8" s="106">
        <v>21</v>
      </c>
      <c r="AH8" s="106">
        <v>0</v>
      </c>
      <c r="AI8" s="106">
        <v>0</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218</v>
      </c>
      <c r="BK8" s="106">
        <v>127</v>
      </c>
      <c r="BL8" s="106">
        <v>80</v>
      </c>
      <c r="BM8" s="106">
        <v>11</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344874.75</v>
      </c>
      <c r="CP8" s="93">
        <v>218</v>
      </c>
      <c r="CQ8" s="93">
        <v>0</v>
      </c>
      <c r="CR8" s="93">
        <v>0</v>
      </c>
      <c r="CS8" s="106">
        <v>0</v>
      </c>
      <c r="CT8" s="106">
        <v>0</v>
      </c>
      <c r="CU8" s="105">
        <v>0</v>
      </c>
      <c r="CV8" s="105">
        <v>0</v>
      </c>
      <c r="CX8" s="94">
        <v>6.3211354267020132E-4</v>
      </c>
      <c r="CY8" s="94">
        <v>0</v>
      </c>
      <c r="CZ8" s="94">
        <v>0</v>
      </c>
      <c r="DA8" s="94">
        <v>0</v>
      </c>
      <c r="DB8" s="149">
        <v>0</v>
      </c>
      <c r="DC8" s="149">
        <v>0</v>
      </c>
      <c r="DD8" s="95">
        <v>0</v>
      </c>
    </row>
    <row r="9" spans="1:109" x14ac:dyDescent="0.2">
      <c r="A9" s="104">
        <v>22</v>
      </c>
      <c r="B9" s="106">
        <v>334</v>
      </c>
      <c r="C9" s="106">
        <v>161</v>
      </c>
      <c r="D9" s="106">
        <v>101</v>
      </c>
      <c r="E9" s="106">
        <v>61</v>
      </c>
      <c r="F9" s="106">
        <v>11</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55</v>
      </c>
      <c r="AG9" s="106">
        <v>46</v>
      </c>
      <c r="AH9" s="106">
        <v>6</v>
      </c>
      <c r="AI9" s="106">
        <v>3</v>
      </c>
      <c r="AJ9" s="106">
        <v>0</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389</v>
      </c>
      <c r="BK9" s="106">
        <v>207</v>
      </c>
      <c r="BL9" s="106">
        <v>107</v>
      </c>
      <c r="BM9" s="106">
        <v>64</v>
      </c>
      <c r="BN9" s="106">
        <v>11</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343122.25</v>
      </c>
      <c r="CP9" s="93">
        <v>389</v>
      </c>
      <c r="CQ9" s="93">
        <v>0</v>
      </c>
      <c r="CR9" s="93">
        <v>0</v>
      </c>
      <c r="CS9" s="106">
        <v>0</v>
      </c>
      <c r="CT9" s="106">
        <v>0</v>
      </c>
      <c r="CU9" s="105">
        <v>0</v>
      </c>
      <c r="CV9" s="105">
        <v>0</v>
      </c>
      <c r="CX9" s="94">
        <v>1.1337067182323501E-3</v>
      </c>
      <c r="CY9" s="94">
        <v>0</v>
      </c>
      <c r="CZ9" s="94">
        <v>0</v>
      </c>
      <c r="DA9" s="94">
        <v>0</v>
      </c>
      <c r="DB9" s="149">
        <v>0</v>
      </c>
      <c r="DC9" s="149">
        <v>0</v>
      </c>
      <c r="DD9" s="95">
        <v>0</v>
      </c>
    </row>
    <row r="10" spans="1:109" x14ac:dyDescent="0.2">
      <c r="A10" s="104">
        <v>23</v>
      </c>
      <c r="B10" s="106">
        <v>533</v>
      </c>
      <c r="C10" s="106">
        <v>191</v>
      </c>
      <c r="D10" s="106">
        <v>160</v>
      </c>
      <c r="E10" s="106">
        <v>103</v>
      </c>
      <c r="F10" s="106">
        <v>65</v>
      </c>
      <c r="G10" s="106">
        <v>14</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100</v>
      </c>
      <c r="AG10" s="106">
        <v>82</v>
      </c>
      <c r="AH10" s="106">
        <v>13</v>
      </c>
      <c r="AI10" s="106">
        <v>5</v>
      </c>
      <c r="AJ10" s="106">
        <v>0</v>
      </c>
      <c r="AK10" s="106">
        <v>0</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633</v>
      </c>
      <c r="BK10" s="106">
        <v>273</v>
      </c>
      <c r="BL10" s="106">
        <v>173</v>
      </c>
      <c r="BM10" s="106">
        <v>108</v>
      </c>
      <c r="BN10" s="106">
        <v>65</v>
      </c>
      <c r="BO10" s="106">
        <v>14</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341487.75</v>
      </c>
      <c r="CP10" s="93">
        <v>633</v>
      </c>
      <c r="CQ10" s="93">
        <v>0</v>
      </c>
      <c r="CR10" s="93">
        <v>0</v>
      </c>
      <c r="CS10" s="106">
        <v>0</v>
      </c>
      <c r="CT10" s="106">
        <v>0</v>
      </c>
      <c r="CU10" s="105">
        <v>0</v>
      </c>
      <c r="CV10" s="105">
        <v>2</v>
      </c>
      <c r="CX10" s="94">
        <v>1.853653608365161E-3</v>
      </c>
      <c r="CY10" s="94">
        <v>0</v>
      </c>
      <c r="CZ10" s="94">
        <v>0</v>
      </c>
      <c r="DA10" s="94">
        <v>0</v>
      </c>
      <c r="DB10" s="149">
        <v>0</v>
      </c>
      <c r="DC10" s="149">
        <v>0</v>
      </c>
      <c r="DD10" s="95">
        <v>5.8567254608693868E-6</v>
      </c>
    </row>
    <row r="11" spans="1:109" x14ac:dyDescent="0.2">
      <c r="A11" s="104">
        <v>24</v>
      </c>
      <c r="B11" s="106">
        <v>905</v>
      </c>
      <c r="C11" s="106">
        <v>261</v>
      </c>
      <c r="D11" s="106">
        <v>246</v>
      </c>
      <c r="E11" s="106">
        <v>134</v>
      </c>
      <c r="F11" s="106">
        <v>132</v>
      </c>
      <c r="G11" s="106">
        <v>94</v>
      </c>
      <c r="H11" s="106">
        <v>38</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174</v>
      </c>
      <c r="AG11" s="106">
        <v>123</v>
      </c>
      <c r="AH11" s="106">
        <v>34</v>
      </c>
      <c r="AI11" s="106">
        <v>11</v>
      </c>
      <c r="AJ11" s="106">
        <v>5</v>
      </c>
      <c r="AK11" s="106">
        <v>1</v>
      </c>
      <c r="AL11" s="106">
        <v>0</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1079</v>
      </c>
      <c r="BK11" s="106">
        <v>384</v>
      </c>
      <c r="BL11" s="106">
        <v>280</v>
      </c>
      <c r="BM11" s="106">
        <v>145</v>
      </c>
      <c r="BN11" s="106">
        <v>137</v>
      </c>
      <c r="BO11" s="106">
        <v>95</v>
      </c>
      <c r="BP11" s="106">
        <v>38</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341487.5</v>
      </c>
      <c r="CP11" s="93">
        <v>1041</v>
      </c>
      <c r="CQ11" s="93">
        <v>38</v>
      </c>
      <c r="CR11" s="93">
        <v>0</v>
      </c>
      <c r="CS11" s="106">
        <v>0</v>
      </c>
      <c r="CT11" s="106">
        <v>0</v>
      </c>
      <c r="CU11" s="105">
        <v>0</v>
      </c>
      <c r="CV11" s="105">
        <v>3</v>
      </c>
      <c r="CX11" s="94">
        <v>3.04842783410813E-3</v>
      </c>
      <c r="CY11" s="94">
        <v>1.1127786522200666E-4</v>
      </c>
      <c r="CZ11" s="94">
        <v>0</v>
      </c>
      <c r="DA11" s="94">
        <v>0</v>
      </c>
      <c r="DB11" s="149">
        <v>0</v>
      </c>
      <c r="DC11" s="149">
        <v>0</v>
      </c>
      <c r="DD11" s="95">
        <v>8.785094622789999E-6</v>
      </c>
    </row>
    <row r="12" spans="1:109" x14ac:dyDescent="0.2">
      <c r="A12" s="104">
        <v>25</v>
      </c>
      <c r="B12" s="106">
        <v>1339</v>
      </c>
      <c r="C12" s="106">
        <v>294</v>
      </c>
      <c r="D12" s="106">
        <v>294</v>
      </c>
      <c r="E12" s="106">
        <v>197</v>
      </c>
      <c r="F12" s="106">
        <v>173</v>
      </c>
      <c r="G12" s="106">
        <v>144</v>
      </c>
      <c r="H12" s="106">
        <v>191</v>
      </c>
      <c r="I12" s="106">
        <v>46</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244</v>
      </c>
      <c r="AG12" s="106">
        <v>153</v>
      </c>
      <c r="AH12" s="106">
        <v>52</v>
      </c>
      <c r="AI12" s="106">
        <v>20</v>
      </c>
      <c r="AJ12" s="106">
        <v>12</v>
      </c>
      <c r="AK12" s="106">
        <v>3</v>
      </c>
      <c r="AL12" s="106">
        <v>3</v>
      </c>
      <c r="AM12" s="106">
        <v>1</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1583</v>
      </c>
      <c r="BK12" s="106">
        <v>447</v>
      </c>
      <c r="BL12" s="106">
        <v>346</v>
      </c>
      <c r="BM12" s="106">
        <v>217</v>
      </c>
      <c r="BN12" s="106">
        <v>185</v>
      </c>
      <c r="BO12" s="106">
        <v>147</v>
      </c>
      <c r="BP12" s="106">
        <v>194</v>
      </c>
      <c r="BQ12" s="106">
        <v>47</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343476.25</v>
      </c>
      <c r="CP12" s="93">
        <v>1342</v>
      </c>
      <c r="CQ12" s="93">
        <v>241</v>
      </c>
      <c r="CR12" s="93">
        <v>0</v>
      </c>
      <c r="CS12" s="106">
        <v>0</v>
      </c>
      <c r="CT12" s="106">
        <v>0</v>
      </c>
      <c r="CU12" s="105">
        <v>0</v>
      </c>
      <c r="CV12" s="105">
        <v>1</v>
      </c>
      <c r="CX12" s="94">
        <v>3.9071114815070907E-3</v>
      </c>
      <c r="CY12" s="94">
        <v>7.0164967737944034E-4</v>
      </c>
      <c r="CZ12" s="94">
        <v>0</v>
      </c>
      <c r="DA12" s="94">
        <v>0</v>
      </c>
      <c r="DB12" s="149">
        <v>0</v>
      </c>
      <c r="DC12" s="149">
        <v>0</v>
      </c>
      <c r="DD12" s="95">
        <v>2.9114094497072213E-6</v>
      </c>
    </row>
    <row r="13" spans="1:109" x14ac:dyDescent="0.2">
      <c r="A13" s="104">
        <v>26</v>
      </c>
      <c r="B13" s="106">
        <v>1930</v>
      </c>
      <c r="C13" s="106">
        <v>309</v>
      </c>
      <c r="D13" s="106">
        <v>368</v>
      </c>
      <c r="E13" s="106">
        <v>283</v>
      </c>
      <c r="F13" s="106">
        <v>235</v>
      </c>
      <c r="G13" s="106">
        <v>205</v>
      </c>
      <c r="H13" s="106">
        <v>278</v>
      </c>
      <c r="I13" s="106">
        <v>212</v>
      </c>
      <c r="J13" s="106">
        <v>40</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340</v>
      </c>
      <c r="AG13" s="106">
        <v>179</v>
      </c>
      <c r="AH13" s="106">
        <v>76</v>
      </c>
      <c r="AI13" s="106">
        <v>36</v>
      </c>
      <c r="AJ13" s="106">
        <v>23</v>
      </c>
      <c r="AK13" s="106">
        <v>13</v>
      </c>
      <c r="AL13" s="106">
        <v>9</v>
      </c>
      <c r="AM13" s="106">
        <v>3</v>
      </c>
      <c r="AN13" s="106">
        <v>1</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2270</v>
      </c>
      <c r="BK13" s="106">
        <v>488</v>
      </c>
      <c r="BL13" s="106">
        <v>444</v>
      </c>
      <c r="BM13" s="106">
        <v>319</v>
      </c>
      <c r="BN13" s="106">
        <v>258</v>
      </c>
      <c r="BO13" s="106">
        <v>218</v>
      </c>
      <c r="BP13" s="106">
        <v>287</v>
      </c>
      <c r="BQ13" s="106">
        <v>215</v>
      </c>
      <c r="BR13" s="106">
        <v>41</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346307</v>
      </c>
      <c r="CP13" s="93">
        <v>1727</v>
      </c>
      <c r="CQ13" s="93">
        <v>543</v>
      </c>
      <c r="CR13" s="93">
        <v>0</v>
      </c>
      <c r="CS13" s="106">
        <v>0</v>
      </c>
      <c r="CT13" s="106">
        <v>0</v>
      </c>
      <c r="CU13" s="105">
        <v>0</v>
      </c>
      <c r="CV13" s="105">
        <v>6</v>
      </c>
      <c r="CX13" s="94">
        <v>4.9869046828392152E-3</v>
      </c>
      <c r="CY13" s="94">
        <v>1.5679729257566262E-3</v>
      </c>
      <c r="CZ13" s="94">
        <v>0</v>
      </c>
      <c r="DA13" s="94">
        <v>0</v>
      </c>
      <c r="DB13" s="149">
        <v>0</v>
      </c>
      <c r="DC13" s="149">
        <v>0</v>
      </c>
      <c r="DD13" s="95">
        <v>1.7325667687918522E-5</v>
      </c>
    </row>
    <row r="14" spans="1:109" x14ac:dyDescent="0.2">
      <c r="A14" s="104">
        <v>27</v>
      </c>
      <c r="B14" s="106">
        <v>2445</v>
      </c>
      <c r="C14" s="106">
        <v>318</v>
      </c>
      <c r="D14" s="106">
        <v>410</v>
      </c>
      <c r="E14" s="106">
        <v>309</v>
      </c>
      <c r="F14" s="106">
        <v>297</v>
      </c>
      <c r="G14" s="106">
        <v>232</v>
      </c>
      <c r="H14" s="106">
        <v>355</v>
      </c>
      <c r="I14" s="106">
        <v>307</v>
      </c>
      <c r="J14" s="106">
        <v>195</v>
      </c>
      <c r="K14" s="106">
        <v>22</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410</v>
      </c>
      <c r="AG14" s="106">
        <v>184</v>
      </c>
      <c r="AH14" s="106">
        <v>81</v>
      </c>
      <c r="AI14" s="106">
        <v>70</v>
      </c>
      <c r="AJ14" s="106">
        <v>33</v>
      </c>
      <c r="AK14" s="106">
        <v>23</v>
      </c>
      <c r="AL14" s="106">
        <v>11</v>
      </c>
      <c r="AM14" s="106">
        <v>5</v>
      </c>
      <c r="AN14" s="106">
        <v>3</v>
      </c>
      <c r="AO14" s="106">
        <v>0</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2855</v>
      </c>
      <c r="BK14" s="106">
        <v>502</v>
      </c>
      <c r="BL14" s="106">
        <v>491</v>
      </c>
      <c r="BM14" s="106">
        <v>379</v>
      </c>
      <c r="BN14" s="106">
        <v>330</v>
      </c>
      <c r="BO14" s="106">
        <v>255</v>
      </c>
      <c r="BP14" s="106">
        <v>366</v>
      </c>
      <c r="BQ14" s="106">
        <v>312</v>
      </c>
      <c r="BR14" s="106">
        <v>198</v>
      </c>
      <c r="BS14" s="106">
        <v>22</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348899.75</v>
      </c>
      <c r="CP14" s="93">
        <v>1957</v>
      </c>
      <c r="CQ14" s="93">
        <v>898</v>
      </c>
      <c r="CR14" s="93">
        <v>0</v>
      </c>
      <c r="CS14" s="106">
        <v>0</v>
      </c>
      <c r="CT14" s="106">
        <v>0</v>
      </c>
      <c r="CU14" s="105">
        <v>0</v>
      </c>
      <c r="CV14" s="105">
        <v>2</v>
      </c>
      <c r="CX14" s="94">
        <v>5.6090610555037659E-3</v>
      </c>
      <c r="CY14" s="94">
        <v>2.5738052262863475E-3</v>
      </c>
      <c r="CZ14" s="94">
        <v>0</v>
      </c>
      <c r="DA14" s="94">
        <v>0</v>
      </c>
      <c r="DB14" s="149">
        <v>0</v>
      </c>
      <c r="DC14" s="149">
        <v>0</v>
      </c>
      <c r="DD14" s="95">
        <v>5.7323056264729341E-6</v>
      </c>
    </row>
    <row r="15" spans="1:109" x14ac:dyDescent="0.2">
      <c r="A15" s="104">
        <v>28</v>
      </c>
      <c r="B15" s="106">
        <v>3037</v>
      </c>
      <c r="C15" s="106">
        <v>291</v>
      </c>
      <c r="D15" s="106">
        <v>425</v>
      </c>
      <c r="E15" s="106">
        <v>373</v>
      </c>
      <c r="F15" s="106">
        <v>316</v>
      </c>
      <c r="G15" s="106">
        <v>296</v>
      </c>
      <c r="H15" s="106">
        <v>424</v>
      </c>
      <c r="I15" s="106">
        <v>390</v>
      </c>
      <c r="J15" s="106">
        <v>314</v>
      </c>
      <c r="K15" s="106">
        <v>179</v>
      </c>
      <c r="L15" s="106">
        <v>29</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478</v>
      </c>
      <c r="AG15" s="106">
        <v>195</v>
      </c>
      <c r="AH15" s="106">
        <v>112</v>
      </c>
      <c r="AI15" s="106">
        <v>64</v>
      </c>
      <c r="AJ15" s="106">
        <v>48</v>
      </c>
      <c r="AK15" s="106">
        <v>28</v>
      </c>
      <c r="AL15" s="106">
        <v>14</v>
      </c>
      <c r="AM15" s="106">
        <v>13</v>
      </c>
      <c r="AN15" s="106">
        <v>3</v>
      </c>
      <c r="AO15" s="106">
        <v>1</v>
      </c>
      <c r="AP15" s="106">
        <v>0</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3515</v>
      </c>
      <c r="BK15" s="106">
        <v>486</v>
      </c>
      <c r="BL15" s="106">
        <v>537</v>
      </c>
      <c r="BM15" s="106">
        <v>437</v>
      </c>
      <c r="BN15" s="106">
        <v>364</v>
      </c>
      <c r="BO15" s="106">
        <v>324</v>
      </c>
      <c r="BP15" s="106">
        <v>438</v>
      </c>
      <c r="BQ15" s="106">
        <v>403</v>
      </c>
      <c r="BR15" s="106">
        <v>317</v>
      </c>
      <c r="BS15" s="106">
        <v>180</v>
      </c>
      <c r="BT15" s="106">
        <v>29</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351117</v>
      </c>
      <c r="CP15" s="93">
        <v>2148</v>
      </c>
      <c r="CQ15" s="93">
        <v>1367</v>
      </c>
      <c r="CR15" s="93">
        <v>0</v>
      </c>
      <c r="CS15" s="106">
        <v>0</v>
      </c>
      <c r="CT15" s="106">
        <v>0</v>
      </c>
      <c r="CU15" s="105">
        <v>0</v>
      </c>
      <c r="CV15" s="105">
        <v>5</v>
      </c>
      <c r="CX15" s="94">
        <v>6.1176189133536688E-3</v>
      </c>
      <c r="CY15" s="94">
        <v>3.8932891315430467E-3</v>
      </c>
      <c r="CZ15" s="94">
        <v>0</v>
      </c>
      <c r="DA15" s="94">
        <v>0</v>
      </c>
      <c r="DB15" s="149">
        <v>0</v>
      </c>
      <c r="DC15" s="149">
        <v>0</v>
      </c>
      <c r="DD15" s="95">
        <v>1.4240267489184517E-5</v>
      </c>
    </row>
    <row r="16" spans="1:109" x14ac:dyDescent="0.2">
      <c r="A16" s="104">
        <v>29</v>
      </c>
      <c r="B16" s="106">
        <v>3532</v>
      </c>
      <c r="C16" s="106">
        <v>219</v>
      </c>
      <c r="D16" s="106">
        <v>353</v>
      </c>
      <c r="E16" s="106">
        <v>391</v>
      </c>
      <c r="F16" s="106">
        <v>386</v>
      </c>
      <c r="G16" s="106">
        <v>354</v>
      </c>
      <c r="H16" s="106">
        <v>460</v>
      </c>
      <c r="I16" s="106">
        <v>456</v>
      </c>
      <c r="J16" s="106">
        <v>374</v>
      </c>
      <c r="K16" s="106">
        <v>302</v>
      </c>
      <c r="L16" s="106">
        <v>214</v>
      </c>
      <c r="M16" s="106">
        <v>23</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585</v>
      </c>
      <c r="AG16" s="106">
        <v>183</v>
      </c>
      <c r="AH16" s="106">
        <v>133</v>
      </c>
      <c r="AI16" s="106">
        <v>90</v>
      </c>
      <c r="AJ16" s="106">
        <v>69</v>
      </c>
      <c r="AK16" s="106">
        <v>40</v>
      </c>
      <c r="AL16" s="106">
        <v>28</v>
      </c>
      <c r="AM16" s="106">
        <v>22</v>
      </c>
      <c r="AN16" s="106">
        <v>12</v>
      </c>
      <c r="AO16" s="106">
        <v>7</v>
      </c>
      <c r="AP16" s="106">
        <v>1</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4117</v>
      </c>
      <c r="BK16" s="106">
        <v>402</v>
      </c>
      <c r="BL16" s="106">
        <v>486</v>
      </c>
      <c r="BM16" s="106">
        <v>481</v>
      </c>
      <c r="BN16" s="106">
        <v>455</v>
      </c>
      <c r="BO16" s="106">
        <v>394</v>
      </c>
      <c r="BP16" s="106">
        <v>488</v>
      </c>
      <c r="BQ16" s="106">
        <v>478</v>
      </c>
      <c r="BR16" s="106">
        <v>386</v>
      </c>
      <c r="BS16" s="106">
        <v>309</v>
      </c>
      <c r="BT16" s="106">
        <v>215</v>
      </c>
      <c r="BU16" s="106">
        <v>23</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351033.25</v>
      </c>
      <c r="CP16" s="93">
        <v>2218</v>
      </c>
      <c r="CQ16" s="93">
        <v>1899</v>
      </c>
      <c r="CR16" s="93">
        <v>0</v>
      </c>
      <c r="CS16" s="106">
        <v>0</v>
      </c>
      <c r="CT16" s="106">
        <v>0</v>
      </c>
      <c r="CU16" s="105">
        <v>0</v>
      </c>
      <c r="CV16" s="105">
        <v>2</v>
      </c>
      <c r="CX16" s="94">
        <v>6.3184897726924726E-3</v>
      </c>
      <c r="CY16" s="94">
        <v>5.4097439487569912E-3</v>
      </c>
      <c r="CZ16" s="94">
        <v>0</v>
      </c>
      <c r="DA16" s="94">
        <v>0</v>
      </c>
      <c r="DB16" s="149">
        <v>0</v>
      </c>
      <c r="DC16" s="149">
        <v>0</v>
      </c>
      <c r="DD16" s="95">
        <v>5.6974659807867207E-6</v>
      </c>
    </row>
    <row r="17" spans="1:108" x14ac:dyDescent="0.2">
      <c r="A17" s="104">
        <v>30</v>
      </c>
      <c r="B17" s="106">
        <v>4142</v>
      </c>
      <c r="C17" s="106">
        <v>188</v>
      </c>
      <c r="D17" s="106">
        <v>268</v>
      </c>
      <c r="E17" s="106">
        <v>375</v>
      </c>
      <c r="F17" s="106">
        <v>442</v>
      </c>
      <c r="G17" s="106">
        <v>426</v>
      </c>
      <c r="H17" s="106">
        <v>539</v>
      </c>
      <c r="I17" s="106">
        <v>510</v>
      </c>
      <c r="J17" s="106">
        <v>443</v>
      </c>
      <c r="K17" s="106">
        <v>398</v>
      </c>
      <c r="L17" s="106">
        <v>341</v>
      </c>
      <c r="M17" s="106">
        <v>186</v>
      </c>
      <c r="N17" s="106">
        <v>26</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746</v>
      </c>
      <c r="AG17" s="106">
        <v>200</v>
      </c>
      <c r="AH17" s="106">
        <v>138</v>
      </c>
      <c r="AI17" s="106">
        <v>112</v>
      </c>
      <c r="AJ17" s="106">
        <v>96</v>
      </c>
      <c r="AK17" s="106">
        <v>67</v>
      </c>
      <c r="AL17" s="106">
        <v>54</v>
      </c>
      <c r="AM17" s="106">
        <v>34</v>
      </c>
      <c r="AN17" s="106">
        <v>24</v>
      </c>
      <c r="AO17" s="106">
        <v>12</v>
      </c>
      <c r="AP17" s="106">
        <v>7</v>
      </c>
      <c r="AQ17" s="106">
        <v>2</v>
      </c>
      <c r="AR17" s="106">
        <v>0</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4888</v>
      </c>
      <c r="BK17" s="106">
        <v>388</v>
      </c>
      <c r="BL17" s="106">
        <v>406</v>
      </c>
      <c r="BM17" s="106">
        <v>487</v>
      </c>
      <c r="BN17" s="106">
        <v>538</v>
      </c>
      <c r="BO17" s="106">
        <v>493</v>
      </c>
      <c r="BP17" s="106">
        <v>593</v>
      </c>
      <c r="BQ17" s="106">
        <v>544</v>
      </c>
      <c r="BR17" s="106">
        <v>467</v>
      </c>
      <c r="BS17" s="106">
        <v>410</v>
      </c>
      <c r="BT17" s="106">
        <v>348</v>
      </c>
      <c r="BU17" s="106">
        <v>188</v>
      </c>
      <c r="BV17" s="106">
        <v>26</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348037</v>
      </c>
      <c r="CP17" s="93">
        <v>2312</v>
      </c>
      <c r="CQ17" s="93">
        <v>2576</v>
      </c>
      <c r="CR17" s="93">
        <v>0</v>
      </c>
      <c r="CS17" s="106">
        <v>1</v>
      </c>
      <c r="CT17" s="106">
        <v>0</v>
      </c>
      <c r="CU17" s="105">
        <v>0</v>
      </c>
      <c r="CV17" s="105">
        <v>4</v>
      </c>
      <c r="CX17" s="94">
        <v>6.6429718679335819E-3</v>
      </c>
      <c r="CY17" s="94">
        <v>7.401511908216655E-3</v>
      </c>
      <c r="CZ17" s="94">
        <v>0</v>
      </c>
      <c r="DA17" s="94">
        <v>2.873257728344975E-6</v>
      </c>
      <c r="DB17" s="149">
        <v>0</v>
      </c>
      <c r="DC17" s="149">
        <v>0</v>
      </c>
      <c r="DD17" s="95">
        <v>1.14930309133799E-5</v>
      </c>
    </row>
    <row r="18" spans="1:108" x14ac:dyDescent="0.2">
      <c r="A18" s="104">
        <v>31</v>
      </c>
      <c r="B18" s="106">
        <v>4601</v>
      </c>
      <c r="C18" s="106">
        <v>145</v>
      </c>
      <c r="D18" s="106">
        <v>230</v>
      </c>
      <c r="E18" s="106">
        <v>311</v>
      </c>
      <c r="F18" s="106">
        <v>364</v>
      </c>
      <c r="G18" s="106">
        <v>466</v>
      </c>
      <c r="H18" s="106">
        <v>511</v>
      </c>
      <c r="I18" s="106">
        <v>574</v>
      </c>
      <c r="J18" s="106">
        <v>537</v>
      </c>
      <c r="K18" s="106">
        <v>494</v>
      </c>
      <c r="L18" s="106">
        <v>456</v>
      </c>
      <c r="M18" s="106">
        <v>350</v>
      </c>
      <c r="N18" s="106">
        <v>142</v>
      </c>
      <c r="O18" s="106">
        <v>21</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787</v>
      </c>
      <c r="AG18" s="106">
        <v>183</v>
      </c>
      <c r="AH18" s="106">
        <v>139</v>
      </c>
      <c r="AI18" s="106">
        <v>105</v>
      </c>
      <c r="AJ18" s="106">
        <v>106</v>
      </c>
      <c r="AK18" s="106">
        <v>76</v>
      </c>
      <c r="AL18" s="106">
        <v>64</v>
      </c>
      <c r="AM18" s="106">
        <v>49</v>
      </c>
      <c r="AN18" s="106">
        <v>22</v>
      </c>
      <c r="AO18" s="106">
        <v>17</v>
      </c>
      <c r="AP18" s="106">
        <v>20</v>
      </c>
      <c r="AQ18" s="106">
        <v>5</v>
      </c>
      <c r="AR18" s="106">
        <v>0</v>
      </c>
      <c r="AS18" s="106">
        <v>1</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5388</v>
      </c>
      <c r="BK18" s="106">
        <v>328</v>
      </c>
      <c r="BL18" s="106">
        <v>369</v>
      </c>
      <c r="BM18" s="106">
        <v>416</v>
      </c>
      <c r="BN18" s="106">
        <v>470</v>
      </c>
      <c r="BO18" s="106">
        <v>542</v>
      </c>
      <c r="BP18" s="106">
        <v>575</v>
      </c>
      <c r="BQ18" s="106">
        <v>623</v>
      </c>
      <c r="BR18" s="106">
        <v>559</v>
      </c>
      <c r="BS18" s="106">
        <v>511</v>
      </c>
      <c r="BT18" s="106">
        <v>476</v>
      </c>
      <c r="BU18" s="106">
        <v>355</v>
      </c>
      <c r="BV18" s="106">
        <v>142</v>
      </c>
      <c r="BW18" s="106">
        <v>22</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343541.25</v>
      </c>
      <c r="CP18" s="93">
        <v>2125</v>
      </c>
      <c r="CQ18" s="93">
        <v>3263</v>
      </c>
      <c r="CR18" s="93">
        <v>0</v>
      </c>
      <c r="CS18" s="106">
        <v>1</v>
      </c>
      <c r="CT18" s="106">
        <v>0</v>
      </c>
      <c r="CU18" s="105">
        <v>0</v>
      </c>
      <c r="CV18" s="105">
        <v>4</v>
      </c>
      <c r="CX18" s="94">
        <v>6.1855745125221498E-3</v>
      </c>
      <c r="CY18" s="94">
        <v>9.4981315926398937E-3</v>
      </c>
      <c r="CZ18" s="94">
        <v>0</v>
      </c>
      <c r="DA18" s="94">
        <v>2.9108585941280704E-6</v>
      </c>
      <c r="DB18" s="149">
        <v>0</v>
      </c>
      <c r="DC18" s="149">
        <v>0</v>
      </c>
      <c r="DD18" s="95">
        <v>1.1643434376512282E-5</v>
      </c>
    </row>
    <row r="19" spans="1:108" x14ac:dyDescent="0.2">
      <c r="A19" s="104">
        <v>32</v>
      </c>
      <c r="B19" s="106">
        <v>4915</v>
      </c>
      <c r="C19" s="106">
        <v>103</v>
      </c>
      <c r="D19" s="106">
        <v>166</v>
      </c>
      <c r="E19" s="106">
        <v>227</v>
      </c>
      <c r="F19" s="106">
        <v>310</v>
      </c>
      <c r="G19" s="106">
        <v>383</v>
      </c>
      <c r="H19" s="106">
        <v>578</v>
      </c>
      <c r="I19" s="106">
        <v>566</v>
      </c>
      <c r="J19" s="106">
        <v>614</v>
      </c>
      <c r="K19" s="106">
        <v>522</v>
      </c>
      <c r="L19" s="106">
        <v>522</v>
      </c>
      <c r="M19" s="106">
        <v>406</v>
      </c>
      <c r="N19" s="106">
        <v>282</v>
      </c>
      <c r="O19" s="106">
        <v>199</v>
      </c>
      <c r="P19" s="106">
        <v>37</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868</v>
      </c>
      <c r="AG19" s="106">
        <v>171</v>
      </c>
      <c r="AH19" s="106">
        <v>135</v>
      </c>
      <c r="AI19" s="106">
        <v>93</v>
      </c>
      <c r="AJ19" s="106">
        <v>115</v>
      </c>
      <c r="AK19" s="106">
        <v>83</v>
      </c>
      <c r="AL19" s="106">
        <v>88</v>
      </c>
      <c r="AM19" s="106">
        <v>68</v>
      </c>
      <c r="AN19" s="106">
        <v>43</v>
      </c>
      <c r="AO19" s="106">
        <v>23</v>
      </c>
      <c r="AP19" s="106">
        <v>32</v>
      </c>
      <c r="AQ19" s="106">
        <v>11</v>
      </c>
      <c r="AR19" s="106">
        <v>5</v>
      </c>
      <c r="AS19" s="106">
        <v>1</v>
      </c>
      <c r="AT19" s="106">
        <v>0</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5783</v>
      </c>
      <c r="BK19" s="106">
        <v>274</v>
      </c>
      <c r="BL19" s="106">
        <v>301</v>
      </c>
      <c r="BM19" s="106">
        <v>320</v>
      </c>
      <c r="BN19" s="106">
        <v>425</v>
      </c>
      <c r="BO19" s="106">
        <v>466</v>
      </c>
      <c r="BP19" s="106">
        <v>666</v>
      </c>
      <c r="BQ19" s="106">
        <v>634</v>
      </c>
      <c r="BR19" s="106">
        <v>657</v>
      </c>
      <c r="BS19" s="106">
        <v>545</v>
      </c>
      <c r="BT19" s="106">
        <v>554</v>
      </c>
      <c r="BU19" s="106">
        <v>417</v>
      </c>
      <c r="BV19" s="106">
        <v>287</v>
      </c>
      <c r="BW19" s="106">
        <v>200</v>
      </c>
      <c r="BX19" s="106">
        <v>37</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339273.25</v>
      </c>
      <c r="CP19" s="93">
        <v>1786</v>
      </c>
      <c r="CQ19" s="93">
        <v>3997</v>
      </c>
      <c r="CR19" s="93">
        <v>0</v>
      </c>
      <c r="CS19" s="106">
        <v>2</v>
      </c>
      <c r="CT19" s="106">
        <v>0</v>
      </c>
      <c r="CU19" s="105">
        <v>0</v>
      </c>
      <c r="CV19" s="105">
        <v>7</v>
      </c>
      <c r="CX19" s="94">
        <v>5.2641933898413739E-3</v>
      </c>
      <c r="CY19" s="94">
        <v>1.1781064378049256E-2</v>
      </c>
      <c r="CZ19" s="94">
        <v>0</v>
      </c>
      <c r="DA19" s="94">
        <v>5.8949534040776867E-6</v>
      </c>
      <c r="DB19" s="149">
        <v>0</v>
      </c>
      <c r="DC19" s="149">
        <v>0</v>
      </c>
      <c r="DD19" s="95">
        <v>2.0632336914271904E-5</v>
      </c>
    </row>
    <row r="20" spans="1:108" x14ac:dyDescent="0.2">
      <c r="A20" s="104">
        <v>33</v>
      </c>
      <c r="B20" s="106">
        <v>5454</v>
      </c>
      <c r="C20" s="106">
        <v>81</v>
      </c>
      <c r="D20" s="106">
        <v>135</v>
      </c>
      <c r="E20" s="106">
        <v>178</v>
      </c>
      <c r="F20" s="106">
        <v>232</v>
      </c>
      <c r="G20" s="106">
        <v>322</v>
      </c>
      <c r="H20" s="106">
        <v>482</v>
      </c>
      <c r="I20" s="106">
        <v>600</v>
      </c>
      <c r="J20" s="106">
        <v>622</v>
      </c>
      <c r="K20" s="106">
        <v>670</v>
      </c>
      <c r="L20" s="106">
        <v>621</v>
      </c>
      <c r="M20" s="106">
        <v>529</v>
      </c>
      <c r="N20" s="106">
        <v>405</v>
      </c>
      <c r="O20" s="106">
        <v>369</v>
      </c>
      <c r="P20" s="106">
        <v>181</v>
      </c>
      <c r="Q20" s="106">
        <v>27</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856</v>
      </c>
      <c r="AG20" s="106">
        <v>162</v>
      </c>
      <c r="AH20" s="106">
        <v>99</v>
      </c>
      <c r="AI20" s="106">
        <v>100</v>
      </c>
      <c r="AJ20" s="106">
        <v>115</v>
      </c>
      <c r="AK20" s="106">
        <v>94</v>
      </c>
      <c r="AL20" s="106">
        <v>78</v>
      </c>
      <c r="AM20" s="106">
        <v>58</v>
      </c>
      <c r="AN20" s="106">
        <v>38</v>
      </c>
      <c r="AO20" s="106">
        <v>51</v>
      </c>
      <c r="AP20" s="106">
        <v>28</v>
      </c>
      <c r="AQ20" s="106">
        <v>18</v>
      </c>
      <c r="AR20" s="106">
        <v>9</v>
      </c>
      <c r="AS20" s="106">
        <v>4</v>
      </c>
      <c r="AT20" s="106">
        <v>2</v>
      </c>
      <c r="AU20" s="106">
        <v>0</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6310</v>
      </c>
      <c r="BK20" s="106">
        <v>243</v>
      </c>
      <c r="BL20" s="106">
        <v>234</v>
      </c>
      <c r="BM20" s="106">
        <v>278</v>
      </c>
      <c r="BN20" s="106">
        <v>347</v>
      </c>
      <c r="BO20" s="106">
        <v>416</v>
      </c>
      <c r="BP20" s="106">
        <v>560</v>
      </c>
      <c r="BQ20" s="106">
        <v>658</v>
      </c>
      <c r="BR20" s="106">
        <v>660</v>
      </c>
      <c r="BS20" s="106">
        <v>721</v>
      </c>
      <c r="BT20" s="106">
        <v>649</v>
      </c>
      <c r="BU20" s="106">
        <v>547</v>
      </c>
      <c r="BV20" s="106">
        <v>414</v>
      </c>
      <c r="BW20" s="106">
        <v>373</v>
      </c>
      <c r="BX20" s="106">
        <v>183</v>
      </c>
      <c r="BY20" s="106">
        <v>27</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334976</v>
      </c>
      <c r="CP20" s="93">
        <v>1518</v>
      </c>
      <c r="CQ20" s="93">
        <v>4792</v>
      </c>
      <c r="CR20" s="93">
        <v>0</v>
      </c>
      <c r="CS20" s="106">
        <v>1</v>
      </c>
      <c r="CT20" s="106">
        <v>0</v>
      </c>
      <c r="CU20" s="105">
        <v>0</v>
      </c>
      <c r="CV20" s="105">
        <v>7</v>
      </c>
      <c r="CX20" s="94">
        <v>4.5316679403897596E-3</v>
      </c>
      <c r="CY20" s="94">
        <v>1.430550248376003E-2</v>
      </c>
      <c r="CZ20" s="94">
        <v>0</v>
      </c>
      <c r="DA20" s="94">
        <v>2.9852884982804738E-6</v>
      </c>
      <c r="DB20" s="149">
        <v>0</v>
      </c>
      <c r="DC20" s="149">
        <v>0</v>
      </c>
      <c r="DD20" s="95">
        <v>2.0897019487963316E-5</v>
      </c>
    </row>
    <row r="21" spans="1:108" x14ac:dyDescent="0.2">
      <c r="A21" s="104">
        <v>34</v>
      </c>
      <c r="B21" s="106">
        <v>5726</v>
      </c>
      <c r="C21" s="106">
        <v>78</v>
      </c>
      <c r="D21" s="106">
        <v>108</v>
      </c>
      <c r="E21" s="106">
        <v>140</v>
      </c>
      <c r="F21" s="106">
        <v>226</v>
      </c>
      <c r="G21" s="106">
        <v>265</v>
      </c>
      <c r="H21" s="106">
        <v>422</v>
      </c>
      <c r="I21" s="106">
        <v>517</v>
      </c>
      <c r="J21" s="106">
        <v>669</v>
      </c>
      <c r="K21" s="106">
        <v>668</v>
      </c>
      <c r="L21" s="106">
        <v>648</v>
      </c>
      <c r="M21" s="106">
        <v>545</v>
      </c>
      <c r="N21" s="106">
        <v>502</v>
      </c>
      <c r="O21" s="106">
        <v>447</v>
      </c>
      <c r="P21" s="106">
        <v>314</v>
      </c>
      <c r="Q21" s="106">
        <v>159</v>
      </c>
      <c r="R21" s="106">
        <v>18</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893</v>
      </c>
      <c r="AG21" s="106">
        <v>182</v>
      </c>
      <c r="AH21" s="106">
        <v>102</v>
      </c>
      <c r="AI21" s="106">
        <v>90</v>
      </c>
      <c r="AJ21" s="106">
        <v>92</v>
      </c>
      <c r="AK21" s="106">
        <v>82</v>
      </c>
      <c r="AL21" s="106">
        <v>81</v>
      </c>
      <c r="AM21" s="106">
        <v>68</v>
      </c>
      <c r="AN21" s="106">
        <v>52</v>
      </c>
      <c r="AO21" s="106">
        <v>44</v>
      </c>
      <c r="AP21" s="106">
        <v>43</v>
      </c>
      <c r="AQ21" s="106">
        <v>32</v>
      </c>
      <c r="AR21" s="106">
        <v>18</v>
      </c>
      <c r="AS21" s="106">
        <v>5</v>
      </c>
      <c r="AT21" s="106">
        <v>2</v>
      </c>
      <c r="AU21" s="106">
        <v>0</v>
      </c>
      <c r="AV21" s="106">
        <v>0</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6619</v>
      </c>
      <c r="BK21" s="106">
        <v>260</v>
      </c>
      <c r="BL21" s="106">
        <v>210</v>
      </c>
      <c r="BM21" s="106">
        <v>230</v>
      </c>
      <c r="BN21" s="106">
        <v>318</v>
      </c>
      <c r="BO21" s="106">
        <v>347</v>
      </c>
      <c r="BP21" s="106">
        <v>503</v>
      </c>
      <c r="BQ21" s="106">
        <v>585</v>
      </c>
      <c r="BR21" s="106">
        <v>721</v>
      </c>
      <c r="BS21" s="106">
        <v>712</v>
      </c>
      <c r="BT21" s="106">
        <v>691</v>
      </c>
      <c r="BU21" s="106">
        <v>577</v>
      </c>
      <c r="BV21" s="106">
        <v>520</v>
      </c>
      <c r="BW21" s="106">
        <v>452</v>
      </c>
      <c r="BX21" s="106">
        <v>316</v>
      </c>
      <c r="BY21" s="106">
        <v>159</v>
      </c>
      <c r="BZ21" s="106">
        <v>18</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330636.75</v>
      </c>
      <c r="CP21" s="93">
        <v>1365</v>
      </c>
      <c r="CQ21" s="93">
        <v>5254</v>
      </c>
      <c r="CR21" s="93">
        <v>0</v>
      </c>
      <c r="CS21" s="106">
        <v>1</v>
      </c>
      <c r="CT21" s="106">
        <v>0</v>
      </c>
      <c r="CU21" s="105">
        <v>0</v>
      </c>
      <c r="CV21" s="105">
        <v>7</v>
      </c>
      <c r="CX21" s="94">
        <v>4.128397705336748E-3</v>
      </c>
      <c r="CY21" s="94">
        <v>1.5890550581567235E-2</v>
      </c>
      <c r="CZ21" s="94">
        <v>0</v>
      </c>
      <c r="DA21" s="94">
        <v>3.024467183396885E-6</v>
      </c>
      <c r="DB21" s="149">
        <v>0</v>
      </c>
      <c r="DC21" s="149">
        <v>0</v>
      </c>
      <c r="DD21" s="95">
        <v>2.1171270283778195E-5</v>
      </c>
    </row>
    <row r="22" spans="1:108" x14ac:dyDescent="0.2">
      <c r="A22" s="104">
        <v>35</v>
      </c>
      <c r="B22" s="106">
        <v>6160</v>
      </c>
      <c r="C22" s="106">
        <v>56</v>
      </c>
      <c r="D22" s="106">
        <v>105</v>
      </c>
      <c r="E22" s="106">
        <v>132</v>
      </c>
      <c r="F22" s="106">
        <v>186</v>
      </c>
      <c r="G22" s="106">
        <v>258</v>
      </c>
      <c r="H22" s="106">
        <v>326</v>
      </c>
      <c r="I22" s="106">
        <v>469</v>
      </c>
      <c r="J22" s="106">
        <v>579</v>
      </c>
      <c r="K22" s="106">
        <v>593</v>
      </c>
      <c r="L22" s="106">
        <v>701</v>
      </c>
      <c r="M22" s="106">
        <v>697</v>
      </c>
      <c r="N22" s="106">
        <v>571</v>
      </c>
      <c r="O22" s="106">
        <v>534</v>
      </c>
      <c r="P22" s="106">
        <v>435</v>
      </c>
      <c r="Q22" s="106">
        <v>331</v>
      </c>
      <c r="R22" s="106">
        <v>161</v>
      </c>
      <c r="S22" s="106">
        <v>26</v>
      </c>
      <c r="T22" s="106" t="s">
        <v>387</v>
      </c>
      <c r="U22" s="106" t="s">
        <v>387</v>
      </c>
      <c r="V22" s="106" t="s">
        <v>387</v>
      </c>
      <c r="W22" s="106" t="s">
        <v>387</v>
      </c>
      <c r="X22" s="106" t="s">
        <v>387</v>
      </c>
      <c r="Y22" s="106" t="s">
        <v>387</v>
      </c>
      <c r="Z22" s="106" t="s">
        <v>387</v>
      </c>
      <c r="AA22" s="106" t="s">
        <v>387</v>
      </c>
      <c r="AB22" s="105" t="s">
        <v>387</v>
      </c>
      <c r="AC22" s="105" t="s">
        <v>387</v>
      </c>
      <c r="AE22" s="104">
        <v>35</v>
      </c>
      <c r="AF22" s="105">
        <v>976</v>
      </c>
      <c r="AG22" s="106">
        <v>172</v>
      </c>
      <c r="AH22" s="106">
        <v>118</v>
      </c>
      <c r="AI22" s="106">
        <v>106</v>
      </c>
      <c r="AJ22" s="106">
        <v>92</v>
      </c>
      <c r="AK22" s="106">
        <v>97</v>
      </c>
      <c r="AL22" s="106">
        <v>89</v>
      </c>
      <c r="AM22" s="106">
        <v>79</v>
      </c>
      <c r="AN22" s="106">
        <v>56</v>
      </c>
      <c r="AO22" s="106">
        <v>43</v>
      </c>
      <c r="AP22" s="106">
        <v>45</v>
      </c>
      <c r="AQ22" s="106">
        <v>31</v>
      </c>
      <c r="AR22" s="106">
        <v>21</v>
      </c>
      <c r="AS22" s="106">
        <v>12</v>
      </c>
      <c r="AT22" s="106">
        <v>8</v>
      </c>
      <c r="AU22" s="106">
        <v>3</v>
      </c>
      <c r="AV22" s="106">
        <v>4</v>
      </c>
      <c r="AW22" s="106">
        <v>0</v>
      </c>
      <c r="AX22" s="106" t="s">
        <v>387</v>
      </c>
      <c r="AY22" s="106" t="s">
        <v>387</v>
      </c>
      <c r="AZ22" s="106" t="s">
        <v>387</v>
      </c>
      <c r="BA22" s="106" t="s">
        <v>387</v>
      </c>
      <c r="BB22" s="106" t="s">
        <v>387</v>
      </c>
      <c r="BC22" s="106" t="s">
        <v>387</v>
      </c>
      <c r="BD22" s="106" t="s">
        <v>387</v>
      </c>
      <c r="BE22" s="106" t="s">
        <v>387</v>
      </c>
      <c r="BF22" s="105" t="s">
        <v>387</v>
      </c>
      <c r="BG22" s="105" t="s">
        <v>387</v>
      </c>
      <c r="BI22" s="104">
        <v>35</v>
      </c>
      <c r="BJ22" s="105">
        <v>7136</v>
      </c>
      <c r="BK22" s="106">
        <v>228</v>
      </c>
      <c r="BL22" s="106">
        <v>223</v>
      </c>
      <c r="BM22" s="106">
        <v>238</v>
      </c>
      <c r="BN22" s="106">
        <v>278</v>
      </c>
      <c r="BO22" s="106">
        <v>355</v>
      </c>
      <c r="BP22" s="106">
        <v>415</v>
      </c>
      <c r="BQ22" s="106">
        <v>548</v>
      </c>
      <c r="BR22" s="106">
        <v>635</v>
      </c>
      <c r="BS22" s="106">
        <v>636</v>
      </c>
      <c r="BT22" s="106">
        <v>746</v>
      </c>
      <c r="BU22" s="106">
        <v>728</v>
      </c>
      <c r="BV22" s="106">
        <v>592</v>
      </c>
      <c r="BW22" s="106">
        <v>546</v>
      </c>
      <c r="BX22" s="106">
        <v>443</v>
      </c>
      <c r="BY22" s="106">
        <v>334</v>
      </c>
      <c r="BZ22" s="106">
        <v>165</v>
      </c>
      <c r="CA22" s="106">
        <v>26</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326461.75</v>
      </c>
      <c r="CP22" s="93">
        <v>1322</v>
      </c>
      <c r="CQ22" s="93">
        <v>5814</v>
      </c>
      <c r="CR22" s="93">
        <v>0</v>
      </c>
      <c r="CS22" s="106">
        <v>2</v>
      </c>
      <c r="CT22" s="106">
        <v>0</v>
      </c>
      <c r="CU22" s="105">
        <v>0</v>
      </c>
      <c r="CV22" s="105">
        <v>6</v>
      </c>
      <c r="CX22" s="94">
        <v>4.0494789971566346E-3</v>
      </c>
      <c r="CY22" s="94">
        <v>1.7809130778720633E-2</v>
      </c>
      <c r="CZ22" s="94">
        <v>0</v>
      </c>
      <c r="DA22" s="94">
        <v>6.1262919775440765E-6</v>
      </c>
      <c r="DB22" s="149">
        <v>0</v>
      </c>
      <c r="DC22" s="149">
        <v>0</v>
      </c>
      <c r="DD22" s="95">
        <v>1.8378875932632229E-5</v>
      </c>
    </row>
    <row r="23" spans="1:108" x14ac:dyDescent="0.2">
      <c r="A23" s="104">
        <v>36</v>
      </c>
      <c r="B23" s="106">
        <v>6802</v>
      </c>
      <c r="C23" s="106">
        <v>62</v>
      </c>
      <c r="D23" s="106">
        <v>89</v>
      </c>
      <c r="E23" s="106">
        <v>90</v>
      </c>
      <c r="F23" s="106">
        <v>164</v>
      </c>
      <c r="G23" s="106">
        <v>185</v>
      </c>
      <c r="H23" s="106">
        <v>282</v>
      </c>
      <c r="I23" s="106">
        <v>378</v>
      </c>
      <c r="J23" s="106">
        <v>501</v>
      </c>
      <c r="K23" s="106">
        <v>610</v>
      </c>
      <c r="L23" s="106">
        <v>752</v>
      </c>
      <c r="M23" s="106">
        <v>744</v>
      </c>
      <c r="N23" s="106">
        <v>688</v>
      </c>
      <c r="O23" s="106">
        <v>670</v>
      </c>
      <c r="P23" s="106">
        <v>629</v>
      </c>
      <c r="Q23" s="106">
        <v>496</v>
      </c>
      <c r="R23" s="106">
        <v>325</v>
      </c>
      <c r="S23" s="106">
        <v>127</v>
      </c>
      <c r="T23" s="106">
        <v>10</v>
      </c>
      <c r="U23" s="106" t="s">
        <v>387</v>
      </c>
      <c r="V23" s="106" t="s">
        <v>387</v>
      </c>
      <c r="W23" s="106" t="s">
        <v>387</v>
      </c>
      <c r="X23" s="106" t="s">
        <v>387</v>
      </c>
      <c r="Y23" s="106" t="s">
        <v>387</v>
      </c>
      <c r="Z23" s="106" t="s">
        <v>387</v>
      </c>
      <c r="AA23" s="106" t="s">
        <v>387</v>
      </c>
      <c r="AB23" s="105" t="s">
        <v>387</v>
      </c>
      <c r="AC23" s="105" t="s">
        <v>387</v>
      </c>
      <c r="AE23" s="104">
        <v>36</v>
      </c>
      <c r="AF23" s="105">
        <v>885</v>
      </c>
      <c r="AG23" s="106">
        <v>141</v>
      </c>
      <c r="AH23" s="106">
        <v>101</v>
      </c>
      <c r="AI23" s="106">
        <v>81</v>
      </c>
      <c r="AJ23" s="106">
        <v>82</v>
      </c>
      <c r="AK23" s="106">
        <v>83</v>
      </c>
      <c r="AL23" s="106">
        <v>61</v>
      </c>
      <c r="AM23" s="106">
        <v>69</v>
      </c>
      <c r="AN23" s="106">
        <v>57</v>
      </c>
      <c r="AO23" s="106">
        <v>53</v>
      </c>
      <c r="AP23" s="106">
        <v>51</v>
      </c>
      <c r="AQ23" s="106">
        <v>39</v>
      </c>
      <c r="AR23" s="106">
        <v>20</v>
      </c>
      <c r="AS23" s="106">
        <v>23</v>
      </c>
      <c r="AT23" s="106">
        <v>14</v>
      </c>
      <c r="AU23" s="106">
        <v>6</v>
      </c>
      <c r="AV23" s="106">
        <v>3</v>
      </c>
      <c r="AW23" s="106">
        <v>1</v>
      </c>
      <c r="AX23" s="106">
        <v>0</v>
      </c>
      <c r="AY23" s="106" t="s">
        <v>387</v>
      </c>
      <c r="AZ23" s="106" t="s">
        <v>387</v>
      </c>
      <c r="BA23" s="106" t="s">
        <v>387</v>
      </c>
      <c r="BB23" s="106" t="s">
        <v>387</v>
      </c>
      <c r="BC23" s="106" t="s">
        <v>387</v>
      </c>
      <c r="BD23" s="106" t="s">
        <v>387</v>
      </c>
      <c r="BE23" s="106" t="s">
        <v>387</v>
      </c>
      <c r="BF23" s="105" t="s">
        <v>387</v>
      </c>
      <c r="BG23" s="105" t="s">
        <v>387</v>
      </c>
      <c r="BI23" s="104">
        <v>36</v>
      </c>
      <c r="BJ23" s="105">
        <v>7687</v>
      </c>
      <c r="BK23" s="106">
        <v>203</v>
      </c>
      <c r="BL23" s="106">
        <v>190</v>
      </c>
      <c r="BM23" s="106">
        <v>171</v>
      </c>
      <c r="BN23" s="106">
        <v>246</v>
      </c>
      <c r="BO23" s="106">
        <v>268</v>
      </c>
      <c r="BP23" s="106">
        <v>343</v>
      </c>
      <c r="BQ23" s="106">
        <v>447</v>
      </c>
      <c r="BR23" s="106">
        <v>558</v>
      </c>
      <c r="BS23" s="106">
        <v>663</v>
      </c>
      <c r="BT23" s="106">
        <v>803</v>
      </c>
      <c r="BU23" s="106">
        <v>783</v>
      </c>
      <c r="BV23" s="106">
        <v>708</v>
      </c>
      <c r="BW23" s="106">
        <v>693</v>
      </c>
      <c r="BX23" s="106">
        <v>643</v>
      </c>
      <c r="BY23" s="106">
        <v>502</v>
      </c>
      <c r="BZ23" s="106">
        <v>328</v>
      </c>
      <c r="CA23" s="106">
        <v>128</v>
      </c>
      <c r="CB23" s="106">
        <v>10</v>
      </c>
      <c r="CC23" s="106" t="s">
        <v>387</v>
      </c>
      <c r="CD23" s="106" t="s">
        <v>387</v>
      </c>
      <c r="CE23" s="106" t="s">
        <v>387</v>
      </c>
      <c r="CF23" s="106" t="s">
        <v>387</v>
      </c>
      <c r="CG23" s="106" t="s">
        <v>387</v>
      </c>
      <c r="CH23" s="106" t="s">
        <v>387</v>
      </c>
      <c r="CI23" s="106" t="s">
        <v>387</v>
      </c>
      <c r="CJ23" s="105" t="s">
        <v>387</v>
      </c>
      <c r="CK23" s="105" t="s">
        <v>387</v>
      </c>
      <c r="CM23" s="169"/>
      <c r="CN23" s="87">
        <v>36</v>
      </c>
      <c r="CO23" s="92">
        <v>322343.75</v>
      </c>
      <c r="CP23" s="93">
        <v>1078</v>
      </c>
      <c r="CQ23" s="93">
        <v>6599</v>
      </c>
      <c r="CR23" s="93">
        <v>10</v>
      </c>
      <c r="CS23" s="106">
        <v>0</v>
      </c>
      <c r="CT23" s="106">
        <v>0</v>
      </c>
      <c r="CU23" s="105">
        <v>0</v>
      </c>
      <c r="CV23" s="105">
        <v>12</v>
      </c>
      <c r="CX23" s="94">
        <v>3.3442559379544354E-3</v>
      </c>
      <c r="CY23" s="94">
        <v>2.0471934076587494E-2</v>
      </c>
      <c r="CZ23" s="94">
        <v>3.1022782355792538E-5</v>
      </c>
      <c r="DA23" s="94">
        <v>0</v>
      </c>
      <c r="DB23" s="149">
        <v>0</v>
      </c>
      <c r="DC23" s="149">
        <v>0</v>
      </c>
      <c r="DD23" s="95">
        <v>3.7227338826951042E-5</v>
      </c>
    </row>
    <row r="24" spans="1:108" x14ac:dyDescent="0.2">
      <c r="A24" s="104">
        <v>37</v>
      </c>
      <c r="B24" s="106">
        <v>6675</v>
      </c>
      <c r="C24" s="106">
        <v>48</v>
      </c>
      <c r="D24" s="106">
        <v>65</v>
      </c>
      <c r="E24" s="106">
        <v>89</v>
      </c>
      <c r="F24" s="106">
        <v>130</v>
      </c>
      <c r="G24" s="106">
        <v>161</v>
      </c>
      <c r="H24" s="106">
        <v>245</v>
      </c>
      <c r="I24" s="106">
        <v>323</v>
      </c>
      <c r="J24" s="106">
        <v>413</v>
      </c>
      <c r="K24" s="106">
        <v>537</v>
      </c>
      <c r="L24" s="106">
        <v>601</v>
      </c>
      <c r="M24" s="106">
        <v>664</v>
      </c>
      <c r="N24" s="106">
        <v>721</v>
      </c>
      <c r="O24" s="106">
        <v>690</v>
      </c>
      <c r="P24" s="106">
        <v>705</v>
      </c>
      <c r="Q24" s="106">
        <v>567</v>
      </c>
      <c r="R24" s="106">
        <v>379</v>
      </c>
      <c r="S24" s="106">
        <v>234</v>
      </c>
      <c r="T24" s="106">
        <v>94</v>
      </c>
      <c r="U24" s="106">
        <v>9</v>
      </c>
      <c r="V24" s="106" t="s">
        <v>387</v>
      </c>
      <c r="W24" s="106" t="s">
        <v>387</v>
      </c>
      <c r="X24" s="106" t="s">
        <v>387</v>
      </c>
      <c r="Y24" s="106" t="s">
        <v>387</v>
      </c>
      <c r="Z24" s="106" t="s">
        <v>387</v>
      </c>
      <c r="AA24" s="106" t="s">
        <v>387</v>
      </c>
      <c r="AB24" s="105" t="s">
        <v>387</v>
      </c>
      <c r="AC24" s="105" t="s">
        <v>387</v>
      </c>
      <c r="AE24" s="104">
        <v>37</v>
      </c>
      <c r="AF24" s="105">
        <v>907</v>
      </c>
      <c r="AG24" s="106">
        <v>157</v>
      </c>
      <c r="AH24" s="106">
        <v>83</v>
      </c>
      <c r="AI24" s="106">
        <v>82</v>
      </c>
      <c r="AJ24" s="106">
        <v>77</v>
      </c>
      <c r="AK24" s="106">
        <v>85</v>
      </c>
      <c r="AL24" s="106">
        <v>77</v>
      </c>
      <c r="AM24" s="106">
        <v>59</v>
      </c>
      <c r="AN24" s="106">
        <v>47</v>
      </c>
      <c r="AO24" s="106">
        <v>64</v>
      </c>
      <c r="AP24" s="106">
        <v>54</v>
      </c>
      <c r="AQ24" s="106">
        <v>38</v>
      </c>
      <c r="AR24" s="106">
        <v>26</v>
      </c>
      <c r="AS24" s="106">
        <v>23</v>
      </c>
      <c r="AT24" s="106">
        <v>12</v>
      </c>
      <c r="AU24" s="106">
        <v>17</v>
      </c>
      <c r="AV24" s="106">
        <v>5</v>
      </c>
      <c r="AW24" s="106">
        <v>0</v>
      </c>
      <c r="AX24" s="106">
        <v>1</v>
      </c>
      <c r="AY24" s="106">
        <v>0</v>
      </c>
      <c r="AZ24" s="106" t="s">
        <v>387</v>
      </c>
      <c r="BA24" s="106" t="s">
        <v>387</v>
      </c>
      <c r="BB24" s="106" t="s">
        <v>387</v>
      </c>
      <c r="BC24" s="106" t="s">
        <v>387</v>
      </c>
      <c r="BD24" s="106" t="s">
        <v>387</v>
      </c>
      <c r="BE24" s="106" t="s">
        <v>387</v>
      </c>
      <c r="BF24" s="105" t="s">
        <v>387</v>
      </c>
      <c r="BG24" s="105" t="s">
        <v>387</v>
      </c>
      <c r="BI24" s="104">
        <v>37</v>
      </c>
      <c r="BJ24" s="105">
        <v>7582</v>
      </c>
      <c r="BK24" s="106">
        <v>205</v>
      </c>
      <c r="BL24" s="106">
        <v>148</v>
      </c>
      <c r="BM24" s="106">
        <v>171</v>
      </c>
      <c r="BN24" s="106">
        <v>207</v>
      </c>
      <c r="BO24" s="106">
        <v>246</v>
      </c>
      <c r="BP24" s="106">
        <v>322</v>
      </c>
      <c r="BQ24" s="106">
        <v>382</v>
      </c>
      <c r="BR24" s="106">
        <v>460</v>
      </c>
      <c r="BS24" s="106">
        <v>601</v>
      </c>
      <c r="BT24" s="106">
        <v>655</v>
      </c>
      <c r="BU24" s="106">
        <v>702</v>
      </c>
      <c r="BV24" s="106">
        <v>747</v>
      </c>
      <c r="BW24" s="106">
        <v>713</v>
      </c>
      <c r="BX24" s="106">
        <v>717</v>
      </c>
      <c r="BY24" s="106">
        <v>584</v>
      </c>
      <c r="BZ24" s="106">
        <v>384</v>
      </c>
      <c r="CA24" s="106">
        <v>234</v>
      </c>
      <c r="CB24" s="106">
        <v>95</v>
      </c>
      <c r="CC24" s="106">
        <v>9</v>
      </c>
      <c r="CD24" s="106" t="s">
        <v>387</v>
      </c>
      <c r="CE24" s="106" t="s">
        <v>387</v>
      </c>
      <c r="CF24" s="106" t="s">
        <v>387</v>
      </c>
      <c r="CG24" s="106" t="s">
        <v>387</v>
      </c>
      <c r="CH24" s="106" t="s">
        <v>387</v>
      </c>
      <c r="CI24" s="106" t="s">
        <v>387</v>
      </c>
      <c r="CJ24" s="105" t="s">
        <v>387</v>
      </c>
      <c r="CK24" s="105" t="s">
        <v>387</v>
      </c>
      <c r="CM24" s="169"/>
      <c r="CN24" s="87">
        <v>37</v>
      </c>
      <c r="CO24" s="92">
        <v>317684.25</v>
      </c>
      <c r="CP24" s="93">
        <v>977</v>
      </c>
      <c r="CQ24" s="93">
        <v>6501</v>
      </c>
      <c r="CR24" s="93">
        <v>104</v>
      </c>
      <c r="CS24" s="106">
        <v>3</v>
      </c>
      <c r="CT24" s="106">
        <v>0</v>
      </c>
      <c r="CU24" s="105">
        <v>0</v>
      </c>
      <c r="CV24" s="105">
        <v>9</v>
      </c>
      <c r="CX24" s="94">
        <v>3.0753806649212231E-3</v>
      </c>
      <c r="CY24" s="94">
        <v>2.0463715151128832E-2</v>
      </c>
      <c r="CZ24" s="94">
        <v>3.2736907794453141E-4</v>
      </c>
      <c r="DA24" s="94">
        <v>9.4433387868614822E-6</v>
      </c>
      <c r="DB24" s="149">
        <v>0</v>
      </c>
      <c r="DC24" s="149">
        <v>0</v>
      </c>
      <c r="DD24" s="95">
        <v>2.8330016360584448E-5</v>
      </c>
    </row>
    <row r="25" spans="1:108" x14ac:dyDescent="0.2">
      <c r="A25" s="104">
        <v>38</v>
      </c>
      <c r="B25" s="106">
        <v>6735</v>
      </c>
      <c r="C25" s="106">
        <v>46</v>
      </c>
      <c r="D25" s="106">
        <v>41</v>
      </c>
      <c r="E25" s="106">
        <v>79</v>
      </c>
      <c r="F25" s="106">
        <v>105</v>
      </c>
      <c r="G25" s="106">
        <v>153</v>
      </c>
      <c r="H25" s="106">
        <v>180</v>
      </c>
      <c r="I25" s="106">
        <v>270</v>
      </c>
      <c r="J25" s="106">
        <v>355</v>
      </c>
      <c r="K25" s="106">
        <v>433</v>
      </c>
      <c r="L25" s="106">
        <v>551</v>
      </c>
      <c r="M25" s="106">
        <v>589</v>
      </c>
      <c r="N25" s="106">
        <v>665</v>
      </c>
      <c r="O25" s="106">
        <v>755</v>
      </c>
      <c r="P25" s="106">
        <v>775</v>
      </c>
      <c r="Q25" s="106">
        <v>633</v>
      </c>
      <c r="R25" s="106">
        <v>536</v>
      </c>
      <c r="S25" s="106">
        <v>370</v>
      </c>
      <c r="T25" s="106">
        <v>147</v>
      </c>
      <c r="U25" s="106">
        <v>35</v>
      </c>
      <c r="V25" s="106">
        <v>17</v>
      </c>
      <c r="W25" s="106" t="s">
        <v>387</v>
      </c>
      <c r="X25" s="106" t="s">
        <v>387</v>
      </c>
      <c r="Y25" s="106" t="s">
        <v>387</v>
      </c>
      <c r="Z25" s="106" t="s">
        <v>387</v>
      </c>
      <c r="AA25" s="106" t="s">
        <v>387</v>
      </c>
      <c r="AB25" s="105" t="s">
        <v>387</v>
      </c>
      <c r="AC25" s="105" t="s">
        <v>387</v>
      </c>
      <c r="AE25" s="104">
        <v>38</v>
      </c>
      <c r="AF25" s="105">
        <v>928</v>
      </c>
      <c r="AG25" s="106">
        <v>124</v>
      </c>
      <c r="AH25" s="106">
        <v>113</v>
      </c>
      <c r="AI25" s="106">
        <v>84</v>
      </c>
      <c r="AJ25" s="106">
        <v>71</v>
      </c>
      <c r="AK25" s="106">
        <v>66</v>
      </c>
      <c r="AL25" s="106">
        <v>66</v>
      </c>
      <c r="AM25" s="106">
        <v>66</v>
      </c>
      <c r="AN25" s="106">
        <v>59</v>
      </c>
      <c r="AO25" s="106">
        <v>60</v>
      </c>
      <c r="AP25" s="106">
        <v>47</v>
      </c>
      <c r="AQ25" s="106">
        <v>55</v>
      </c>
      <c r="AR25" s="106">
        <v>31</v>
      </c>
      <c r="AS25" s="106">
        <v>35</v>
      </c>
      <c r="AT25" s="106">
        <v>23</v>
      </c>
      <c r="AU25" s="106">
        <v>15</v>
      </c>
      <c r="AV25" s="106">
        <v>8</v>
      </c>
      <c r="AW25" s="106">
        <v>4</v>
      </c>
      <c r="AX25" s="106">
        <v>0</v>
      </c>
      <c r="AY25" s="106">
        <v>1</v>
      </c>
      <c r="AZ25" s="106">
        <v>0</v>
      </c>
      <c r="BA25" s="106" t="s">
        <v>387</v>
      </c>
      <c r="BB25" s="106" t="s">
        <v>387</v>
      </c>
      <c r="BC25" s="106" t="s">
        <v>387</v>
      </c>
      <c r="BD25" s="106" t="s">
        <v>387</v>
      </c>
      <c r="BE25" s="106" t="s">
        <v>387</v>
      </c>
      <c r="BF25" s="105" t="s">
        <v>387</v>
      </c>
      <c r="BG25" s="105" t="s">
        <v>387</v>
      </c>
      <c r="BI25" s="104">
        <v>38</v>
      </c>
      <c r="BJ25" s="105">
        <v>7663</v>
      </c>
      <c r="BK25" s="106">
        <v>170</v>
      </c>
      <c r="BL25" s="106">
        <v>154</v>
      </c>
      <c r="BM25" s="106">
        <v>163</v>
      </c>
      <c r="BN25" s="106">
        <v>176</v>
      </c>
      <c r="BO25" s="106">
        <v>219</v>
      </c>
      <c r="BP25" s="106">
        <v>246</v>
      </c>
      <c r="BQ25" s="106">
        <v>336</v>
      </c>
      <c r="BR25" s="106">
        <v>414</v>
      </c>
      <c r="BS25" s="106">
        <v>493</v>
      </c>
      <c r="BT25" s="106">
        <v>598</v>
      </c>
      <c r="BU25" s="106">
        <v>644</v>
      </c>
      <c r="BV25" s="106">
        <v>696</v>
      </c>
      <c r="BW25" s="106">
        <v>790</v>
      </c>
      <c r="BX25" s="106">
        <v>798</v>
      </c>
      <c r="BY25" s="106">
        <v>648</v>
      </c>
      <c r="BZ25" s="106">
        <v>544</v>
      </c>
      <c r="CA25" s="106">
        <v>374</v>
      </c>
      <c r="CB25" s="106">
        <v>147</v>
      </c>
      <c r="CC25" s="106">
        <v>36</v>
      </c>
      <c r="CD25" s="106">
        <v>17</v>
      </c>
      <c r="CE25" s="106" t="s">
        <v>387</v>
      </c>
      <c r="CF25" s="106" t="s">
        <v>387</v>
      </c>
      <c r="CG25" s="106" t="s">
        <v>387</v>
      </c>
      <c r="CH25" s="106" t="s">
        <v>387</v>
      </c>
      <c r="CI25" s="106" t="s">
        <v>387</v>
      </c>
      <c r="CJ25" s="105" t="s">
        <v>387</v>
      </c>
      <c r="CK25" s="105" t="s">
        <v>387</v>
      </c>
      <c r="CM25" s="169"/>
      <c r="CN25" s="87">
        <v>38</v>
      </c>
      <c r="CO25" s="92">
        <v>312974.75</v>
      </c>
      <c r="CP25" s="93">
        <v>882</v>
      </c>
      <c r="CQ25" s="93">
        <v>6581</v>
      </c>
      <c r="CR25" s="93">
        <v>200</v>
      </c>
      <c r="CS25" s="106">
        <v>4</v>
      </c>
      <c r="CT25" s="106">
        <v>0</v>
      </c>
      <c r="CU25" s="105">
        <v>0</v>
      </c>
      <c r="CV25" s="105">
        <v>7</v>
      </c>
      <c r="CX25" s="94">
        <v>2.818118714049616E-3</v>
      </c>
      <c r="CY25" s="94">
        <v>2.1027255393606035E-2</v>
      </c>
      <c r="CZ25" s="94">
        <v>6.3902918685932331E-4</v>
      </c>
      <c r="DA25" s="94">
        <v>1.2780583737186467E-5</v>
      </c>
      <c r="DB25" s="149">
        <v>0</v>
      </c>
      <c r="DC25" s="149">
        <v>0</v>
      </c>
      <c r="DD25" s="95">
        <v>2.2366021540076315E-5</v>
      </c>
    </row>
    <row r="26" spans="1:108" x14ac:dyDescent="0.2">
      <c r="A26" s="104">
        <v>39</v>
      </c>
      <c r="B26" s="106">
        <v>6892</v>
      </c>
      <c r="C26" s="106">
        <v>38</v>
      </c>
      <c r="D26" s="106">
        <v>35</v>
      </c>
      <c r="E26" s="106">
        <v>59</v>
      </c>
      <c r="F26" s="106">
        <v>104</v>
      </c>
      <c r="G26" s="106">
        <v>117</v>
      </c>
      <c r="H26" s="106">
        <v>181</v>
      </c>
      <c r="I26" s="106">
        <v>238</v>
      </c>
      <c r="J26" s="106">
        <v>269</v>
      </c>
      <c r="K26" s="106">
        <v>336</v>
      </c>
      <c r="L26" s="106">
        <v>505</v>
      </c>
      <c r="M26" s="106">
        <v>487</v>
      </c>
      <c r="N26" s="106">
        <v>625</v>
      </c>
      <c r="O26" s="106">
        <v>705</v>
      </c>
      <c r="P26" s="106">
        <v>855</v>
      </c>
      <c r="Q26" s="106">
        <v>791</v>
      </c>
      <c r="R26" s="106">
        <v>661</v>
      </c>
      <c r="S26" s="106">
        <v>502</v>
      </c>
      <c r="T26" s="106">
        <v>221</v>
      </c>
      <c r="U26" s="106">
        <v>78</v>
      </c>
      <c r="V26" s="106">
        <v>73</v>
      </c>
      <c r="W26" s="106">
        <v>12</v>
      </c>
      <c r="X26" s="106" t="s">
        <v>387</v>
      </c>
      <c r="Y26" s="106" t="s">
        <v>387</v>
      </c>
      <c r="Z26" s="106" t="s">
        <v>387</v>
      </c>
      <c r="AA26" s="106" t="s">
        <v>387</v>
      </c>
      <c r="AB26" s="105" t="s">
        <v>387</v>
      </c>
      <c r="AC26" s="105" t="s">
        <v>387</v>
      </c>
      <c r="AE26" s="104">
        <v>39</v>
      </c>
      <c r="AF26" s="105">
        <v>870</v>
      </c>
      <c r="AG26" s="106">
        <v>136</v>
      </c>
      <c r="AH26" s="106">
        <v>102</v>
      </c>
      <c r="AI26" s="106">
        <v>79</v>
      </c>
      <c r="AJ26" s="106">
        <v>69</v>
      </c>
      <c r="AK26" s="106">
        <v>76</v>
      </c>
      <c r="AL26" s="106">
        <v>44</v>
      </c>
      <c r="AM26" s="106">
        <v>55</v>
      </c>
      <c r="AN26" s="106">
        <v>50</v>
      </c>
      <c r="AO26" s="106">
        <v>44</v>
      </c>
      <c r="AP26" s="106">
        <v>47</v>
      </c>
      <c r="AQ26" s="106">
        <v>32</v>
      </c>
      <c r="AR26" s="106">
        <v>44</v>
      </c>
      <c r="AS26" s="106">
        <v>37</v>
      </c>
      <c r="AT26" s="106">
        <v>21</v>
      </c>
      <c r="AU26" s="106">
        <v>17</v>
      </c>
      <c r="AV26" s="106">
        <v>11</v>
      </c>
      <c r="AW26" s="106">
        <v>5</v>
      </c>
      <c r="AX26" s="106">
        <v>1</v>
      </c>
      <c r="AY26" s="106">
        <v>0</v>
      </c>
      <c r="AZ26" s="106">
        <v>0</v>
      </c>
      <c r="BA26" s="106">
        <v>0</v>
      </c>
      <c r="BB26" s="106" t="s">
        <v>387</v>
      </c>
      <c r="BC26" s="106" t="s">
        <v>387</v>
      </c>
      <c r="BD26" s="106" t="s">
        <v>387</v>
      </c>
      <c r="BE26" s="106" t="s">
        <v>387</v>
      </c>
      <c r="BF26" s="105" t="s">
        <v>387</v>
      </c>
      <c r="BG26" s="105" t="s">
        <v>387</v>
      </c>
      <c r="BI26" s="104">
        <v>39</v>
      </c>
      <c r="BJ26" s="105">
        <v>7762</v>
      </c>
      <c r="BK26" s="106">
        <v>174</v>
      </c>
      <c r="BL26" s="106">
        <v>137</v>
      </c>
      <c r="BM26" s="106">
        <v>138</v>
      </c>
      <c r="BN26" s="106">
        <v>173</v>
      </c>
      <c r="BO26" s="106">
        <v>193</v>
      </c>
      <c r="BP26" s="106">
        <v>225</v>
      </c>
      <c r="BQ26" s="106">
        <v>293</v>
      </c>
      <c r="BR26" s="106">
        <v>319</v>
      </c>
      <c r="BS26" s="106">
        <v>380</v>
      </c>
      <c r="BT26" s="106">
        <v>552</v>
      </c>
      <c r="BU26" s="106">
        <v>519</v>
      </c>
      <c r="BV26" s="106">
        <v>669</v>
      </c>
      <c r="BW26" s="106">
        <v>742</v>
      </c>
      <c r="BX26" s="106">
        <v>876</v>
      </c>
      <c r="BY26" s="106">
        <v>808</v>
      </c>
      <c r="BZ26" s="106">
        <v>672</v>
      </c>
      <c r="CA26" s="106">
        <v>507</v>
      </c>
      <c r="CB26" s="106">
        <v>222</v>
      </c>
      <c r="CC26" s="106">
        <v>78</v>
      </c>
      <c r="CD26" s="106">
        <v>73</v>
      </c>
      <c r="CE26" s="106">
        <v>12</v>
      </c>
      <c r="CF26" s="106" t="s">
        <v>387</v>
      </c>
      <c r="CG26" s="106" t="s">
        <v>387</v>
      </c>
      <c r="CH26" s="106" t="s">
        <v>387</v>
      </c>
      <c r="CI26" s="106" t="s">
        <v>387</v>
      </c>
      <c r="CJ26" s="105" t="s">
        <v>387</v>
      </c>
      <c r="CK26" s="105" t="s">
        <v>387</v>
      </c>
      <c r="CM26" s="169"/>
      <c r="CN26" s="87">
        <v>39</v>
      </c>
      <c r="CO26" s="92">
        <v>311029.25</v>
      </c>
      <c r="CP26" s="93">
        <v>815</v>
      </c>
      <c r="CQ26" s="93">
        <v>6562</v>
      </c>
      <c r="CR26" s="93">
        <v>385</v>
      </c>
      <c r="CS26" s="106">
        <v>2</v>
      </c>
      <c r="CT26" s="106">
        <v>0</v>
      </c>
      <c r="CU26" s="105">
        <v>0</v>
      </c>
      <c r="CV26" s="105">
        <v>8</v>
      </c>
      <c r="CX26" s="94">
        <v>2.6203323320877379E-3</v>
      </c>
      <c r="CY26" s="94">
        <v>2.1097694187926057E-2</v>
      </c>
      <c r="CZ26" s="94">
        <v>1.2378257028880725E-3</v>
      </c>
      <c r="DA26" s="94">
        <v>6.4302633916263503E-6</v>
      </c>
      <c r="DB26" s="149">
        <v>0</v>
      </c>
      <c r="DC26" s="149">
        <v>0</v>
      </c>
      <c r="DD26" s="95">
        <v>2.5721053566505401E-5</v>
      </c>
    </row>
    <row r="27" spans="1:108" x14ac:dyDescent="0.2">
      <c r="A27" s="104">
        <v>40</v>
      </c>
      <c r="B27" s="106">
        <v>7303</v>
      </c>
      <c r="C27" s="106">
        <v>33</v>
      </c>
      <c r="D27" s="106">
        <v>37</v>
      </c>
      <c r="E27" s="106">
        <v>72</v>
      </c>
      <c r="F27" s="106">
        <v>70</v>
      </c>
      <c r="G27" s="106">
        <v>113</v>
      </c>
      <c r="H27" s="106">
        <v>162</v>
      </c>
      <c r="I27" s="106">
        <v>217</v>
      </c>
      <c r="J27" s="106">
        <v>265</v>
      </c>
      <c r="K27" s="106">
        <v>346</v>
      </c>
      <c r="L27" s="106">
        <v>450</v>
      </c>
      <c r="M27" s="106">
        <v>480</v>
      </c>
      <c r="N27" s="106">
        <v>595</v>
      </c>
      <c r="O27" s="106">
        <v>707</v>
      </c>
      <c r="P27" s="106">
        <v>863</v>
      </c>
      <c r="Q27" s="106">
        <v>848</v>
      </c>
      <c r="R27" s="106">
        <v>762</v>
      </c>
      <c r="S27" s="106">
        <v>579</v>
      </c>
      <c r="T27" s="106">
        <v>316</v>
      </c>
      <c r="U27" s="106">
        <v>165</v>
      </c>
      <c r="V27" s="106">
        <v>138</v>
      </c>
      <c r="W27" s="106">
        <v>73</v>
      </c>
      <c r="X27" s="106">
        <v>12</v>
      </c>
      <c r="Y27" s="106" t="s">
        <v>387</v>
      </c>
      <c r="Z27" s="106" t="s">
        <v>387</v>
      </c>
      <c r="AA27" s="106" t="s">
        <v>387</v>
      </c>
      <c r="AB27" s="105" t="s">
        <v>387</v>
      </c>
      <c r="AC27" s="105" t="s">
        <v>387</v>
      </c>
      <c r="AE27" s="104">
        <v>40</v>
      </c>
      <c r="AF27" s="105">
        <v>929</v>
      </c>
      <c r="AG27" s="106">
        <v>151</v>
      </c>
      <c r="AH27" s="106">
        <v>115</v>
      </c>
      <c r="AI27" s="106">
        <v>71</v>
      </c>
      <c r="AJ27" s="106">
        <v>67</v>
      </c>
      <c r="AK27" s="106">
        <v>57</v>
      </c>
      <c r="AL27" s="106">
        <v>54</v>
      </c>
      <c r="AM27" s="106">
        <v>57</v>
      </c>
      <c r="AN27" s="106">
        <v>55</v>
      </c>
      <c r="AO27" s="106">
        <v>48</v>
      </c>
      <c r="AP27" s="106">
        <v>61</v>
      </c>
      <c r="AQ27" s="106">
        <v>52</v>
      </c>
      <c r="AR27" s="106">
        <v>45</v>
      </c>
      <c r="AS27" s="106">
        <v>34</v>
      </c>
      <c r="AT27" s="106">
        <v>26</v>
      </c>
      <c r="AU27" s="106">
        <v>14</v>
      </c>
      <c r="AV27" s="106">
        <v>7</v>
      </c>
      <c r="AW27" s="106">
        <v>10</v>
      </c>
      <c r="AX27" s="106">
        <v>2</v>
      </c>
      <c r="AY27" s="106">
        <v>2</v>
      </c>
      <c r="AZ27" s="106">
        <v>1</v>
      </c>
      <c r="BA27" s="106">
        <v>0</v>
      </c>
      <c r="BB27" s="106">
        <v>0</v>
      </c>
      <c r="BC27" s="106" t="s">
        <v>387</v>
      </c>
      <c r="BD27" s="106" t="s">
        <v>387</v>
      </c>
      <c r="BE27" s="106" t="s">
        <v>387</v>
      </c>
      <c r="BF27" s="105" t="s">
        <v>387</v>
      </c>
      <c r="BG27" s="105" t="s">
        <v>387</v>
      </c>
      <c r="BI27" s="104">
        <v>40</v>
      </c>
      <c r="BJ27" s="105">
        <v>8232</v>
      </c>
      <c r="BK27" s="106">
        <v>184</v>
      </c>
      <c r="BL27" s="106">
        <v>152</v>
      </c>
      <c r="BM27" s="106">
        <v>143</v>
      </c>
      <c r="BN27" s="106">
        <v>137</v>
      </c>
      <c r="BO27" s="106">
        <v>170</v>
      </c>
      <c r="BP27" s="106">
        <v>216</v>
      </c>
      <c r="BQ27" s="106">
        <v>274</v>
      </c>
      <c r="BR27" s="106">
        <v>320</v>
      </c>
      <c r="BS27" s="106">
        <v>394</v>
      </c>
      <c r="BT27" s="106">
        <v>511</v>
      </c>
      <c r="BU27" s="106">
        <v>532</v>
      </c>
      <c r="BV27" s="106">
        <v>640</v>
      </c>
      <c r="BW27" s="106">
        <v>741</v>
      </c>
      <c r="BX27" s="106">
        <v>889</v>
      </c>
      <c r="BY27" s="106">
        <v>862</v>
      </c>
      <c r="BZ27" s="106">
        <v>769</v>
      </c>
      <c r="CA27" s="106">
        <v>589</v>
      </c>
      <c r="CB27" s="106">
        <v>318</v>
      </c>
      <c r="CC27" s="106">
        <v>167</v>
      </c>
      <c r="CD27" s="106">
        <v>139</v>
      </c>
      <c r="CE27" s="106">
        <v>73</v>
      </c>
      <c r="CF27" s="106">
        <v>12</v>
      </c>
      <c r="CG27" s="106" t="s">
        <v>387</v>
      </c>
      <c r="CH27" s="106" t="s">
        <v>387</v>
      </c>
      <c r="CI27" s="106" t="s">
        <v>387</v>
      </c>
      <c r="CJ27" s="105" t="s">
        <v>387</v>
      </c>
      <c r="CK27" s="105" t="s">
        <v>387</v>
      </c>
      <c r="CM27" s="169"/>
      <c r="CN27" s="87">
        <v>40</v>
      </c>
      <c r="CO27" s="92">
        <v>312454.75</v>
      </c>
      <c r="CP27" s="93">
        <v>786</v>
      </c>
      <c r="CQ27" s="93">
        <v>6737</v>
      </c>
      <c r="CR27" s="93">
        <v>709</v>
      </c>
      <c r="CS27" s="106">
        <v>8</v>
      </c>
      <c r="CT27" s="106">
        <v>0</v>
      </c>
      <c r="CU27" s="105">
        <v>0</v>
      </c>
      <c r="CV27" s="105">
        <v>10</v>
      </c>
      <c r="CX27" s="94">
        <v>2.5155642537039364E-3</v>
      </c>
      <c r="CY27" s="94">
        <v>2.1561522108401298E-2</v>
      </c>
      <c r="CZ27" s="94">
        <v>2.2691285698169094E-3</v>
      </c>
      <c r="DA27" s="94">
        <v>2.5603707416833959E-5</v>
      </c>
      <c r="DB27" s="149">
        <v>0</v>
      </c>
      <c r="DC27" s="149">
        <v>0</v>
      </c>
      <c r="DD27" s="95">
        <v>3.2004634271042447E-5</v>
      </c>
    </row>
    <row r="28" spans="1:108" x14ac:dyDescent="0.2">
      <c r="A28" s="104">
        <v>41</v>
      </c>
      <c r="B28" s="106">
        <v>7179</v>
      </c>
      <c r="C28" s="106">
        <v>28</v>
      </c>
      <c r="D28" s="106">
        <v>34</v>
      </c>
      <c r="E28" s="106">
        <v>62</v>
      </c>
      <c r="F28" s="106">
        <v>73</v>
      </c>
      <c r="G28" s="106">
        <v>93</v>
      </c>
      <c r="H28" s="106">
        <v>138</v>
      </c>
      <c r="I28" s="106">
        <v>180</v>
      </c>
      <c r="J28" s="106">
        <v>230</v>
      </c>
      <c r="K28" s="106">
        <v>278</v>
      </c>
      <c r="L28" s="106">
        <v>392</v>
      </c>
      <c r="M28" s="106">
        <v>408</v>
      </c>
      <c r="N28" s="106">
        <v>455</v>
      </c>
      <c r="O28" s="106">
        <v>660</v>
      </c>
      <c r="P28" s="106">
        <v>738</v>
      </c>
      <c r="Q28" s="106">
        <v>790</v>
      </c>
      <c r="R28" s="106">
        <v>804</v>
      </c>
      <c r="S28" s="106">
        <v>745</v>
      </c>
      <c r="T28" s="106">
        <v>382</v>
      </c>
      <c r="U28" s="106">
        <v>220</v>
      </c>
      <c r="V28" s="106">
        <v>215</v>
      </c>
      <c r="W28" s="106">
        <v>153</v>
      </c>
      <c r="X28" s="106">
        <v>86</v>
      </c>
      <c r="Y28" s="106">
        <v>15</v>
      </c>
      <c r="Z28" s="106" t="s">
        <v>387</v>
      </c>
      <c r="AA28" s="106" t="s">
        <v>387</v>
      </c>
      <c r="AB28" s="105" t="s">
        <v>387</v>
      </c>
      <c r="AC28" s="105" t="s">
        <v>387</v>
      </c>
      <c r="AE28" s="104">
        <v>41</v>
      </c>
      <c r="AF28" s="105">
        <v>867</v>
      </c>
      <c r="AG28" s="106">
        <v>147</v>
      </c>
      <c r="AH28" s="106">
        <v>90</v>
      </c>
      <c r="AI28" s="106">
        <v>78</v>
      </c>
      <c r="AJ28" s="106">
        <v>66</v>
      </c>
      <c r="AK28" s="106">
        <v>71</v>
      </c>
      <c r="AL28" s="106">
        <v>49</v>
      </c>
      <c r="AM28" s="106">
        <v>50</v>
      </c>
      <c r="AN28" s="106">
        <v>44</v>
      </c>
      <c r="AO28" s="106">
        <v>48</v>
      </c>
      <c r="AP28" s="106">
        <v>40</v>
      </c>
      <c r="AQ28" s="106">
        <v>32</v>
      </c>
      <c r="AR28" s="106">
        <v>47</v>
      </c>
      <c r="AS28" s="106">
        <v>24</v>
      </c>
      <c r="AT28" s="106">
        <v>22</v>
      </c>
      <c r="AU28" s="106">
        <v>23</v>
      </c>
      <c r="AV28" s="106">
        <v>10</v>
      </c>
      <c r="AW28" s="106">
        <v>10</v>
      </c>
      <c r="AX28" s="106">
        <v>9</v>
      </c>
      <c r="AY28" s="106">
        <v>3</v>
      </c>
      <c r="AZ28" s="106">
        <v>3</v>
      </c>
      <c r="BA28" s="106">
        <v>1</v>
      </c>
      <c r="BB28" s="106">
        <v>0</v>
      </c>
      <c r="BC28" s="106">
        <v>0</v>
      </c>
      <c r="BD28" s="106" t="s">
        <v>387</v>
      </c>
      <c r="BE28" s="106" t="s">
        <v>387</v>
      </c>
      <c r="BF28" s="105" t="s">
        <v>387</v>
      </c>
      <c r="BG28" s="105" t="s">
        <v>387</v>
      </c>
      <c r="BI28" s="104">
        <v>41</v>
      </c>
      <c r="BJ28" s="105">
        <v>8046</v>
      </c>
      <c r="BK28" s="106">
        <v>175</v>
      </c>
      <c r="BL28" s="106">
        <v>124</v>
      </c>
      <c r="BM28" s="106">
        <v>140</v>
      </c>
      <c r="BN28" s="106">
        <v>139</v>
      </c>
      <c r="BO28" s="106">
        <v>164</v>
      </c>
      <c r="BP28" s="106">
        <v>187</v>
      </c>
      <c r="BQ28" s="106">
        <v>230</v>
      </c>
      <c r="BR28" s="106">
        <v>274</v>
      </c>
      <c r="BS28" s="106">
        <v>326</v>
      </c>
      <c r="BT28" s="106">
        <v>432</v>
      </c>
      <c r="BU28" s="106">
        <v>440</v>
      </c>
      <c r="BV28" s="106">
        <v>502</v>
      </c>
      <c r="BW28" s="106">
        <v>684</v>
      </c>
      <c r="BX28" s="106">
        <v>760</v>
      </c>
      <c r="BY28" s="106">
        <v>813</v>
      </c>
      <c r="BZ28" s="106">
        <v>814</v>
      </c>
      <c r="CA28" s="106">
        <v>755</v>
      </c>
      <c r="CB28" s="106">
        <v>391</v>
      </c>
      <c r="CC28" s="106">
        <v>223</v>
      </c>
      <c r="CD28" s="106">
        <v>218</v>
      </c>
      <c r="CE28" s="106">
        <v>154</v>
      </c>
      <c r="CF28" s="106">
        <v>86</v>
      </c>
      <c r="CG28" s="106">
        <v>15</v>
      </c>
      <c r="CH28" s="106" t="s">
        <v>387</v>
      </c>
      <c r="CI28" s="106" t="s">
        <v>387</v>
      </c>
      <c r="CJ28" s="105" t="s">
        <v>387</v>
      </c>
      <c r="CK28" s="105" t="s">
        <v>387</v>
      </c>
      <c r="CM28" s="169"/>
      <c r="CN28" s="87">
        <v>41</v>
      </c>
      <c r="CO28" s="92">
        <v>315288.5</v>
      </c>
      <c r="CP28" s="93">
        <v>742</v>
      </c>
      <c r="CQ28" s="93">
        <v>6217</v>
      </c>
      <c r="CR28" s="93">
        <v>1087</v>
      </c>
      <c r="CS28" s="106">
        <v>4</v>
      </c>
      <c r="CT28" s="106">
        <v>0</v>
      </c>
      <c r="CU28" s="105">
        <v>0</v>
      </c>
      <c r="CV28" s="105">
        <v>14</v>
      </c>
      <c r="CX28" s="94">
        <v>2.3534001398718952E-3</v>
      </c>
      <c r="CY28" s="94">
        <v>1.9718448341756834E-2</v>
      </c>
      <c r="CZ28" s="94">
        <v>3.4476360539632748E-3</v>
      </c>
      <c r="DA28" s="94">
        <v>1.2686793206856577E-5</v>
      </c>
      <c r="DB28" s="149">
        <v>0</v>
      </c>
      <c r="DC28" s="149">
        <v>0</v>
      </c>
      <c r="DD28" s="95">
        <v>4.4403776223998023E-5</v>
      </c>
    </row>
    <row r="29" spans="1:108" x14ac:dyDescent="0.2">
      <c r="A29" s="104">
        <v>42</v>
      </c>
      <c r="B29" s="106">
        <v>7436</v>
      </c>
      <c r="C29" s="106">
        <v>27</v>
      </c>
      <c r="D29" s="106">
        <v>25</v>
      </c>
      <c r="E29" s="106">
        <v>45</v>
      </c>
      <c r="F29" s="106">
        <v>51</v>
      </c>
      <c r="G29" s="106">
        <v>76</v>
      </c>
      <c r="H29" s="106">
        <v>129</v>
      </c>
      <c r="I29" s="106">
        <v>173</v>
      </c>
      <c r="J29" s="106">
        <v>215</v>
      </c>
      <c r="K29" s="106">
        <v>273</v>
      </c>
      <c r="L29" s="106">
        <v>389</v>
      </c>
      <c r="M29" s="106">
        <v>395</v>
      </c>
      <c r="N29" s="106">
        <v>401</v>
      </c>
      <c r="O29" s="106">
        <v>580</v>
      </c>
      <c r="P29" s="106">
        <v>652</v>
      </c>
      <c r="Q29" s="106">
        <v>741</v>
      </c>
      <c r="R29" s="106">
        <v>795</v>
      </c>
      <c r="S29" s="106">
        <v>732</v>
      </c>
      <c r="T29" s="106">
        <v>509</v>
      </c>
      <c r="U29" s="106">
        <v>327</v>
      </c>
      <c r="V29" s="106">
        <v>291</v>
      </c>
      <c r="W29" s="106">
        <v>289</v>
      </c>
      <c r="X29" s="106">
        <v>211</v>
      </c>
      <c r="Y29" s="106">
        <v>95</v>
      </c>
      <c r="Z29" s="106">
        <v>15</v>
      </c>
      <c r="AA29" s="106" t="s">
        <v>387</v>
      </c>
      <c r="AB29" s="105" t="s">
        <v>387</v>
      </c>
      <c r="AC29" s="105" t="s">
        <v>387</v>
      </c>
      <c r="AE29" s="104">
        <v>42</v>
      </c>
      <c r="AF29" s="105">
        <v>862</v>
      </c>
      <c r="AG29" s="106">
        <v>146</v>
      </c>
      <c r="AH29" s="106">
        <v>109</v>
      </c>
      <c r="AI29" s="106">
        <v>72</v>
      </c>
      <c r="AJ29" s="106">
        <v>72</v>
      </c>
      <c r="AK29" s="106">
        <v>52</v>
      </c>
      <c r="AL29" s="106">
        <v>52</v>
      </c>
      <c r="AM29" s="106">
        <v>41</v>
      </c>
      <c r="AN29" s="106">
        <v>46</v>
      </c>
      <c r="AO29" s="106">
        <v>36</v>
      </c>
      <c r="AP29" s="106">
        <v>38</v>
      </c>
      <c r="AQ29" s="106">
        <v>51</v>
      </c>
      <c r="AR29" s="106">
        <v>32</v>
      </c>
      <c r="AS29" s="106">
        <v>22</v>
      </c>
      <c r="AT29" s="106">
        <v>26</v>
      </c>
      <c r="AU29" s="106">
        <v>20</v>
      </c>
      <c r="AV29" s="106">
        <v>6</v>
      </c>
      <c r="AW29" s="106">
        <v>16</v>
      </c>
      <c r="AX29" s="106">
        <v>10</v>
      </c>
      <c r="AY29" s="106">
        <v>9</v>
      </c>
      <c r="AZ29" s="106">
        <v>1</v>
      </c>
      <c r="BA29" s="106">
        <v>2</v>
      </c>
      <c r="BB29" s="106">
        <v>2</v>
      </c>
      <c r="BC29" s="106">
        <v>1</v>
      </c>
      <c r="BD29" s="106">
        <v>0</v>
      </c>
      <c r="BE29" s="106" t="s">
        <v>387</v>
      </c>
      <c r="BF29" s="105" t="s">
        <v>387</v>
      </c>
      <c r="BG29" s="105" t="s">
        <v>387</v>
      </c>
      <c r="BI29" s="104">
        <v>42</v>
      </c>
      <c r="BJ29" s="105">
        <v>8298</v>
      </c>
      <c r="BK29" s="106">
        <v>173</v>
      </c>
      <c r="BL29" s="106">
        <v>134</v>
      </c>
      <c r="BM29" s="106">
        <v>117</v>
      </c>
      <c r="BN29" s="106">
        <v>123</v>
      </c>
      <c r="BO29" s="106">
        <v>128</v>
      </c>
      <c r="BP29" s="106">
        <v>181</v>
      </c>
      <c r="BQ29" s="106">
        <v>214</v>
      </c>
      <c r="BR29" s="106">
        <v>261</v>
      </c>
      <c r="BS29" s="106">
        <v>309</v>
      </c>
      <c r="BT29" s="106">
        <v>427</v>
      </c>
      <c r="BU29" s="106">
        <v>446</v>
      </c>
      <c r="BV29" s="106">
        <v>433</v>
      </c>
      <c r="BW29" s="106">
        <v>602</v>
      </c>
      <c r="BX29" s="106">
        <v>678</v>
      </c>
      <c r="BY29" s="106">
        <v>761</v>
      </c>
      <c r="BZ29" s="106">
        <v>801</v>
      </c>
      <c r="CA29" s="106">
        <v>748</v>
      </c>
      <c r="CB29" s="106">
        <v>519</v>
      </c>
      <c r="CC29" s="106">
        <v>336</v>
      </c>
      <c r="CD29" s="106">
        <v>292</v>
      </c>
      <c r="CE29" s="106">
        <v>291</v>
      </c>
      <c r="CF29" s="106">
        <v>213</v>
      </c>
      <c r="CG29" s="106">
        <v>96</v>
      </c>
      <c r="CH29" s="106">
        <v>15</v>
      </c>
      <c r="CI29" s="106" t="s">
        <v>387</v>
      </c>
      <c r="CJ29" s="105" t="s">
        <v>387</v>
      </c>
      <c r="CK29" s="105" t="s">
        <v>387</v>
      </c>
      <c r="CM29" s="169"/>
      <c r="CN29" s="87">
        <v>42</v>
      </c>
      <c r="CO29" s="92">
        <v>317775.25</v>
      </c>
      <c r="CP29" s="93">
        <v>675</v>
      </c>
      <c r="CQ29" s="93">
        <v>5861</v>
      </c>
      <c r="CR29" s="93">
        <v>1762</v>
      </c>
      <c r="CS29" s="106">
        <v>7</v>
      </c>
      <c r="CT29" s="106">
        <v>0</v>
      </c>
      <c r="CU29" s="105">
        <v>0</v>
      </c>
      <c r="CV29" s="105">
        <v>13</v>
      </c>
      <c r="CX29" s="94">
        <v>2.1241427707160958E-3</v>
      </c>
      <c r="CY29" s="94">
        <v>1.8443853006173388E-2</v>
      </c>
      <c r="CZ29" s="94">
        <v>5.5447993511137193E-3</v>
      </c>
      <c r="DA29" s="94">
        <v>2.2028147251870622E-5</v>
      </c>
      <c r="DB29" s="149">
        <v>0</v>
      </c>
      <c r="DC29" s="149">
        <v>0</v>
      </c>
      <c r="DD29" s="95">
        <v>4.0909416324902583E-5</v>
      </c>
    </row>
    <row r="30" spans="1:108" x14ac:dyDescent="0.2">
      <c r="A30" s="104">
        <v>43</v>
      </c>
      <c r="B30" s="106">
        <v>7389</v>
      </c>
      <c r="C30" s="106">
        <v>28</v>
      </c>
      <c r="D30" s="106">
        <v>26</v>
      </c>
      <c r="E30" s="106">
        <v>32</v>
      </c>
      <c r="F30" s="106">
        <v>43</v>
      </c>
      <c r="G30" s="106">
        <v>69</v>
      </c>
      <c r="H30" s="106">
        <v>106</v>
      </c>
      <c r="I30" s="106">
        <v>139</v>
      </c>
      <c r="J30" s="106">
        <v>175</v>
      </c>
      <c r="K30" s="106">
        <v>267</v>
      </c>
      <c r="L30" s="106">
        <v>356</v>
      </c>
      <c r="M30" s="106">
        <v>366</v>
      </c>
      <c r="N30" s="106">
        <v>350</v>
      </c>
      <c r="O30" s="106">
        <v>479</v>
      </c>
      <c r="P30" s="106">
        <v>557</v>
      </c>
      <c r="Q30" s="106">
        <v>682</v>
      </c>
      <c r="R30" s="106">
        <v>721</v>
      </c>
      <c r="S30" s="106">
        <v>781</v>
      </c>
      <c r="T30" s="106">
        <v>536</v>
      </c>
      <c r="U30" s="106">
        <v>414</v>
      </c>
      <c r="V30" s="106">
        <v>356</v>
      </c>
      <c r="W30" s="106">
        <v>324</v>
      </c>
      <c r="X30" s="106">
        <v>296</v>
      </c>
      <c r="Y30" s="106">
        <v>198</v>
      </c>
      <c r="Z30" s="106">
        <v>75</v>
      </c>
      <c r="AA30" s="106">
        <v>13</v>
      </c>
      <c r="AB30" s="105" t="s">
        <v>387</v>
      </c>
      <c r="AC30" s="105" t="s">
        <v>387</v>
      </c>
      <c r="AE30" s="104">
        <v>43</v>
      </c>
      <c r="AF30" s="105">
        <v>892</v>
      </c>
      <c r="AG30" s="106">
        <v>165</v>
      </c>
      <c r="AH30" s="106">
        <v>104</v>
      </c>
      <c r="AI30" s="106">
        <v>78</v>
      </c>
      <c r="AJ30" s="106">
        <v>68</v>
      </c>
      <c r="AK30" s="106">
        <v>50</v>
      </c>
      <c r="AL30" s="106">
        <v>39</v>
      </c>
      <c r="AM30" s="106">
        <v>47</v>
      </c>
      <c r="AN30" s="106">
        <v>33</v>
      </c>
      <c r="AO30" s="106">
        <v>43</v>
      </c>
      <c r="AP30" s="106">
        <v>30</v>
      </c>
      <c r="AQ30" s="106">
        <v>38</v>
      </c>
      <c r="AR30" s="106">
        <v>25</v>
      </c>
      <c r="AS30" s="106">
        <v>33</v>
      </c>
      <c r="AT30" s="106">
        <v>31</v>
      </c>
      <c r="AU30" s="106">
        <v>34</v>
      </c>
      <c r="AV30" s="106">
        <v>21</v>
      </c>
      <c r="AW30" s="106">
        <v>17</v>
      </c>
      <c r="AX30" s="106">
        <v>13</v>
      </c>
      <c r="AY30" s="106">
        <v>13</v>
      </c>
      <c r="AZ30" s="106">
        <v>3</v>
      </c>
      <c r="BA30" s="106">
        <v>3</v>
      </c>
      <c r="BB30" s="106">
        <v>4</v>
      </c>
      <c r="BC30" s="106">
        <v>0</v>
      </c>
      <c r="BD30" s="106">
        <v>0</v>
      </c>
      <c r="BE30" s="106">
        <v>0</v>
      </c>
      <c r="BF30" s="105" t="s">
        <v>387</v>
      </c>
      <c r="BG30" s="105" t="s">
        <v>387</v>
      </c>
      <c r="BI30" s="104">
        <v>43</v>
      </c>
      <c r="BJ30" s="105">
        <v>8281</v>
      </c>
      <c r="BK30" s="106">
        <v>193</v>
      </c>
      <c r="BL30" s="106">
        <v>130</v>
      </c>
      <c r="BM30" s="106">
        <v>110</v>
      </c>
      <c r="BN30" s="106">
        <v>111</v>
      </c>
      <c r="BO30" s="106">
        <v>119</v>
      </c>
      <c r="BP30" s="106">
        <v>145</v>
      </c>
      <c r="BQ30" s="106">
        <v>186</v>
      </c>
      <c r="BR30" s="106">
        <v>208</v>
      </c>
      <c r="BS30" s="106">
        <v>310</v>
      </c>
      <c r="BT30" s="106">
        <v>386</v>
      </c>
      <c r="BU30" s="106">
        <v>404</v>
      </c>
      <c r="BV30" s="106">
        <v>375</v>
      </c>
      <c r="BW30" s="106">
        <v>512</v>
      </c>
      <c r="BX30" s="106">
        <v>588</v>
      </c>
      <c r="BY30" s="106">
        <v>716</v>
      </c>
      <c r="BZ30" s="106">
        <v>742</v>
      </c>
      <c r="CA30" s="106">
        <v>798</v>
      </c>
      <c r="CB30" s="106">
        <v>549</v>
      </c>
      <c r="CC30" s="106">
        <v>427</v>
      </c>
      <c r="CD30" s="106">
        <v>359</v>
      </c>
      <c r="CE30" s="106">
        <v>327</v>
      </c>
      <c r="CF30" s="106">
        <v>300</v>
      </c>
      <c r="CG30" s="106">
        <v>198</v>
      </c>
      <c r="CH30" s="106">
        <v>75</v>
      </c>
      <c r="CI30" s="106">
        <v>13</v>
      </c>
      <c r="CJ30" s="105" t="s">
        <v>387</v>
      </c>
      <c r="CK30" s="105" t="s">
        <v>387</v>
      </c>
      <c r="CM30" s="169"/>
      <c r="CN30" s="87">
        <v>43</v>
      </c>
      <c r="CO30" s="92">
        <v>319608.25</v>
      </c>
      <c r="CP30" s="93">
        <v>663</v>
      </c>
      <c r="CQ30" s="93">
        <v>5370</v>
      </c>
      <c r="CR30" s="93">
        <v>2248</v>
      </c>
      <c r="CS30" s="106">
        <v>13</v>
      </c>
      <c r="CT30" s="106">
        <v>0</v>
      </c>
      <c r="CU30" s="105">
        <v>0</v>
      </c>
      <c r="CV30" s="105">
        <v>14</v>
      </c>
      <c r="CX30" s="94">
        <v>2.0744145371716784E-3</v>
      </c>
      <c r="CY30" s="94">
        <v>1.6801819101978751E-2</v>
      </c>
      <c r="CZ30" s="94">
        <v>7.0336106780722963E-3</v>
      </c>
      <c r="DA30" s="94">
        <v>4.0674794846503493E-5</v>
      </c>
      <c r="DB30" s="149">
        <v>0</v>
      </c>
      <c r="DC30" s="149">
        <v>0</v>
      </c>
      <c r="DD30" s="95">
        <v>4.3803625219311457E-5</v>
      </c>
    </row>
    <row r="31" spans="1:108" x14ac:dyDescent="0.2">
      <c r="A31" s="104">
        <v>44</v>
      </c>
      <c r="B31" s="106">
        <v>7364</v>
      </c>
      <c r="C31" s="106">
        <v>18</v>
      </c>
      <c r="D31" s="106">
        <v>29</v>
      </c>
      <c r="E31" s="106">
        <v>29</v>
      </c>
      <c r="F31" s="106">
        <v>29</v>
      </c>
      <c r="G31" s="106">
        <v>61</v>
      </c>
      <c r="H31" s="106">
        <v>79</v>
      </c>
      <c r="I31" s="106">
        <v>131</v>
      </c>
      <c r="J31" s="106">
        <v>162</v>
      </c>
      <c r="K31" s="106">
        <v>180</v>
      </c>
      <c r="L31" s="106">
        <v>316</v>
      </c>
      <c r="M31" s="106">
        <v>305</v>
      </c>
      <c r="N31" s="106">
        <v>353</v>
      </c>
      <c r="O31" s="106">
        <v>421</v>
      </c>
      <c r="P31" s="106">
        <v>496</v>
      </c>
      <c r="Q31" s="106">
        <v>560</v>
      </c>
      <c r="R31" s="106">
        <v>628</v>
      </c>
      <c r="S31" s="106">
        <v>700</v>
      </c>
      <c r="T31" s="106">
        <v>606</v>
      </c>
      <c r="U31" s="106">
        <v>533</v>
      </c>
      <c r="V31" s="106">
        <v>407</v>
      </c>
      <c r="W31" s="106">
        <v>429</v>
      </c>
      <c r="X31" s="106">
        <v>420</v>
      </c>
      <c r="Y31" s="106">
        <v>250</v>
      </c>
      <c r="Z31" s="106">
        <v>148</v>
      </c>
      <c r="AA31" s="106">
        <v>58</v>
      </c>
      <c r="AB31" s="105">
        <v>16</v>
      </c>
      <c r="AC31" s="105" t="s">
        <v>387</v>
      </c>
      <c r="AE31" s="104">
        <v>44</v>
      </c>
      <c r="AF31" s="105">
        <v>953</v>
      </c>
      <c r="AG31" s="106">
        <v>160</v>
      </c>
      <c r="AH31" s="106">
        <v>103</v>
      </c>
      <c r="AI31" s="106">
        <v>94</v>
      </c>
      <c r="AJ31" s="106">
        <v>55</v>
      </c>
      <c r="AK31" s="106">
        <v>69</v>
      </c>
      <c r="AL31" s="106">
        <v>45</v>
      </c>
      <c r="AM31" s="106">
        <v>38</v>
      </c>
      <c r="AN31" s="106">
        <v>62</v>
      </c>
      <c r="AO31" s="106">
        <v>38</v>
      </c>
      <c r="AP31" s="106">
        <v>31</v>
      </c>
      <c r="AQ31" s="106">
        <v>34</v>
      </c>
      <c r="AR31" s="106">
        <v>43</v>
      </c>
      <c r="AS31" s="106">
        <v>38</v>
      </c>
      <c r="AT31" s="106">
        <v>26</v>
      </c>
      <c r="AU31" s="106">
        <v>22</v>
      </c>
      <c r="AV31" s="106">
        <v>22</v>
      </c>
      <c r="AW31" s="106">
        <v>20</v>
      </c>
      <c r="AX31" s="106">
        <v>10</v>
      </c>
      <c r="AY31" s="106">
        <v>14</v>
      </c>
      <c r="AZ31" s="106">
        <v>15</v>
      </c>
      <c r="BA31" s="106">
        <v>6</v>
      </c>
      <c r="BB31" s="106">
        <v>6</v>
      </c>
      <c r="BC31" s="106">
        <v>2</v>
      </c>
      <c r="BD31" s="106">
        <v>0</v>
      </c>
      <c r="BE31" s="106">
        <v>0</v>
      </c>
      <c r="BF31" s="105">
        <v>0</v>
      </c>
      <c r="BG31" s="105" t="s">
        <v>387</v>
      </c>
      <c r="BI31" s="104">
        <v>44</v>
      </c>
      <c r="BJ31" s="105">
        <v>8317</v>
      </c>
      <c r="BK31" s="106">
        <v>178</v>
      </c>
      <c r="BL31" s="106">
        <v>132</v>
      </c>
      <c r="BM31" s="106">
        <v>123</v>
      </c>
      <c r="BN31" s="106">
        <v>84</v>
      </c>
      <c r="BO31" s="106">
        <v>130</v>
      </c>
      <c r="BP31" s="106">
        <v>124</v>
      </c>
      <c r="BQ31" s="106">
        <v>169</v>
      </c>
      <c r="BR31" s="106">
        <v>224</v>
      </c>
      <c r="BS31" s="106">
        <v>218</v>
      </c>
      <c r="BT31" s="106">
        <v>347</v>
      </c>
      <c r="BU31" s="106">
        <v>339</v>
      </c>
      <c r="BV31" s="106">
        <v>396</v>
      </c>
      <c r="BW31" s="106">
        <v>459</v>
      </c>
      <c r="BX31" s="106">
        <v>522</v>
      </c>
      <c r="BY31" s="106">
        <v>582</v>
      </c>
      <c r="BZ31" s="106">
        <v>650</v>
      </c>
      <c r="CA31" s="106">
        <v>720</v>
      </c>
      <c r="CB31" s="106">
        <v>616</v>
      </c>
      <c r="CC31" s="106">
        <v>547</v>
      </c>
      <c r="CD31" s="106">
        <v>422</v>
      </c>
      <c r="CE31" s="106">
        <v>435</v>
      </c>
      <c r="CF31" s="106">
        <v>426</v>
      </c>
      <c r="CG31" s="106">
        <v>252</v>
      </c>
      <c r="CH31" s="106">
        <v>148</v>
      </c>
      <c r="CI31" s="106">
        <v>58</v>
      </c>
      <c r="CJ31" s="105">
        <v>16</v>
      </c>
      <c r="CK31" s="105" t="s">
        <v>387</v>
      </c>
      <c r="CM31" s="169"/>
      <c r="CN31" s="87">
        <v>44</v>
      </c>
      <c r="CO31" s="92">
        <v>316964.75</v>
      </c>
      <c r="CP31" s="93">
        <v>647</v>
      </c>
      <c r="CQ31" s="93">
        <v>4750</v>
      </c>
      <c r="CR31" s="93">
        <v>2920</v>
      </c>
      <c r="CS31" s="106">
        <v>7</v>
      </c>
      <c r="CT31" s="106">
        <v>0</v>
      </c>
      <c r="CU31" s="105">
        <v>0</v>
      </c>
      <c r="CV31" s="105">
        <v>19</v>
      </c>
      <c r="CX31" s="94">
        <v>2.0412364466395709E-3</v>
      </c>
      <c r="CY31" s="94">
        <v>1.4985893541789742E-2</v>
      </c>
      <c r="CZ31" s="94">
        <v>9.2123808720054826E-3</v>
      </c>
      <c r="DA31" s="94">
        <v>2.2084474693163829E-5</v>
      </c>
      <c r="DB31" s="149">
        <v>0</v>
      </c>
      <c r="DC31" s="149">
        <v>0</v>
      </c>
      <c r="DD31" s="95">
        <v>5.9943574167158966E-5</v>
      </c>
    </row>
    <row r="32" spans="1:108" x14ac:dyDescent="0.2">
      <c r="A32" s="104">
        <v>45</v>
      </c>
      <c r="B32" s="106">
        <v>7269</v>
      </c>
      <c r="C32" s="106">
        <v>16</v>
      </c>
      <c r="D32" s="106">
        <v>26</v>
      </c>
      <c r="E32" s="106">
        <v>29</v>
      </c>
      <c r="F32" s="106">
        <v>32</v>
      </c>
      <c r="G32" s="106">
        <v>42</v>
      </c>
      <c r="H32" s="106">
        <v>67</v>
      </c>
      <c r="I32" s="106">
        <v>111</v>
      </c>
      <c r="J32" s="106">
        <v>121</v>
      </c>
      <c r="K32" s="106">
        <v>190</v>
      </c>
      <c r="L32" s="106">
        <v>274</v>
      </c>
      <c r="M32" s="106">
        <v>251</v>
      </c>
      <c r="N32" s="106">
        <v>272</v>
      </c>
      <c r="O32" s="106">
        <v>378</v>
      </c>
      <c r="P32" s="106">
        <v>437</v>
      </c>
      <c r="Q32" s="106">
        <v>491</v>
      </c>
      <c r="R32" s="106">
        <v>597</v>
      </c>
      <c r="S32" s="106">
        <v>661</v>
      </c>
      <c r="T32" s="106">
        <v>598</v>
      </c>
      <c r="U32" s="106">
        <v>500</v>
      </c>
      <c r="V32" s="106">
        <v>482</v>
      </c>
      <c r="W32" s="106">
        <v>451</v>
      </c>
      <c r="X32" s="106">
        <v>444</v>
      </c>
      <c r="Y32" s="106">
        <v>305</v>
      </c>
      <c r="Z32" s="106">
        <v>205</v>
      </c>
      <c r="AA32" s="106">
        <v>127</v>
      </c>
      <c r="AB32" s="105">
        <v>129</v>
      </c>
      <c r="AC32" s="105">
        <v>33</v>
      </c>
      <c r="AE32" s="104">
        <v>45</v>
      </c>
      <c r="AF32" s="105">
        <v>899</v>
      </c>
      <c r="AG32" s="106">
        <v>135</v>
      </c>
      <c r="AH32" s="106">
        <v>114</v>
      </c>
      <c r="AI32" s="106">
        <v>101</v>
      </c>
      <c r="AJ32" s="106">
        <v>68</v>
      </c>
      <c r="AK32" s="106">
        <v>60</v>
      </c>
      <c r="AL32" s="106">
        <v>42</v>
      </c>
      <c r="AM32" s="106">
        <v>43</v>
      </c>
      <c r="AN32" s="106">
        <v>40</v>
      </c>
      <c r="AO32" s="106">
        <v>34</v>
      </c>
      <c r="AP32" s="106">
        <v>23</v>
      </c>
      <c r="AQ32" s="106">
        <v>30</v>
      </c>
      <c r="AR32" s="106">
        <v>27</v>
      </c>
      <c r="AS32" s="106">
        <v>29</v>
      </c>
      <c r="AT32" s="106">
        <v>25</v>
      </c>
      <c r="AU32" s="106">
        <v>21</v>
      </c>
      <c r="AV32" s="106">
        <v>18</v>
      </c>
      <c r="AW32" s="106">
        <v>23</v>
      </c>
      <c r="AX32" s="106">
        <v>18</v>
      </c>
      <c r="AY32" s="106">
        <v>15</v>
      </c>
      <c r="AZ32" s="106">
        <v>12</v>
      </c>
      <c r="BA32" s="106">
        <v>8</v>
      </c>
      <c r="BB32" s="106">
        <v>8</v>
      </c>
      <c r="BC32" s="106">
        <v>1</v>
      </c>
      <c r="BD32" s="106">
        <v>4</v>
      </c>
      <c r="BE32" s="106">
        <v>0</v>
      </c>
      <c r="BF32" s="105">
        <v>0</v>
      </c>
      <c r="BG32" s="105">
        <v>0</v>
      </c>
      <c r="BI32" s="104">
        <v>45</v>
      </c>
      <c r="BJ32" s="105">
        <v>8168</v>
      </c>
      <c r="BK32" s="106">
        <v>151</v>
      </c>
      <c r="BL32" s="106">
        <v>140</v>
      </c>
      <c r="BM32" s="106">
        <v>130</v>
      </c>
      <c r="BN32" s="106">
        <v>100</v>
      </c>
      <c r="BO32" s="106">
        <v>102</v>
      </c>
      <c r="BP32" s="106">
        <v>109</v>
      </c>
      <c r="BQ32" s="106">
        <v>154</v>
      </c>
      <c r="BR32" s="106">
        <v>161</v>
      </c>
      <c r="BS32" s="106">
        <v>224</v>
      </c>
      <c r="BT32" s="106">
        <v>297</v>
      </c>
      <c r="BU32" s="106">
        <v>281</v>
      </c>
      <c r="BV32" s="106">
        <v>299</v>
      </c>
      <c r="BW32" s="106">
        <v>407</v>
      </c>
      <c r="BX32" s="106">
        <v>462</v>
      </c>
      <c r="BY32" s="106">
        <v>512</v>
      </c>
      <c r="BZ32" s="106">
        <v>615</v>
      </c>
      <c r="CA32" s="106">
        <v>684</v>
      </c>
      <c r="CB32" s="106">
        <v>616</v>
      </c>
      <c r="CC32" s="106">
        <v>515</v>
      </c>
      <c r="CD32" s="106">
        <v>494</v>
      </c>
      <c r="CE32" s="106">
        <v>459</v>
      </c>
      <c r="CF32" s="106">
        <v>452</v>
      </c>
      <c r="CG32" s="106">
        <v>306</v>
      </c>
      <c r="CH32" s="106">
        <v>209</v>
      </c>
      <c r="CI32" s="106">
        <v>127</v>
      </c>
      <c r="CJ32" s="105">
        <v>129</v>
      </c>
      <c r="CK32" s="105">
        <v>33</v>
      </c>
      <c r="CM32" s="169"/>
      <c r="CN32" s="87">
        <v>45</v>
      </c>
      <c r="CO32" s="92">
        <v>308697.25</v>
      </c>
      <c r="CP32" s="93">
        <v>623</v>
      </c>
      <c r="CQ32" s="93">
        <v>4205</v>
      </c>
      <c r="CR32" s="93">
        <v>3340</v>
      </c>
      <c r="CS32" s="106">
        <v>10</v>
      </c>
      <c r="CT32" s="106">
        <v>0</v>
      </c>
      <c r="CU32" s="105">
        <v>0</v>
      </c>
      <c r="CV32" s="105">
        <v>35</v>
      </c>
      <c r="CX32" s="94">
        <v>2.0181585679820602E-3</v>
      </c>
      <c r="CY32" s="94">
        <v>1.3621760478915831E-2</v>
      </c>
      <c r="CZ32" s="94">
        <v>1.0819662306677497E-2</v>
      </c>
      <c r="DA32" s="94">
        <v>3.2394198522986517E-5</v>
      </c>
      <c r="DB32" s="149">
        <v>0</v>
      </c>
      <c r="DC32" s="149">
        <v>0</v>
      </c>
      <c r="DD32" s="95">
        <v>1.1337969483045282E-4</v>
      </c>
    </row>
    <row r="33" spans="1:138" x14ac:dyDescent="0.2">
      <c r="A33" s="104">
        <v>46</v>
      </c>
      <c r="B33" s="106">
        <v>6835</v>
      </c>
      <c r="C33" s="106">
        <v>14</v>
      </c>
      <c r="D33" s="106">
        <v>19</v>
      </c>
      <c r="E33" s="106">
        <v>26</v>
      </c>
      <c r="F33" s="106">
        <v>27</v>
      </c>
      <c r="G33" s="106">
        <v>46</v>
      </c>
      <c r="H33" s="106">
        <v>52</v>
      </c>
      <c r="I33" s="106">
        <v>93</v>
      </c>
      <c r="J33" s="106">
        <v>91</v>
      </c>
      <c r="K33" s="106">
        <v>145</v>
      </c>
      <c r="L33" s="106">
        <v>238</v>
      </c>
      <c r="M33" s="106">
        <v>196</v>
      </c>
      <c r="N33" s="106">
        <v>268</v>
      </c>
      <c r="O33" s="106">
        <v>285</v>
      </c>
      <c r="P33" s="106">
        <v>326</v>
      </c>
      <c r="Q33" s="106">
        <v>402</v>
      </c>
      <c r="R33" s="106">
        <v>429</v>
      </c>
      <c r="S33" s="106">
        <v>576</v>
      </c>
      <c r="T33" s="106">
        <v>464</v>
      </c>
      <c r="U33" s="106">
        <v>473</v>
      </c>
      <c r="V33" s="106">
        <v>455</v>
      </c>
      <c r="W33" s="106">
        <v>444</v>
      </c>
      <c r="X33" s="106">
        <v>448</v>
      </c>
      <c r="Y33" s="106">
        <v>366</v>
      </c>
      <c r="Z33" s="106">
        <v>268</v>
      </c>
      <c r="AA33" s="106">
        <v>204</v>
      </c>
      <c r="AB33" s="105">
        <v>240</v>
      </c>
      <c r="AC33" s="105">
        <v>240</v>
      </c>
      <c r="AE33" s="104">
        <v>46</v>
      </c>
      <c r="AF33" s="105">
        <v>912</v>
      </c>
      <c r="AG33" s="106">
        <v>137</v>
      </c>
      <c r="AH33" s="106">
        <v>110</v>
      </c>
      <c r="AI33" s="106">
        <v>93</v>
      </c>
      <c r="AJ33" s="106">
        <v>78</v>
      </c>
      <c r="AK33" s="106">
        <v>58</v>
      </c>
      <c r="AL33" s="106">
        <v>47</v>
      </c>
      <c r="AM33" s="106">
        <v>32</v>
      </c>
      <c r="AN33" s="106">
        <v>39</v>
      </c>
      <c r="AO33" s="106">
        <v>27</v>
      </c>
      <c r="AP33" s="106">
        <v>30</v>
      </c>
      <c r="AQ33" s="106">
        <v>33</v>
      </c>
      <c r="AR33" s="106">
        <v>36</v>
      </c>
      <c r="AS33" s="106">
        <v>28</v>
      </c>
      <c r="AT33" s="106">
        <v>28</v>
      </c>
      <c r="AU33" s="106">
        <v>27</v>
      </c>
      <c r="AV33" s="106">
        <v>12</v>
      </c>
      <c r="AW33" s="106">
        <v>16</v>
      </c>
      <c r="AX33" s="106">
        <v>22</v>
      </c>
      <c r="AY33" s="106">
        <v>14</v>
      </c>
      <c r="AZ33" s="106">
        <v>16</v>
      </c>
      <c r="BA33" s="106">
        <v>12</v>
      </c>
      <c r="BB33" s="106">
        <v>9</v>
      </c>
      <c r="BC33" s="106">
        <v>3</v>
      </c>
      <c r="BD33" s="106">
        <v>1</v>
      </c>
      <c r="BE33" s="106">
        <v>3</v>
      </c>
      <c r="BF33" s="105">
        <v>1</v>
      </c>
      <c r="BG33" s="105">
        <v>0</v>
      </c>
      <c r="BI33" s="104">
        <v>46</v>
      </c>
      <c r="BJ33" s="105">
        <v>7747</v>
      </c>
      <c r="BK33" s="106">
        <v>151</v>
      </c>
      <c r="BL33" s="106">
        <v>129</v>
      </c>
      <c r="BM33" s="106">
        <v>119</v>
      </c>
      <c r="BN33" s="106">
        <v>105</v>
      </c>
      <c r="BO33" s="106">
        <v>104</v>
      </c>
      <c r="BP33" s="106">
        <v>99</v>
      </c>
      <c r="BQ33" s="106">
        <v>125</v>
      </c>
      <c r="BR33" s="106">
        <v>130</v>
      </c>
      <c r="BS33" s="106">
        <v>172</v>
      </c>
      <c r="BT33" s="106">
        <v>268</v>
      </c>
      <c r="BU33" s="106">
        <v>229</v>
      </c>
      <c r="BV33" s="106">
        <v>304</v>
      </c>
      <c r="BW33" s="106">
        <v>313</v>
      </c>
      <c r="BX33" s="106">
        <v>354</v>
      </c>
      <c r="BY33" s="106">
        <v>429</v>
      </c>
      <c r="BZ33" s="106">
        <v>441</v>
      </c>
      <c r="CA33" s="106">
        <v>592</v>
      </c>
      <c r="CB33" s="106">
        <v>486</v>
      </c>
      <c r="CC33" s="106">
        <v>487</v>
      </c>
      <c r="CD33" s="106">
        <v>471</v>
      </c>
      <c r="CE33" s="106">
        <v>456</v>
      </c>
      <c r="CF33" s="106">
        <v>457</v>
      </c>
      <c r="CG33" s="106">
        <v>369</v>
      </c>
      <c r="CH33" s="106">
        <v>269</v>
      </c>
      <c r="CI33" s="106">
        <v>207</v>
      </c>
      <c r="CJ33" s="105">
        <v>241</v>
      </c>
      <c r="CK33" s="105">
        <v>240</v>
      </c>
      <c r="CM33" s="169"/>
      <c r="CN33" s="87">
        <v>46</v>
      </c>
      <c r="CO33" s="92">
        <v>297598.75</v>
      </c>
      <c r="CP33" s="93">
        <v>608</v>
      </c>
      <c r="CQ33" s="93">
        <v>3456</v>
      </c>
      <c r="CR33" s="93">
        <v>3683</v>
      </c>
      <c r="CS33" s="106">
        <v>13</v>
      </c>
      <c r="CT33" s="106">
        <v>0</v>
      </c>
      <c r="CU33" s="105">
        <v>0</v>
      </c>
      <c r="CV33" s="105">
        <v>34</v>
      </c>
      <c r="CX33" s="94">
        <v>2.0430193339185734E-3</v>
      </c>
      <c r="CY33" s="94">
        <v>1.1612952003326626E-2</v>
      </c>
      <c r="CZ33" s="94">
        <v>1.2375724024378462E-2</v>
      </c>
      <c r="DA33" s="94">
        <v>4.3682979179180019E-5</v>
      </c>
      <c r="DB33" s="149">
        <v>0</v>
      </c>
      <c r="DC33" s="149">
        <v>0</v>
      </c>
      <c r="DD33" s="95">
        <v>1.142477916993939E-4</v>
      </c>
    </row>
    <row r="34" spans="1:138" x14ac:dyDescent="0.2">
      <c r="A34" s="104">
        <v>47</v>
      </c>
      <c r="B34" s="106">
        <v>6513</v>
      </c>
      <c r="C34" s="106">
        <v>16</v>
      </c>
      <c r="D34" s="106">
        <v>12</v>
      </c>
      <c r="E34" s="106">
        <v>29</v>
      </c>
      <c r="F34" s="106">
        <v>35</v>
      </c>
      <c r="G34" s="106">
        <v>23</v>
      </c>
      <c r="H34" s="106">
        <v>54</v>
      </c>
      <c r="I34" s="106">
        <v>63</v>
      </c>
      <c r="J34" s="106">
        <v>84</v>
      </c>
      <c r="K34" s="106">
        <v>130</v>
      </c>
      <c r="L34" s="106">
        <v>186</v>
      </c>
      <c r="M34" s="106">
        <v>191</v>
      </c>
      <c r="N34" s="106">
        <v>204</v>
      </c>
      <c r="O34" s="106">
        <v>274</v>
      </c>
      <c r="P34" s="106">
        <v>327</v>
      </c>
      <c r="Q34" s="106">
        <v>335</v>
      </c>
      <c r="R34" s="106">
        <v>374</v>
      </c>
      <c r="S34" s="106">
        <v>428</v>
      </c>
      <c r="T34" s="106">
        <v>408</v>
      </c>
      <c r="U34" s="106">
        <v>383</v>
      </c>
      <c r="V34" s="106">
        <v>347</v>
      </c>
      <c r="W34" s="106">
        <v>449</v>
      </c>
      <c r="X34" s="106">
        <v>436</v>
      </c>
      <c r="Y34" s="106">
        <v>376</v>
      </c>
      <c r="Z34" s="106">
        <v>292</v>
      </c>
      <c r="AA34" s="106">
        <v>232</v>
      </c>
      <c r="AB34" s="105">
        <v>327</v>
      </c>
      <c r="AC34" s="105">
        <v>498</v>
      </c>
      <c r="AE34" s="104">
        <v>47</v>
      </c>
      <c r="AF34" s="105">
        <v>917</v>
      </c>
      <c r="AG34" s="106">
        <v>148</v>
      </c>
      <c r="AH34" s="106">
        <v>110</v>
      </c>
      <c r="AI34" s="106">
        <v>82</v>
      </c>
      <c r="AJ34" s="106">
        <v>77</v>
      </c>
      <c r="AK34" s="106">
        <v>57</v>
      </c>
      <c r="AL34" s="106">
        <v>48</v>
      </c>
      <c r="AM34" s="106">
        <v>47</v>
      </c>
      <c r="AN34" s="106">
        <v>49</v>
      </c>
      <c r="AO34" s="106">
        <v>28</v>
      </c>
      <c r="AP34" s="106">
        <v>26</v>
      </c>
      <c r="AQ34" s="106">
        <v>36</v>
      </c>
      <c r="AR34" s="106">
        <v>21</v>
      </c>
      <c r="AS34" s="106">
        <v>28</v>
      </c>
      <c r="AT34" s="106">
        <v>29</v>
      </c>
      <c r="AU34" s="106">
        <v>16</v>
      </c>
      <c r="AV34" s="106">
        <v>19</v>
      </c>
      <c r="AW34" s="106">
        <v>18</v>
      </c>
      <c r="AX34" s="106">
        <v>20</v>
      </c>
      <c r="AY34" s="106">
        <v>13</v>
      </c>
      <c r="AZ34" s="106">
        <v>13</v>
      </c>
      <c r="BA34" s="106">
        <v>11</v>
      </c>
      <c r="BB34" s="106">
        <v>9</v>
      </c>
      <c r="BC34" s="106">
        <v>3</v>
      </c>
      <c r="BD34" s="106">
        <v>4</v>
      </c>
      <c r="BE34" s="106">
        <v>4</v>
      </c>
      <c r="BF34" s="105">
        <v>0</v>
      </c>
      <c r="BG34" s="105">
        <v>1</v>
      </c>
      <c r="BI34" s="104">
        <v>47</v>
      </c>
      <c r="BJ34" s="105">
        <v>7430</v>
      </c>
      <c r="BK34" s="106">
        <v>164</v>
      </c>
      <c r="BL34" s="106">
        <v>122</v>
      </c>
      <c r="BM34" s="106">
        <v>111</v>
      </c>
      <c r="BN34" s="106">
        <v>112</v>
      </c>
      <c r="BO34" s="106">
        <v>80</v>
      </c>
      <c r="BP34" s="106">
        <v>102</v>
      </c>
      <c r="BQ34" s="106">
        <v>110</v>
      </c>
      <c r="BR34" s="106">
        <v>133</v>
      </c>
      <c r="BS34" s="106">
        <v>158</v>
      </c>
      <c r="BT34" s="106">
        <v>212</v>
      </c>
      <c r="BU34" s="106">
        <v>227</v>
      </c>
      <c r="BV34" s="106">
        <v>225</v>
      </c>
      <c r="BW34" s="106">
        <v>302</v>
      </c>
      <c r="BX34" s="106">
        <v>356</v>
      </c>
      <c r="BY34" s="106">
        <v>351</v>
      </c>
      <c r="BZ34" s="106">
        <v>393</v>
      </c>
      <c r="CA34" s="106">
        <v>446</v>
      </c>
      <c r="CB34" s="106">
        <v>428</v>
      </c>
      <c r="CC34" s="106">
        <v>396</v>
      </c>
      <c r="CD34" s="106">
        <v>360</v>
      </c>
      <c r="CE34" s="106">
        <v>460</v>
      </c>
      <c r="CF34" s="106">
        <v>445</v>
      </c>
      <c r="CG34" s="106">
        <v>379</v>
      </c>
      <c r="CH34" s="106">
        <v>296</v>
      </c>
      <c r="CI34" s="106">
        <v>236</v>
      </c>
      <c r="CJ34" s="105">
        <v>327</v>
      </c>
      <c r="CK34" s="105">
        <v>499</v>
      </c>
      <c r="CM34" s="169"/>
      <c r="CN34" s="87">
        <v>47</v>
      </c>
      <c r="CO34" s="92">
        <v>286857.5</v>
      </c>
      <c r="CP34" s="93">
        <v>589</v>
      </c>
      <c r="CQ34" s="93">
        <v>3015</v>
      </c>
      <c r="CR34" s="93">
        <v>3826</v>
      </c>
      <c r="CS34" s="106">
        <v>15</v>
      </c>
      <c r="CT34" s="106">
        <v>0</v>
      </c>
      <c r="CU34" s="105">
        <v>0</v>
      </c>
      <c r="CV34" s="105">
        <v>19</v>
      </c>
      <c r="CX34" s="94">
        <v>2.0532842962097905E-3</v>
      </c>
      <c r="CY34" s="94">
        <v>1.0510445081617178E-2</v>
      </c>
      <c r="CZ34" s="94">
        <v>1.3337632796771916E-2</v>
      </c>
      <c r="DA34" s="94">
        <v>5.2290771550334224E-5</v>
      </c>
      <c r="DB34" s="149">
        <v>0</v>
      </c>
      <c r="DC34" s="149">
        <v>0</v>
      </c>
      <c r="DD34" s="95">
        <v>6.6234977297090019E-5</v>
      </c>
    </row>
    <row r="35" spans="1:138" x14ac:dyDescent="0.2">
      <c r="A35" s="104">
        <v>48</v>
      </c>
      <c r="B35" s="106">
        <v>5902</v>
      </c>
      <c r="C35" s="106">
        <v>9</v>
      </c>
      <c r="D35" s="106">
        <v>11</v>
      </c>
      <c r="E35" s="106">
        <v>17</v>
      </c>
      <c r="F35" s="106">
        <v>16</v>
      </c>
      <c r="G35" s="106">
        <v>20</v>
      </c>
      <c r="H35" s="106">
        <v>37</v>
      </c>
      <c r="I35" s="106">
        <v>60</v>
      </c>
      <c r="J35" s="106">
        <v>72</v>
      </c>
      <c r="K35" s="106">
        <v>93</v>
      </c>
      <c r="L35" s="106">
        <v>141</v>
      </c>
      <c r="M35" s="106">
        <v>156</v>
      </c>
      <c r="N35" s="106">
        <v>157</v>
      </c>
      <c r="O35" s="106">
        <v>216</v>
      </c>
      <c r="P35" s="106">
        <v>233</v>
      </c>
      <c r="Q35" s="106">
        <v>268</v>
      </c>
      <c r="R35" s="106">
        <v>314</v>
      </c>
      <c r="S35" s="106">
        <v>328</v>
      </c>
      <c r="T35" s="106">
        <v>307</v>
      </c>
      <c r="U35" s="106">
        <v>308</v>
      </c>
      <c r="V35" s="106">
        <v>290</v>
      </c>
      <c r="W35" s="106">
        <v>340</v>
      </c>
      <c r="X35" s="106">
        <v>454</v>
      </c>
      <c r="Y35" s="106">
        <v>353</v>
      </c>
      <c r="Z35" s="106">
        <v>313</v>
      </c>
      <c r="AA35" s="106">
        <v>293</v>
      </c>
      <c r="AB35" s="105">
        <v>366</v>
      </c>
      <c r="AC35" s="105">
        <v>730</v>
      </c>
      <c r="AE35" s="104">
        <v>48</v>
      </c>
      <c r="AF35" s="105">
        <v>931</v>
      </c>
      <c r="AG35" s="106">
        <v>167</v>
      </c>
      <c r="AH35" s="106">
        <v>106</v>
      </c>
      <c r="AI35" s="106">
        <v>79</v>
      </c>
      <c r="AJ35" s="106">
        <v>75</v>
      </c>
      <c r="AK35" s="106">
        <v>61</v>
      </c>
      <c r="AL35" s="106">
        <v>64</v>
      </c>
      <c r="AM35" s="106">
        <v>52</v>
      </c>
      <c r="AN35" s="106">
        <v>44</v>
      </c>
      <c r="AO35" s="106">
        <v>30</v>
      </c>
      <c r="AP35" s="106">
        <v>41</v>
      </c>
      <c r="AQ35" s="106">
        <v>33</v>
      </c>
      <c r="AR35" s="106">
        <v>19</v>
      </c>
      <c r="AS35" s="106">
        <v>20</v>
      </c>
      <c r="AT35" s="106">
        <v>17</v>
      </c>
      <c r="AU35" s="106">
        <v>15</v>
      </c>
      <c r="AV35" s="106">
        <v>16</v>
      </c>
      <c r="AW35" s="106">
        <v>10</v>
      </c>
      <c r="AX35" s="106">
        <v>14</v>
      </c>
      <c r="AY35" s="106">
        <v>9</v>
      </c>
      <c r="AZ35" s="106">
        <v>13</v>
      </c>
      <c r="BA35" s="106">
        <v>13</v>
      </c>
      <c r="BB35" s="106">
        <v>11</v>
      </c>
      <c r="BC35" s="106">
        <v>6</v>
      </c>
      <c r="BD35" s="106">
        <v>11</v>
      </c>
      <c r="BE35" s="106">
        <v>4</v>
      </c>
      <c r="BF35" s="105">
        <v>1</v>
      </c>
      <c r="BG35" s="105">
        <v>0</v>
      </c>
      <c r="BI35" s="104">
        <v>48</v>
      </c>
      <c r="BJ35" s="105">
        <v>6833</v>
      </c>
      <c r="BK35" s="106">
        <v>176</v>
      </c>
      <c r="BL35" s="106">
        <v>117</v>
      </c>
      <c r="BM35" s="106">
        <v>96</v>
      </c>
      <c r="BN35" s="106">
        <v>91</v>
      </c>
      <c r="BO35" s="106">
        <v>81</v>
      </c>
      <c r="BP35" s="106">
        <v>101</v>
      </c>
      <c r="BQ35" s="106">
        <v>112</v>
      </c>
      <c r="BR35" s="106">
        <v>116</v>
      </c>
      <c r="BS35" s="106">
        <v>123</v>
      </c>
      <c r="BT35" s="106">
        <v>182</v>
      </c>
      <c r="BU35" s="106">
        <v>189</v>
      </c>
      <c r="BV35" s="106">
        <v>176</v>
      </c>
      <c r="BW35" s="106">
        <v>236</v>
      </c>
      <c r="BX35" s="106">
        <v>250</v>
      </c>
      <c r="BY35" s="106">
        <v>283</v>
      </c>
      <c r="BZ35" s="106">
        <v>330</v>
      </c>
      <c r="CA35" s="106">
        <v>338</v>
      </c>
      <c r="CB35" s="106">
        <v>321</v>
      </c>
      <c r="CC35" s="106">
        <v>317</v>
      </c>
      <c r="CD35" s="106">
        <v>303</v>
      </c>
      <c r="CE35" s="106">
        <v>353</v>
      </c>
      <c r="CF35" s="106">
        <v>465</v>
      </c>
      <c r="CG35" s="106">
        <v>359</v>
      </c>
      <c r="CH35" s="106">
        <v>324</v>
      </c>
      <c r="CI35" s="106">
        <v>297</v>
      </c>
      <c r="CJ35" s="105">
        <v>367</v>
      </c>
      <c r="CK35" s="105">
        <v>730</v>
      </c>
      <c r="CM35" s="169"/>
      <c r="CN35" s="87">
        <v>48</v>
      </c>
      <c r="CO35" s="92">
        <v>276180.25</v>
      </c>
      <c r="CP35" s="93">
        <v>561</v>
      </c>
      <c r="CQ35" s="93">
        <v>2436</v>
      </c>
      <c r="CR35" s="93">
        <v>3836</v>
      </c>
      <c r="CS35" s="106">
        <v>18</v>
      </c>
      <c r="CT35" s="106">
        <v>0</v>
      </c>
      <c r="CU35" s="105">
        <v>0</v>
      </c>
      <c r="CV35" s="105">
        <v>23</v>
      </c>
      <c r="CX35" s="94">
        <v>2.0312821065228233E-3</v>
      </c>
      <c r="CY35" s="94">
        <v>8.8203265801953621E-3</v>
      </c>
      <c r="CZ35" s="94">
        <v>1.388947978720419E-2</v>
      </c>
      <c r="DA35" s="94">
        <v>6.5174826947256368E-5</v>
      </c>
      <c r="DB35" s="149">
        <v>0</v>
      </c>
      <c r="DC35" s="149">
        <v>0</v>
      </c>
      <c r="DD35" s="95">
        <v>8.3278945543716469E-5</v>
      </c>
    </row>
    <row r="36" spans="1:138" x14ac:dyDescent="0.2">
      <c r="A36" s="104">
        <v>49</v>
      </c>
      <c r="B36" s="106">
        <v>5940</v>
      </c>
      <c r="C36" s="106">
        <v>11</v>
      </c>
      <c r="D36" s="106">
        <v>20</v>
      </c>
      <c r="E36" s="106">
        <v>15</v>
      </c>
      <c r="F36" s="106">
        <v>19</v>
      </c>
      <c r="G36" s="106">
        <v>24</v>
      </c>
      <c r="H36" s="106">
        <v>40</v>
      </c>
      <c r="I36" s="106">
        <v>60</v>
      </c>
      <c r="J36" s="106">
        <v>69</v>
      </c>
      <c r="K36" s="106">
        <v>91</v>
      </c>
      <c r="L36" s="106">
        <v>144</v>
      </c>
      <c r="M36" s="106">
        <v>149</v>
      </c>
      <c r="N36" s="106">
        <v>143</v>
      </c>
      <c r="O36" s="106">
        <v>189</v>
      </c>
      <c r="P36" s="106">
        <v>240</v>
      </c>
      <c r="Q36" s="106">
        <v>200</v>
      </c>
      <c r="R36" s="106">
        <v>261</v>
      </c>
      <c r="S36" s="106">
        <v>308</v>
      </c>
      <c r="T36" s="106">
        <v>266</v>
      </c>
      <c r="U36" s="106">
        <v>293</v>
      </c>
      <c r="V36" s="106">
        <v>305</v>
      </c>
      <c r="W36" s="106">
        <v>331</v>
      </c>
      <c r="X36" s="106">
        <v>373</v>
      </c>
      <c r="Y36" s="106">
        <v>371</v>
      </c>
      <c r="Z36" s="106">
        <v>336</v>
      </c>
      <c r="AA36" s="106">
        <v>326</v>
      </c>
      <c r="AB36" s="105">
        <v>380</v>
      </c>
      <c r="AC36" s="105">
        <v>976</v>
      </c>
      <c r="AE36" s="104">
        <v>49</v>
      </c>
      <c r="AF36" s="105">
        <v>905</v>
      </c>
      <c r="AG36" s="106">
        <v>151</v>
      </c>
      <c r="AH36" s="106">
        <v>140</v>
      </c>
      <c r="AI36" s="106">
        <v>105</v>
      </c>
      <c r="AJ36" s="106">
        <v>75</v>
      </c>
      <c r="AK36" s="106">
        <v>50</v>
      </c>
      <c r="AL36" s="106">
        <v>37</v>
      </c>
      <c r="AM36" s="106">
        <v>44</v>
      </c>
      <c r="AN36" s="106">
        <v>41</v>
      </c>
      <c r="AO36" s="106">
        <v>38</v>
      </c>
      <c r="AP36" s="106">
        <v>30</v>
      </c>
      <c r="AQ36" s="106">
        <v>19</v>
      </c>
      <c r="AR36" s="106">
        <v>23</v>
      </c>
      <c r="AS36" s="106">
        <v>23</v>
      </c>
      <c r="AT36" s="106">
        <v>15</v>
      </c>
      <c r="AU36" s="106">
        <v>15</v>
      </c>
      <c r="AV36" s="106">
        <v>13</v>
      </c>
      <c r="AW36" s="106">
        <v>12</v>
      </c>
      <c r="AX36" s="106">
        <v>9</v>
      </c>
      <c r="AY36" s="106">
        <v>15</v>
      </c>
      <c r="AZ36" s="106">
        <v>9</v>
      </c>
      <c r="BA36" s="106">
        <v>9</v>
      </c>
      <c r="BB36" s="106">
        <v>9</v>
      </c>
      <c r="BC36" s="106">
        <v>9</v>
      </c>
      <c r="BD36" s="106">
        <v>6</v>
      </c>
      <c r="BE36" s="106">
        <v>3</v>
      </c>
      <c r="BF36" s="105">
        <v>4</v>
      </c>
      <c r="BG36" s="105">
        <v>1</v>
      </c>
      <c r="BI36" s="104">
        <v>49</v>
      </c>
      <c r="BJ36" s="105">
        <v>6845</v>
      </c>
      <c r="BK36" s="106">
        <v>162</v>
      </c>
      <c r="BL36" s="106">
        <v>160</v>
      </c>
      <c r="BM36" s="106">
        <v>120</v>
      </c>
      <c r="BN36" s="106">
        <v>94</v>
      </c>
      <c r="BO36" s="106">
        <v>74</v>
      </c>
      <c r="BP36" s="106">
        <v>77</v>
      </c>
      <c r="BQ36" s="106">
        <v>104</v>
      </c>
      <c r="BR36" s="106">
        <v>110</v>
      </c>
      <c r="BS36" s="106">
        <v>129</v>
      </c>
      <c r="BT36" s="106">
        <v>174</v>
      </c>
      <c r="BU36" s="106">
        <v>168</v>
      </c>
      <c r="BV36" s="106">
        <v>166</v>
      </c>
      <c r="BW36" s="106">
        <v>212</v>
      </c>
      <c r="BX36" s="106">
        <v>255</v>
      </c>
      <c r="BY36" s="106">
        <v>215</v>
      </c>
      <c r="BZ36" s="106">
        <v>274</v>
      </c>
      <c r="CA36" s="106">
        <v>320</v>
      </c>
      <c r="CB36" s="106">
        <v>275</v>
      </c>
      <c r="CC36" s="106">
        <v>308</v>
      </c>
      <c r="CD36" s="106">
        <v>314</v>
      </c>
      <c r="CE36" s="106">
        <v>340</v>
      </c>
      <c r="CF36" s="106">
        <v>382</v>
      </c>
      <c r="CG36" s="106">
        <v>380</v>
      </c>
      <c r="CH36" s="106">
        <v>342</v>
      </c>
      <c r="CI36" s="106">
        <v>329</v>
      </c>
      <c r="CJ36" s="105">
        <v>384</v>
      </c>
      <c r="CK36" s="105">
        <v>977</v>
      </c>
      <c r="CM36" s="169"/>
      <c r="CN36" s="87">
        <v>49</v>
      </c>
      <c r="CO36" s="92">
        <v>266885.75</v>
      </c>
      <c r="CP36" s="93">
        <v>610</v>
      </c>
      <c r="CQ36" s="93">
        <v>2204</v>
      </c>
      <c r="CR36" s="93">
        <v>4031</v>
      </c>
      <c r="CS36" s="106">
        <v>13</v>
      </c>
      <c r="CT36" s="106">
        <v>0</v>
      </c>
      <c r="CU36" s="105">
        <v>0</v>
      </c>
      <c r="CV36" s="105">
        <v>27</v>
      </c>
      <c r="CX36" s="94">
        <v>2.2856222184961168E-3</v>
      </c>
      <c r="CY36" s="94">
        <v>8.258215359943347E-3</v>
      </c>
      <c r="CZ36" s="94">
        <v>1.51038412504227E-2</v>
      </c>
      <c r="DA36" s="94">
        <v>4.870998170565495E-5</v>
      </c>
      <c r="DB36" s="149">
        <v>0</v>
      </c>
      <c r="DC36" s="149">
        <v>0</v>
      </c>
      <c r="DD36" s="95">
        <v>1.0116688508097566E-4</v>
      </c>
    </row>
    <row r="37" spans="1:138" x14ac:dyDescent="0.2">
      <c r="A37" s="104">
        <v>50</v>
      </c>
      <c r="B37" s="106">
        <v>5889</v>
      </c>
      <c r="C37" s="106">
        <v>9</v>
      </c>
      <c r="D37" s="106">
        <v>18</v>
      </c>
      <c r="E37" s="106">
        <v>16</v>
      </c>
      <c r="F37" s="106">
        <v>16</v>
      </c>
      <c r="G37" s="106">
        <v>27</v>
      </c>
      <c r="H37" s="106">
        <v>43</v>
      </c>
      <c r="I37" s="106">
        <v>43</v>
      </c>
      <c r="J37" s="106">
        <v>65</v>
      </c>
      <c r="K37" s="106">
        <v>100</v>
      </c>
      <c r="L37" s="106">
        <v>137</v>
      </c>
      <c r="M37" s="106">
        <v>136</v>
      </c>
      <c r="N37" s="106">
        <v>152</v>
      </c>
      <c r="O37" s="106">
        <v>168</v>
      </c>
      <c r="P37" s="106">
        <v>210</v>
      </c>
      <c r="Q37" s="106">
        <v>204</v>
      </c>
      <c r="R37" s="106">
        <v>218</v>
      </c>
      <c r="S37" s="106">
        <v>261</v>
      </c>
      <c r="T37" s="106">
        <v>243</v>
      </c>
      <c r="U37" s="106">
        <v>250</v>
      </c>
      <c r="V37" s="106">
        <v>229</v>
      </c>
      <c r="W37" s="106">
        <v>292</v>
      </c>
      <c r="X37" s="106">
        <v>299</v>
      </c>
      <c r="Y37" s="106">
        <v>324</v>
      </c>
      <c r="Z37" s="106">
        <v>307</v>
      </c>
      <c r="AA37" s="106">
        <v>328</v>
      </c>
      <c r="AB37" s="105">
        <v>509</v>
      </c>
      <c r="AC37" s="105">
        <v>1285</v>
      </c>
      <c r="AE37" s="104">
        <v>50</v>
      </c>
      <c r="AF37" s="105">
        <v>904</v>
      </c>
      <c r="AG37" s="106">
        <v>136</v>
      </c>
      <c r="AH37" s="106">
        <v>117</v>
      </c>
      <c r="AI37" s="106">
        <v>85</v>
      </c>
      <c r="AJ37" s="106">
        <v>76</v>
      </c>
      <c r="AK37" s="106">
        <v>62</v>
      </c>
      <c r="AL37" s="106">
        <v>61</v>
      </c>
      <c r="AM37" s="106">
        <v>32</v>
      </c>
      <c r="AN37" s="106">
        <v>49</v>
      </c>
      <c r="AO37" s="106">
        <v>32</v>
      </c>
      <c r="AP37" s="106">
        <v>32</v>
      </c>
      <c r="AQ37" s="106">
        <v>19</v>
      </c>
      <c r="AR37" s="106">
        <v>27</v>
      </c>
      <c r="AS37" s="106">
        <v>17</v>
      </c>
      <c r="AT37" s="106">
        <v>21</v>
      </c>
      <c r="AU37" s="106">
        <v>15</v>
      </c>
      <c r="AV37" s="106">
        <v>15</v>
      </c>
      <c r="AW37" s="106">
        <v>18</v>
      </c>
      <c r="AX37" s="106">
        <v>11</v>
      </c>
      <c r="AY37" s="106">
        <v>18</v>
      </c>
      <c r="AZ37" s="106">
        <v>9</v>
      </c>
      <c r="BA37" s="106">
        <v>11</v>
      </c>
      <c r="BB37" s="106">
        <v>12</v>
      </c>
      <c r="BC37" s="106">
        <v>12</v>
      </c>
      <c r="BD37" s="106">
        <v>8</v>
      </c>
      <c r="BE37" s="106">
        <v>2</v>
      </c>
      <c r="BF37" s="105">
        <v>5</v>
      </c>
      <c r="BG37" s="105">
        <v>2</v>
      </c>
      <c r="BI37" s="104">
        <v>50</v>
      </c>
      <c r="BJ37" s="105">
        <v>6793</v>
      </c>
      <c r="BK37" s="106">
        <v>145</v>
      </c>
      <c r="BL37" s="106">
        <v>135</v>
      </c>
      <c r="BM37" s="106">
        <v>101</v>
      </c>
      <c r="BN37" s="106">
        <v>92</v>
      </c>
      <c r="BO37" s="106">
        <v>89</v>
      </c>
      <c r="BP37" s="106">
        <v>104</v>
      </c>
      <c r="BQ37" s="106">
        <v>75</v>
      </c>
      <c r="BR37" s="106">
        <v>114</v>
      </c>
      <c r="BS37" s="106">
        <v>132</v>
      </c>
      <c r="BT37" s="106">
        <v>169</v>
      </c>
      <c r="BU37" s="106">
        <v>155</v>
      </c>
      <c r="BV37" s="106">
        <v>179</v>
      </c>
      <c r="BW37" s="106">
        <v>185</v>
      </c>
      <c r="BX37" s="106">
        <v>231</v>
      </c>
      <c r="BY37" s="106">
        <v>219</v>
      </c>
      <c r="BZ37" s="106">
        <v>233</v>
      </c>
      <c r="CA37" s="106">
        <v>279</v>
      </c>
      <c r="CB37" s="106">
        <v>254</v>
      </c>
      <c r="CC37" s="106">
        <v>268</v>
      </c>
      <c r="CD37" s="106">
        <v>238</v>
      </c>
      <c r="CE37" s="106">
        <v>303</v>
      </c>
      <c r="CF37" s="106">
        <v>311</v>
      </c>
      <c r="CG37" s="106">
        <v>336</v>
      </c>
      <c r="CH37" s="106">
        <v>315</v>
      </c>
      <c r="CI37" s="106">
        <v>330</v>
      </c>
      <c r="CJ37" s="105">
        <v>514</v>
      </c>
      <c r="CK37" s="105">
        <v>1287</v>
      </c>
      <c r="CM37" s="169"/>
      <c r="CN37" s="87">
        <v>50</v>
      </c>
      <c r="CO37" s="92">
        <v>259669.49999999997</v>
      </c>
      <c r="CP37" s="93">
        <v>562</v>
      </c>
      <c r="CQ37" s="93">
        <v>2075</v>
      </c>
      <c r="CR37" s="93">
        <v>4156</v>
      </c>
      <c r="CS37" s="106">
        <v>22</v>
      </c>
      <c r="CT37" s="106">
        <v>0</v>
      </c>
      <c r="CU37" s="105">
        <v>0</v>
      </c>
      <c r="CV37" s="105">
        <v>27</v>
      </c>
      <c r="CX37" s="94">
        <v>2.164289606596077E-3</v>
      </c>
      <c r="CY37" s="94">
        <v>7.990926928268435E-3</v>
      </c>
      <c r="CZ37" s="94">
        <v>1.6004960151269211E-2</v>
      </c>
      <c r="DA37" s="94">
        <v>8.4723080685255686E-5</v>
      </c>
      <c r="DB37" s="149">
        <v>0</v>
      </c>
      <c r="DC37" s="149">
        <v>0</v>
      </c>
      <c r="DD37" s="95">
        <v>1.0397832629554107E-4</v>
      </c>
    </row>
    <row r="38" spans="1:138" x14ac:dyDescent="0.2">
      <c r="A38" s="104">
        <v>51</v>
      </c>
      <c r="B38" s="106">
        <v>5643</v>
      </c>
      <c r="C38" s="106">
        <v>16</v>
      </c>
      <c r="D38" s="106">
        <v>15</v>
      </c>
      <c r="E38" s="106">
        <v>11</v>
      </c>
      <c r="F38" s="106">
        <v>14</v>
      </c>
      <c r="G38" s="106">
        <v>22</v>
      </c>
      <c r="H38" s="106">
        <v>37</v>
      </c>
      <c r="I38" s="106">
        <v>55</v>
      </c>
      <c r="J38" s="106">
        <v>53</v>
      </c>
      <c r="K38" s="106">
        <v>87</v>
      </c>
      <c r="L38" s="106">
        <v>130</v>
      </c>
      <c r="M38" s="106">
        <v>106</v>
      </c>
      <c r="N38" s="106">
        <v>150</v>
      </c>
      <c r="O38" s="106">
        <v>138</v>
      </c>
      <c r="P38" s="106">
        <v>160</v>
      </c>
      <c r="Q38" s="106">
        <v>179</v>
      </c>
      <c r="R38" s="106">
        <v>221</v>
      </c>
      <c r="S38" s="106">
        <v>230</v>
      </c>
      <c r="T38" s="106">
        <v>215</v>
      </c>
      <c r="U38" s="106">
        <v>224</v>
      </c>
      <c r="V38" s="106">
        <v>201</v>
      </c>
      <c r="W38" s="106">
        <v>261</v>
      </c>
      <c r="X38" s="106">
        <v>245</v>
      </c>
      <c r="Y38" s="106">
        <v>244</v>
      </c>
      <c r="Z38" s="106">
        <v>255</v>
      </c>
      <c r="AA38" s="106">
        <v>344</v>
      </c>
      <c r="AB38" s="105">
        <v>485</v>
      </c>
      <c r="AC38" s="105">
        <v>1545</v>
      </c>
      <c r="AE38" s="104">
        <v>51</v>
      </c>
      <c r="AF38" s="105">
        <v>888</v>
      </c>
      <c r="AG38" s="106">
        <v>155</v>
      </c>
      <c r="AH38" s="106">
        <v>112</v>
      </c>
      <c r="AI38" s="106">
        <v>88</v>
      </c>
      <c r="AJ38" s="106">
        <v>63</v>
      </c>
      <c r="AK38" s="106">
        <v>59</v>
      </c>
      <c r="AL38" s="106">
        <v>53</v>
      </c>
      <c r="AM38" s="106">
        <v>48</v>
      </c>
      <c r="AN38" s="106">
        <v>40</v>
      </c>
      <c r="AO38" s="106">
        <v>32</v>
      </c>
      <c r="AP38" s="106">
        <v>21</v>
      </c>
      <c r="AQ38" s="106">
        <v>22</v>
      </c>
      <c r="AR38" s="106">
        <v>24</v>
      </c>
      <c r="AS38" s="106">
        <v>18</v>
      </c>
      <c r="AT38" s="106">
        <v>10</v>
      </c>
      <c r="AU38" s="106">
        <v>17</v>
      </c>
      <c r="AV38" s="106">
        <v>18</v>
      </c>
      <c r="AW38" s="106">
        <v>16</v>
      </c>
      <c r="AX38" s="106">
        <v>14</v>
      </c>
      <c r="AY38" s="106">
        <v>16</v>
      </c>
      <c r="AZ38" s="106">
        <v>11</v>
      </c>
      <c r="BA38" s="106">
        <v>7</v>
      </c>
      <c r="BB38" s="106">
        <v>6</v>
      </c>
      <c r="BC38" s="106">
        <v>14</v>
      </c>
      <c r="BD38" s="106">
        <v>13</v>
      </c>
      <c r="BE38" s="106">
        <v>6</v>
      </c>
      <c r="BF38" s="105">
        <v>3</v>
      </c>
      <c r="BG38" s="105">
        <v>2</v>
      </c>
      <c r="BI38" s="104">
        <v>51</v>
      </c>
      <c r="BJ38" s="105">
        <v>6531</v>
      </c>
      <c r="BK38" s="106">
        <v>171</v>
      </c>
      <c r="BL38" s="106">
        <v>127</v>
      </c>
      <c r="BM38" s="106">
        <v>99</v>
      </c>
      <c r="BN38" s="106">
        <v>77</v>
      </c>
      <c r="BO38" s="106">
        <v>81</v>
      </c>
      <c r="BP38" s="106">
        <v>90</v>
      </c>
      <c r="BQ38" s="106">
        <v>103</v>
      </c>
      <c r="BR38" s="106">
        <v>93</v>
      </c>
      <c r="BS38" s="106">
        <v>119</v>
      </c>
      <c r="BT38" s="106">
        <v>151</v>
      </c>
      <c r="BU38" s="106">
        <v>128</v>
      </c>
      <c r="BV38" s="106">
        <v>174</v>
      </c>
      <c r="BW38" s="106">
        <v>156</v>
      </c>
      <c r="BX38" s="106">
        <v>170</v>
      </c>
      <c r="BY38" s="106">
        <v>196</v>
      </c>
      <c r="BZ38" s="106">
        <v>239</v>
      </c>
      <c r="CA38" s="106">
        <v>246</v>
      </c>
      <c r="CB38" s="106">
        <v>229</v>
      </c>
      <c r="CC38" s="106">
        <v>240</v>
      </c>
      <c r="CD38" s="106">
        <v>212</v>
      </c>
      <c r="CE38" s="106">
        <v>268</v>
      </c>
      <c r="CF38" s="106">
        <v>251</v>
      </c>
      <c r="CG38" s="106">
        <v>258</v>
      </c>
      <c r="CH38" s="106">
        <v>268</v>
      </c>
      <c r="CI38" s="106">
        <v>350</v>
      </c>
      <c r="CJ38" s="105">
        <v>488</v>
      </c>
      <c r="CK38" s="105">
        <v>1547</v>
      </c>
      <c r="CM38" s="169"/>
      <c r="CN38" s="87">
        <v>51</v>
      </c>
      <c r="CO38" s="92">
        <v>253507</v>
      </c>
      <c r="CP38" s="93">
        <v>555</v>
      </c>
      <c r="CQ38" s="93">
        <v>1865</v>
      </c>
      <c r="CR38" s="93">
        <v>4111</v>
      </c>
      <c r="CS38" s="106">
        <v>34</v>
      </c>
      <c r="CT38" s="106">
        <v>1</v>
      </c>
      <c r="CU38" s="105">
        <v>0</v>
      </c>
      <c r="CV38" s="105">
        <v>29</v>
      </c>
      <c r="CX38" s="94">
        <v>2.1892886586958151E-3</v>
      </c>
      <c r="CY38" s="94">
        <v>7.3567988260679193E-3</v>
      </c>
      <c r="CZ38" s="94">
        <v>1.6216514731348643E-2</v>
      </c>
      <c r="DA38" s="94">
        <v>1.3411858449668057E-4</v>
      </c>
      <c r="DB38" s="149">
        <v>3.9446642499023695E-6</v>
      </c>
      <c r="DC38" s="149">
        <v>0</v>
      </c>
      <c r="DD38" s="95">
        <v>1.1439526324716871E-4</v>
      </c>
    </row>
    <row r="39" spans="1:138" x14ac:dyDescent="0.2">
      <c r="A39" s="104">
        <v>52</v>
      </c>
      <c r="B39" s="106">
        <v>5198</v>
      </c>
      <c r="C39" s="106">
        <v>7</v>
      </c>
      <c r="D39" s="106">
        <v>12</v>
      </c>
      <c r="E39" s="106">
        <v>10</v>
      </c>
      <c r="F39" s="106">
        <v>13</v>
      </c>
      <c r="G39" s="106">
        <v>12</v>
      </c>
      <c r="H39" s="106">
        <v>38</v>
      </c>
      <c r="I39" s="106">
        <v>42</v>
      </c>
      <c r="J39" s="106">
        <v>43</v>
      </c>
      <c r="K39" s="106">
        <v>60</v>
      </c>
      <c r="L39" s="106">
        <v>107</v>
      </c>
      <c r="M39" s="106">
        <v>95</v>
      </c>
      <c r="N39" s="106">
        <v>119</v>
      </c>
      <c r="O39" s="106">
        <v>129</v>
      </c>
      <c r="P39" s="106">
        <v>153</v>
      </c>
      <c r="Q39" s="106">
        <v>157</v>
      </c>
      <c r="R39" s="106">
        <v>188</v>
      </c>
      <c r="S39" s="106">
        <v>181</v>
      </c>
      <c r="T39" s="106">
        <v>174</v>
      </c>
      <c r="U39" s="106">
        <v>182</v>
      </c>
      <c r="V39" s="106">
        <v>188</v>
      </c>
      <c r="W39" s="106">
        <v>199</v>
      </c>
      <c r="X39" s="106">
        <v>243</v>
      </c>
      <c r="Y39" s="106">
        <v>246</v>
      </c>
      <c r="Z39" s="106">
        <v>258</v>
      </c>
      <c r="AA39" s="106">
        <v>282</v>
      </c>
      <c r="AB39" s="105">
        <v>462</v>
      </c>
      <c r="AC39" s="105">
        <v>1598</v>
      </c>
      <c r="AE39" s="104">
        <v>52</v>
      </c>
      <c r="AF39" s="105">
        <v>803</v>
      </c>
      <c r="AG39" s="106">
        <v>114</v>
      </c>
      <c r="AH39" s="106">
        <v>114</v>
      </c>
      <c r="AI39" s="106">
        <v>92</v>
      </c>
      <c r="AJ39" s="106">
        <v>73</v>
      </c>
      <c r="AK39" s="106">
        <v>59</v>
      </c>
      <c r="AL39" s="106">
        <v>49</v>
      </c>
      <c r="AM39" s="106">
        <v>44</v>
      </c>
      <c r="AN39" s="106">
        <v>38</v>
      </c>
      <c r="AO39" s="106">
        <v>20</v>
      </c>
      <c r="AP39" s="106">
        <v>29</v>
      </c>
      <c r="AQ39" s="106">
        <v>15</v>
      </c>
      <c r="AR39" s="106">
        <v>13</v>
      </c>
      <c r="AS39" s="106">
        <v>26</v>
      </c>
      <c r="AT39" s="106">
        <v>17</v>
      </c>
      <c r="AU39" s="106">
        <v>10</v>
      </c>
      <c r="AV39" s="106">
        <v>11</v>
      </c>
      <c r="AW39" s="106">
        <v>9</v>
      </c>
      <c r="AX39" s="106">
        <v>8</v>
      </c>
      <c r="AY39" s="106">
        <v>9</v>
      </c>
      <c r="AZ39" s="106">
        <v>7</v>
      </c>
      <c r="BA39" s="106">
        <v>11</v>
      </c>
      <c r="BB39" s="106">
        <v>10</v>
      </c>
      <c r="BC39" s="106">
        <v>2</v>
      </c>
      <c r="BD39" s="106">
        <v>9</v>
      </c>
      <c r="BE39" s="106">
        <v>3</v>
      </c>
      <c r="BF39" s="105">
        <v>10</v>
      </c>
      <c r="BG39" s="105">
        <v>1</v>
      </c>
      <c r="BI39" s="104">
        <v>52</v>
      </c>
      <c r="BJ39" s="105">
        <v>6001</v>
      </c>
      <c r="BK39" s="106">
        <v>121</v>
      </c>
      <c r="BL39" s="106">
        <v>126</v>
      </c>
      <c r="BM39" s="106">
        <v>102</v>
      </c>
      <c r="BN39" s="106">
        <v>86</v>
      </c>
      <c r="BO39" s="106">
        <v>71</v>
      </c>
      <c r="BP39" s="106">
        <v>87</v>
      </c>
      <c r="BQ39" s="106">
        <v>86</v>
      </c>
      <c r="BR39" s="106">
        <v>81</v>
      </c>
      <c r="BS39" s="106">
        <v>80</v>
      </c>
      <c r="BT39" s="106">
        <v>136</v>
      </c>
      <c r="BU39" s="106">
        <v>110</v>
      </c>
      <c r="BV39" s="106">
        <v>132</v>
      </c>
      <c r="BW39" s="106">
        <v>155</v>
      </c>
      <c r="BX39" s="106">
        <v>170</v>
      </c>
      <c r="BY39" s="106">
        <v>167</v>
      </c>
      <c r="BZ39" s="106">
        <v>199</v>
      </c>
      <c r="CA39" s="106">
        <v>190</v>
      </c>
      <c r="CB39" s="106">
        <v>182</v>
      </c>
      <c r="CC39" s="106">
        <v>191</v>
      </c>
      <c r="CD39" s="106">
        <v>195</v>
      </c>
      <c r="CE39" s="106">
        <v>210</v>
      </c>
      <c r="CF39" s="106">
        <v>253</v>
      </c>
      <c r="CG39" s="106">
        <v>248</v>
      </c>
      <c r="CH39" s="106">
        <v>267</v>
      </c>
      <c r="CI39" s="106">
        <v>285</v>
      </c>
      <c r="CJ39" s="105">
        <v>472</v>
      </c>
      <c r="CK39" s="105">
        <v>1599</v>
      </c>
      <c r="CM39" s="169"/>
      <c r="CN39" s="87">
        <v>52</v>
      </c>
      <c r="CO39" s="92">
        <v>246916.75</v>
      </c>
      <c r="CP39" s="93">
        <v>506</v>
      </c>
      <c r="CQ39" s="93">
        <v>1593</v>
      </c>
      <c r="CR39" s="93">
        <v>3902</v>
      </c>
      <c r="CS39" s="106">
        <v>33</v>
      </c>
      <c r="CT39" s="106">
        <v>0</v>
      </c>
      <c r="CU39" s="105">
        <v>0</v>
      </c>
      <c r="CV39" s="105">
        <v>31</v>
      </c>
      <c r="CX39" s="94">
        <v>2.0492736924489731E-3</v>
      </c>
      <c r="CY39" s="94">
        <v>6.4515671780063519E-3</v>
      </c>
      <c r="CZ39" s="94">
        <v>1.580289713030809E-2</v>
      </c>
      <c r="DA39" s="94">
        <v>1.3364828429015041E-4</v>
      </c>
      <c r="DB39" s="149">
        <v>0</v>
      </c>
      <c r="DC39" s="149">
        <v>0</v>
      </c>
      <c r="DD39" s="95">
        <v>1.2554838827256556E-4</v>
      </c>
    </row>
    <row r="40" spans="1:138" x14ac:dyDescent="0.2">
      <c r="A40" s="104">
        <v>53</v>
      </c>
      <c r="B40" s="106">
        <v>5104</v>
      </c>
      <c r="C40" s="106">
        <v>10</v>
      </c>
      <c r="D40" s="106">
        <v>5</v>
      </c>
      <c r="E40" s="106">
        <v>11</v>
      </c>
      <c r="F40" s="106">
        <v>13</v>
      </c>
      <c r="G40" s="106">
        <v>14</v>
      </c>
      <c r="H40" s="106">
        <v>28</v>
      </c>
      <c r="I40" s="106">
        <v>30</v>
      </c>
      <c r="J40" s="106">
        <v>37</v>
      </c>
      <c r="K40" s="106">
        <v>45</v>
      </c>
      <c r="L40" s="106">
        <v>117</v>
      </c>
      <c r="M40" s="106">
        <v>84</v>
      </c>
      <c r="N40" s="106">
        <v>97</v>
      </c>
      <c r="O40" s="106">
        <v>141</v>
      </c>
      <c r="P40" s="106">
        <v>140</v>
      </c>
      <c r="Q40" s="106">
        <v>123</v>
      </c>
      <c r="R40" s="106">
        <v>176</v>
      </c>
      <c r="S40" s="106">
        <v>179</v>
      </c>
      <c r="T40" s="106">
        <v>175</v>
      </c>
      <c r="U40" s="106">
        <v>146</v>
      </c>
      <c r="V40" s="106">
        <v>164</v>
      </c>
      <c r="W40" s="106">
        <v>174</v>
      </c>
      <c r="X40" s="106">
        <v>195</v>
      </c>
      <c r="Y40" s="106">
        <v>186</v>
      </c>
      <c r="Z40" s="106">
        <v>221</v>
      </c>
      <c r="AA40" s="106">
        <v>283</v>
      </c>
      <c r="AB40" s="105">
        <v>482</v>
      </c>
      <c r="AC40" s="105">
        <v>1828</v>
      </c>
      <c r="AE40" s="104">
        <v>53</v>
      </c>
      <c r="AF40" s="105">
        <v>781</v>
      </c>
      <c r="AG40" s="106">
        <v>137</v>
      </c>
      <c r="AH40" s="106">
        <v>123</v>
      </c>
      <c r="AI40" s="106">
        <v>76</v>
      </c>
      <c r="AJ40" s="106">
        <v>54</v>
      </c>
      <c r="AK40" s="106">
        <v>52</v>
      </c>
      <c r="AL40" s="106">
        <v>49</v>
      </c>
      <c r="AM40" s="106">
        <v>25</v>
      </c>
      <c r="AN40" s="106">
        <v>41</v>
      </c>
      <c r="AO40" s="106">
        <v>21</v>
      </c>
      <c r="AP40" s="106">
        <v>28</v>
      </c>
      <c r="AQ40" s="106">
        <v>16</v>
      </c>
      <c r="AR40" s="106">
        <v>23</v>
      </c>
      <c r="AS40" s="106">
        <v>9</v>
      </c>
      <c r="AT40" s="106">
        <v>19</v>
      </c>
      <c r="AU40" s="106">
        <v>18</v>
      </c>
      <c r="AV40" s="106">
        <v>10</v>
      </c>
      <c r="AW40" s="106">
        <v>14</v>
      </c>
      <c r="AX40" s="106">
        <v>10</v>
      </c>
      <c r="AY40" s="106">
        <v>4</v>
      </c>
      <c r="AZ40" s="106">
        <v>4</v>
      </c>
      <c r="BA40" s="106">
        <v>8</v>
      </c>
      <c r="BB40" s="106">
        <v>6</v>
      </c>
      <c r="BC40" s="106">
        <v>5</v>
      </c>
      <c r="BD40" s="106">
        <v>12</v>
      </c>
      <c r="BE40" s="106">
        <v>8</v>
      </c>
      <c r="BF40" s="105">
        <v>8</v>
      </c>
      <c r="BG40" s="105">
        <v>1</v>
      </c>
      <c r="BI40" s="104">
        <v>53</v>
      </c>
      <c r="BJ40" s="105">
        <v>5885</v>
      </c>
      <c r="BK40" s="106">
        <v>147</v>
      </c>
      <c r="BL40" s="106">
        <v>128</v>
      </c>
      <c r="BM40" s="106">
        <v>87</v>
      </c>
      <c r="BN40" s="106">
        <v>67</v>
      </c>
      <c r="BO40" s="106">
        <v>66</v>
      </c>
      <c r="BP40" s="106">
        <v>77</v>
      </c>
      <c r="BQ40" s="106">
        <v>55</v>
      </c>
      <c r="BR40" s="106">
        <v>78</v>
      </c>
      <c r="BS40" s="106">
        <v>66</v>
      </c>
      <c r="BT40" s="106">
        <v>145</v>
      </c>
      <c r="BU40" s="106">
        <v>100</v>
      </c>
      <c r="BV40" s="106">
        <v>120</v>
      </c>
      <c r="BW40" s="106">
        <v>150</v>
      </c>
      <c r="BX40" s="106">
        <v>159</v>
      </c>
      <c r="BY40" s="106">
        <v>141</v>
      </c>
      <c r="BZ40" s="106">
        <v>186</v>
      </c>
      <c r="CA40" s="106">
        <v>193</v>
      </c>
      <c r="CB40" s="106">
        <v>185</v>
      </c>
      <c r="CC40" s="106">
        <v>150</v>
      </c>
      <c r="CD40" s="106">
        <v>168</v>
      </c>
      <c r="CE40" s="106">
        <v>182</v>
      </c>
      <c r="CF40" s="106">
        <v>201</v>
      </c>
      <c r="CG40" s="106">
        <v>191</v>
      </c>
      <c r="CH40" s="106">
        <v>233</v>
      </c>
      <c r="CI40" s="106">
        <v>291</v>
      </c>
      <c r="CJ40" s="105">
        <v>490</v>
      </c>
      <c r="CK40" s="105">
        <v>1829</v>
      </c>
      <c r="CM40" s="169"/>
      <c r="CN40" s="87">
        <v>53</v>
      </c>
      <c r="CO40" s="92">
        <v>240438.25</v>
      </c>
      <c r="CP40" s="93">
        <v>495</v>
      </c>
      <c r="CQ40" s="93">
        <v>1470</v>
      </c>
      <c r="CR40" s="93">
        <v>3920</v>
      </c>
      <c r="CS40" s="106">
        <v>43</v>
      </c>
      <c r="CT40" s="106">
        <v>0</v>
      </c>
      <c r="CU40" s="105">
        <v>0</v>
      </c>
      <c r="CV40" s="105">
        <v>27</v>
      </c>
      <c r="CX40" s="94">
        <v>2.0587406537853274E-3</v>
      </c>
      <c r="CY40" s="94">
        <v>6.1138358809382449E-3</v>
      </c>
      <c r="CZ40" s="94">
        <v>1.6303562349168653E-2</v>
      </c>
      <c r="DA40" s="94">
        <v>1.7884009719751329E-4</v>
      </c>
      <c r="DB40" s="149">
        <v>0</v>
      </c>
      <c r="DC40" s="149">
        <v>0</v>
      </c>
      <c r="DD40" s="95">
        <v>1.1229494475192695E-4</v>
      </c>
    </row>
    <row r="41" spans="1:138" x14ac:dyDescent="0.2">
      <c r="A41" s="104">
        <v>54</v>
      </c>
      <c r="B41" s="106">
        <v>5073</v>
      </c>
      <c r="C41" s="106">
        <v>5</v>
      </c>
      <c r="D41" s="106">
        <v>14</v>
      </c>
      <c r="E41" s="106">
        <v>11</v>
      </c>
      <c r="F41" s="106">
        <v>9</v>
      </c>
      <c r="G41" s="106">
        <v>13</v>
      </c>
      <c r="H41" s="106">
        <v>19</v>
      </c>
      <c r="I41" s="106">
        <v>38</v>
      </c>
      <c r="J41" s="106">
        <v>47</v>
      </c>
      <c r="K41" s="106">
        <v>42</v>
      </c>
      <c r="L41" s="106">
        <v>70</v>
      </c>
      <c r="M41" s="106">
        <v>75</v>
      </c>
      <c r="N41" s="106">
        <v>98</v>
      </c>
      <c r="O41" s="106">
        <v>126</v>
      </c>
      <c r="P41" s="106">
        <v>128</v>
      </c>
      <c r="Q41" s="106">
        <v>135</v>
      </c>
      <c r="R41" s="106">
        <v>137</v>
      </c>
      <c r="S41" s="106">
        <v>175</v>
      </c>
      <c r="T41" s="106">
        <v>160</v>
      </c>
      <c r="U41" s="106">
        <v>121</v>
      </c>
      <c r="V41" s="106">
        <v>144</v>
      </c>
      <c r="W41" s="106">
        <v>179</v>
      </c>
      <c r="X41" s="106">
        <v>177</v>
      </c>
      <c r="Y41" s="106">
        <v>199</v>
      </c>
      <c r="Z41" s="106">
        <v>213</v>
      </c>
      <c r="AA41" s="106">
        <v>274</v>
      </c>
      <c r="AB41" s="105">
        <v>454</v>
      </c>
      <c r="AC41" s="105">
        <v>2010</v>
      </c>
      <c r="AE41" s="104">
        <v>54</v>
      </c>
      <c r="AF41" s="105">
        <v>735</v>
      </c>
      <c r="AG41" s="106">
        <v>122</v>
      </c>
      <c r="AH41" s="106">
        <v>108</v>
      </c>
      <c r="AI41" s="106">
        <v>67</v>
      </c>
      <c r="AJ41" s="106">
        <v>53</v>
      </c>
      <c r="AK41" s="106">
        <v>55</v>
      </c>
      <c r="AL41" s="106">
        <v>36</v>
      </c>
      <c r="AM41" s="106">
        <v>44</v>
      </c>
      <c r="AN41" s="106">
        <v>39</v>
      </c>
      <c r="AO41" s="106">
        <v>21</v>
      </c>
      <c r="AP41" s="106">
        <v>21</v>
      </c>
      <c r="AQ41" s="106">
        <v>21</v>
      </c>
      <c r="AR41" s="106">
        <v>15</v>
      </c>
      <c r="AS41" s="106">
        <v>10</v>
      </c>
      <c r="AT41" s="106">
        <v>10</v>
      </c>
      <c r="AU41" s="106">
        <v>8</v>
      </c>
      <c r="AV41" s="106">
        <v>10</v>
      </c>
      <c r="AW41" s="106">
        <v>10</v>
      </c>
      <c r="AX41" s="106">
        <v>9</v>
      </c>
      <c r="AY41" s="106">
        <v>11</v>
      </c>
      <c r="AZ41" s="106">
        <v>6</v>
      </c>
      <c r="BA41" s="106">
        <v>15</v>
      </c>
      <c r="BB41" s="106">
        <v>4</v>
      </c>
      <c r="BC41" s="106">
        <v>10</v>
      </c>
      <c r="BD41" s="106">
        <v>7</v>
      </c>
      <c r="BE41" s="106">
        <v>14</v>
      </c>
      <c r="BF41" s="105">
        <v>7</v>
      </c>
      <c r="BG41" s="105">
        <v>2</v>
      </c>
      <c r="BI41" s="104">
        <v>54</v>
      </c>
      <c r="BJ41" s="105">
        <v>5808</v>
      </c>
      <c r="BK41" s="106">
        <v>127</v>
      </c>
      <c r="BL41" s="106">
        <v>122</v>
      </c>
      <c r="BM41" s="106">
        <v>78</v>
      </c>
      <c r="BN41" s="106">
        <v>62</v>
      </c>
      <c r="BO41" s="106">
        <v>68</v>
      </c>
      <c r="BP41" s="106">
        <v>55</v>
      </c>
      <c r="BQ41" s="106">
        <v>82</v>
      </c>
      <c r="BR41" s="106">
        <v>86</v>
      </c>
      <c r="BS41" s="106">
        <v>63</v>
      </c>
      <c r="BT41" s="106">
        <v>91</v>
      </c>
      <c r="BU41" s="106">
        <v>96</v>
      </c>
      <c r="BV41" s="106">
        <v>113</v>
      </c>
      <c r="BW41" s="106">
        <v>136</v>
      </c>
      <c r="BX41" s="106">
        <v>138</v>
      </c>
      <c r="BY41" s="106">
        <v>143</v>
      </c>
      <c r="BZ41" s="106">
        <v>147</v>
      </c>
      <c r="CA41" s="106">
        <v>185</v>
      </c>
      <c r="CB41" s="106">
        <v>169</v>
      </c>
      <c r="CC41" s="106">
        <v>132</v>
      </c>
      <c r="CD41" s="106">
        <v>150</v>
      </c>
      <c r="CE41" s="106">
        <v>194</v>
      </c>
      <c r="CF41" s="106">
        <v>181</v>
      </c>
      <c r="CG41" s="106">
        <v>209</v>
      </c>
      <c r="CH41" s="106">
        <v>220</v>
      </c>
      <c r="CI41" s="106">
        <v>288</v>
      </c>
      <c r="CJ41" s="105">
        <v>461</v>
      </c>
      <c r="CK41" s="105">
        <v>2012</v>
      </c>
      <c r="CM41" s="169"/>
      <c r="CN41" s="87">
        <v>54</v>
      </c>
      <c r="CO41" s="92">
        <v>235402.75</v>
      </c>
      <c r="CP41" s="93">
        <v>457</v>
      </c>
      <c r="CQ41" s="93">
        <v>1335</v>
      </c>
      <c r="CR41" s="93">
        <v>4016</v>
      </c>
      <c r="CS41" s="106">
        <v>56</v>
      </c>
      <c r="CT41" s="106">
        <v>0</v>
      </c>
      <c r="CU41" s="105">
        <v>0</v>
      </c>
      <c r="CV41" s="105">
        <v>24</v>
      </c>
      <c r="CX41" s="94">
        <v>1.9413537012630481E-3</v>
      </c>
      <c r="CY41" s="94">
        <v>5.6711317093789265E-3</v>
      </c>
      <c r="CZ41" s="94">
        <v>1.7060123554206566E-2</v>
      </c>
      <c r="DA41" s="94">
        <v>2.3789016908256169E-4</v>
      </c>
      <c r="DB41" s="149">
        <v>0</v>
      </c>
      <c r="DC41" s="149">
        <v>0</v>
      </c>
      <c r="DD41" s="95">
        <v>1.0195292960681216E-4</v>
      </c>
    </row>
    <row r="42" spans="1:138" x14ac:dyDescent="0.2">
      <c r="A42" s="104">
        <v>55</v>
      </c>
      <c r="B42" s="106">
        <v>4860</v>
      </c>
      <c r="C42" s="106">
        <v>5</v>
      </c>
      <c r="D42" s="106">
        <v>4</v>
      </c>
      <c r="E42" s="106">
        <v>8</v>
      </c>
      <c r="F42" s="106">
        <v>11</v>
      </c>
      <c r="G42" s="106">
        <v>16</v>
      </c>
      <c r="H42" s="106">
        <v>16</v>
      </c>
      <c r="I42" s="106">
        <v>37</v>
      </c>
      <c r="J42" s="106">
        <v>31</v>
      </c>
      <c r="K42" s="106">
        <v>60</v>
      </c>
      <c r="L42" s="106">
        <v>69</v>
      </c>
      <c r="M42" s="106">
        <v>67</v>
      </c>
      <c r="N42" s="106">
        <v>81</v>
      </c>
      <c r="O42" s="106">
        <v>101</v>
      </c>
      <c r="P42" s="106">
        <v>117</v>
      </c>
      <c r="Q42" s="106">
        <v>126</v>
      </c>
      <c r="R42" s="106">
        <v>146</v>
      </c>
      <c r="S42" s="106">
        <v>123</v>
      </c>
      <c r="T42" s="106">
        <v>149</v>
      </c>
      <c r="U42" s="106">
        <v>122</v>
      </c>
      <c r="V42" s="106">
        <v>128</v>
      </c>
      <c r="W42" s="106">
        <v>163</v>
      </c>
      <c r="X42" s="106">
        <v>171</v>
      </c>
      <c r="Y42" s="106">
        <v>168</v>
      </c>
      <c r="Z42" s="106">
        <v>153</v>
      </c>
      <c r="AA42" s="106">
        <v>255</v>
      </c>
      <c r="AB42" s="105">
        <v>425</v>
      </c>
      <c r="AC42" s="105">
        <v>2108</v>
      </c>
      <c r="AE42" s="104">
        <v>55</v>
      </c>
      <c r="AF42" s="105">
        <v>736</v>
      </c>
      <c r="AG42" s="106">
        <v>111</v>
      </c>
      <c r="AH42" s="106">
        <v>102</v>
      </c>
      <c r="AI42" s="106">
        <v>76</v>
      </c>
      <c r="AJ42" s="106">
        <v>52</v>
      </c>
      <c r="AK42" s="106">
        <v>52</v>
      </c>
      <c r="AL42" s="106">
        <v>40</v>
      </c>
      <c r="AM42" s="106">
        <v>41</v>
      </c>
      <c r="AN42" s="106">
        <v>26</v>
      </c>
      <c r="AO42" s="106">
        <v>22</v>
      </c>
      <c r="AP42" s="106">
        <v>15</v>
      </c>
      <c r="AQ42" s="106">
        <v>23</v>
      </c>
      <c r="AR42" s="106">
        <v>24</v>
      </c>
      <c r="AS42" s="106">
        <v>18</v>
      </c>
      <c r="AT42" s="106">
        <v>12</v>
      </c>
      <c r="AU42" s="106">
        <v>13</v>
      </c>
      <c r="AV42" s="106">
        <v>15</v>
      </c>
      <c r="AW42" s="106">
        <v>10</v>
      </c>
      <c r="AX42" s="106">
        <v>9</v>
      </c>
      <c r="AY42" s="106">
        <v>4</v>
      </c>
      <c r="AZ42" s="106">
        <v>8</v>
      </c>
      <c r="BA42" s="106">
        <v>11</v>
      </c>
      <c r="BB42" s="106">
        <v>9</v>
      </c>
      <c r="BC42" s="106">
        <v>11</v>
      </c>
      <c r="BD42" s="106">
        <v>13</v>
      </c>
      <c r="BE42" s="106">
        <v>6</v>
      </c>
      <c r="BF42" s="105">
        <v>7</v>
      </c>
      <c r="BG42" s="105">
        <v>6</v>
      </c>
      <c r="BI42" s="104">
        <v>55</v>
      </c>
      <c r="BJ42" s="105">
        <v>5596</v>
      </c>
      <c r="BK42" s="106">
        <v>116</v>
      </c>
      <c r="BL42" s="106">
        <v>106</v>
      </c>
      <c r="BM42" s="106">
        <v>84</v>
      </c>
      <c r="BN42" s="106">
        <v>63</v>
      </c>
      <c r="BO42" s="106">
        <v>68</v>
      </c>
      <c r="BP42" s="106">
        <v>56</v>
      </c>
      <c r="BQ42" s="106">
        <v>78</v>
      </c>
      <c r="BR42" s="106">
        <v>57</v>
      </c>
      <c r="BS42" s="106">
        <v>82</v>
      </c>
      <c r="BT42" s="106">
        <v>84</v>
      </c>
      <c r="BU42" s="106">
        <v>90</v>
      </c>
      <c r="BV42" s="106">
        <v>105</v>
      </c>
      <c r="BW42" s="106">
        <v>119</v>
      </c>
      <c r="BX42" s="106">
        <v>129</v>
      </c>
      <c r="BY42" s="106">
        <v>139</v>
      </c>
      <c r="BZ42" s="106">
        <v>161</v>
      </c>
      <c r="CA42" s="106">
        <v>133</v>
      </c>
      <c r="CB42" s="106">
        <v>158</v>
      </c>
      <c r="CC42" s="106">
        <v>126</v>
      </c>
      <c r="CD42" s="106">
        <v>136</v>
      </c>
      <c r="CE42" s="106">
        <v>174</v>
      </c>
      <c r="CF42" s="106">
        <v>180</v>
      </c>
      <c r="CG42" s="106">
        <v>179</v>
      </c>
      <c r="CH42" s="106">
        <v>166</v>
      </c>
      <c r="CI42" s="106">
        <v>261</v>
      </c>
      <c r="CJ42" s="105">
        <v>432</v>
      </c>
      <c r="CK42" s="105">
        <v>2114</v>
      </c>
      <c r="CM42" s="169"/>
      <c r="CN42" s="87">
        <v>55</v>
      </c>
      <c r="CO42" s="92">
        <v>232037.25</v>
      </c>
      <c r="CP42" s="93">
        <v>437</v>
      </c>
      <c r="CQ42" s="93">
        <v>1233</v>
      </c>
      <c r="CR42" s="93">
        <v>3926</v>
      </c>
      <c r="CS42" s="106">
        <v>65</v>
      </c>
      <c r="CT42" s="106">
        <v>4</v>
      </c>
      <c r="CU42" s="105">
        <v>0</v>
      </c>
      <c r="CV42" s="105">
        <v>23</v>
      </c>
      <c r="CX42" s="94">
        <v>1.8833183034189555E-3</v>
      </c>
      <c r="CY42" s="94">
        <v>5.3138019865344895E-3</v>
      </c>
      <c r="CZ42" s="94">
        <v>1.6919697160692949E-2</v>
      </c>
      <c r="DA42" s="94">
        <v>2.8012743643531375E-4</v>
      </c>
      <c r="DB42" s="149">
        <v>1.7238611472942382E-5</v>
      </c>
      <c r="DC42" s="149">
        <v>0</v>
      </c>
      <c r="DD42" s="95">
        <v>9.9122015969418703E-5</v>
      </c>
    </row>
    <row r="43" spans="1:138" x14ac:dyDescent="0.2">
      <c r="A43" s="104">
        <v>56</v>
      </c>
      <c r="B43" s="106">
        <v>5022</v>
      </c>
      <c r="C43" s="106">
        <v>11</v>
      </c>
      <c r="D43" s="106">
        <v>9</v>
      </c>
      <c r="E43" s="106">
        <v>12</v>
      </c>
      <c r="F43" s="106">
        <v>10</v>
      </c>
      <c r="G43" s="106">
        <v>19</v>
      </c>
      <c r="H43" s="106">
        <v>20</v>
      </c>
      <c r="I43" s="106">
        <v>18</v>
      </c>
      <c r="J43" s="106">
        <v>34</v>
      </c>
      <c r="K43" s="106">
        <v>45</v>
      </c>
      <c r="L43" s="106">
        <v>95</v>
      </c>
      <c r="M43" s="106">
        <v>70</v>
      </c>
      <c r="N43" s="106">
        <v>82</v>
      </c>
      <c r="O43" s="106">
        <v>94</v>
      </c>
      <c r="P43" s="106">
        <v>98</v>
      </c>
      <c r="Q43" s="106">
        <v>116</v>
      </c>
      <c r="R43" s="106">
        <v>127</v>
      </c>
      <c r="S43" s="106">
        <v>154</v>
      </c>
      <c r="T43" s="106">
        <v>125</v>
      </c>
      <c r="U43" s="106">
        <v>119</v>
      </c>
      <c r="V43" s="106">
        <v>116</v>
      </c>
      <c r="W43" s="106">
        <v>160</v>
      </c>
      <c r="X43" s="106">
        <v>150</v>
      </c>
      <c r="Y43" s="106">
        <v>175</v>
      </c>
      <c r="Z43" s="106">
        <v>161</v>
      </c>
      <c r="AA43" s="106">
        <v>249</v>
      </c>
      <c r="AB43" s="105">
        <v>389</v>
      </c>
      <c r="AC43" s="105">
        <v>2364</v>
      </c>
      <c r="AE43" s="104">
        <v>56</v>
      </c>
      <c r="AF43" s="105">
        <v>696</v>
      </c>
      <c r="AG43" s="106">
        <v>120</v>
      </c>
      <c r="AH43" s="106">
        <v>88</v>
      </c>
      <c r="AI43" s="106">
        <v>56</v>
      </c>
      <c r="AJ43" s="106">
        <v>43</v>
      </c>
      <c r="AK43" s="106">
        <v>41</v>
      </c>
      <c r="AL43" s="106">
        <v>32</v>
      </c>
      <c r="AM43" s="106">
        <v>29</v>
      </c>
      <c r="AN43" s="106">
        <v>26</v>
      </c>
      <c r="AO43" s="106">
        <v>37</v>
      </c>
      <c r="AP43" s="106">
        <v>25</v>
      </c>
      <c r="AQ43" s="106">
        <v>20</v>
      </c>
      <c r="AR43" s="106">
        <v>11</v>
      </c>
      <c r="AS43" s="106">
        <v>11</v>
      </c>
      <c r="AT43" s="106">
        <v>14</v>
      </c>
      <c r="AU43" s="106">
        <v>13</v>
      </c>
      <c r="AV43" s="106">
        <v>10</v>
      </c>
      <c r="AW43" s="106">
        <v>10</v>
      </c>
      <c r="AX43" s="106">
        <v>3</v>
      </c>
      <c r="AY43" s="106">
        <v>11</v>
      </c>
      <c r="AZ43" s="106">
        <v>9</v>
      </c>
      <c r="BA43" s="106">
        <v>5</v>
      </c>
      <c r="BB43" s="106">
        <v>11</v>
      </c>
      <c r="BC43" s="106">
        <v>16</v>
      </c>
      <c r="BD43" s="106">
        <v>8</v>
      </c>
      <c r="BE43" s="106">
        <v>12</v>
      </c>
      <c r="BF43" s="105">
        <v>31</v>
      </c>
      <c r="BG43" s="105">
        <v>4</v>
      </c>
      <c r="BI43" s="104">
        <v>56</v>
      </c>
      <c r="BJ43" s="105">
        <v>5718</v>
      </c>
      <c r="BK43" s="106">
        <v>131</v>
      </c>
      <c r="BL43" s="106">
        <v>97</v>
      </c>
      <c r="BM43" s="106">
        <v>68</v>
      </c>
      <c r="BN43" s="106">
        <v>53</v>
      </c>
      <c r="BO43" s="106">
        <v>60</v>
      </c>
      <c r="BP43" s="106">
        <v>52</v>
      </c>
      <c r="BQ43" s="106">
        <v>47</v>
      </c>
      <c r="BR43" s="106">
        <v>60</v>
      </c>
      <c r="BS43" s="106">
        <v>82</v>
      </c>
      <c r="BT43" s="106">
        <v>120</v>
      </c>
      <c r="BU43" s="106">
        <v>90</v>
      </c>
      <c r="BV43" s="106">
        <v>93</v>
      </c>
      <c r="BW43" s="106">
        <v>105</v>
      </c>
      <c r="BX43" s="106">
        <v>112</v>
      </c>
      <c r="BY43" s="106">
        <v>129</v>
      </c>
      <c r="BZ43" s="106">
        <v>137</v>
      </c>
      <c r="CA43" s="106">
        <v>164</v>
      </c>
      <c r="CB43" s="106">
        <v>128</v>
      </c>
      <c r="CC43" s="106">
        <v>130</v>
      </c>
      <c r="CD43" s="106">
        <v>125</v>
      </c>
      <c r="CE43" s="106">
        <v>165</v>
      </c>
      <c r="CF43" s="106">
        <v>161</v>
      </c>
      <c r="CG43" s="106">
        <v>191</v>
      </c>
      <c r="CH43" s="106">
        <v>169</v>
      </c>
      <c r="CI43" s="106">
        <v>261</v>
      </c>
      <c r="CJ43" s="105">
        <v>420</v>
      </c>
      <c r="CK43" s="105">
        <v>2368</v>
      </c>
      <c r="CM43" s="169"/>
      <c r="CN43" s="87">
        <v>56</v>
      </c>
      <c r="CO43" s="92">
        <v>229564.75</v>
      </c>
      <c r="CP43" s="93">
        <v>409</v>
      </c>
      <c r="CQ43" s="93">
        <v>1191</v>
      </c>
      <c r="CR43" s="93">
        <v>4118</v>
      </c>
      <c r="CS43" s="106">
        <v>58</v>
      </c>
      <c r="CT43" s="106">
        <v>0</v>
      </c>
      <c r="CU43" s="105">
        <v>0</v>
      </c>
      <c r="CV43" s="105">
        <v>32</v>
      </c>
      <c r="CX43" s="94">
        <v>1.7816324152553908E-3</v>
      </c>
      <c r="CY43" s="94">
        <v>5.188078744667899E-3</v>
      </c>
      <c r="CZ43" s="94">
        <v>1.7938294097852567E-2</v>
      </c>
      <c r="DA43" s="94">
        <v>2.5265202954721924E-4</v>
      </c>
      <c r="DB43" s="149">
        <v>0</v>
      </c>
      <c r="DC43" s="149">
        <v>0</v>
      </c>
      <c r="DD43" s="95">
        <v>1.393942231984658E-4</v>
      </c>
    </row>
    <row r="44" spans="1:138" x14ac:dyDescent="0.2">
      <c r="A44" s="104">
        <v>57</v>
      </c>
      <c r="B44" s="106">
        <v>4846</v>
      </c>
      <c r="C44" s="106">
        <v>9</v>
      </c>
      <c r="D44" s="106">
        <v>8</v>
      </c>
      <c r="E44" s="106">
        <v>3</v>
      </c>
      <c r="F44" s="106">
        <v>10</v>
      </c>
      <c r="G44" s="106">
        <v>6</v>
      </c>
      <c r="H44" s="106">
        <v>17</v>
      </c>
      <c r="I44" s="106">
        <v>34</v>
      </c>
      <c r="J44" s="106">
        <v>28</v>
      </c>
      <c r="K44" s="106">
        <v>34</v>
      </c>
      <c r="L44" s="106">
        <v>66</v>
      </c>
      <c r="M44" s="106">
        <v>77</v>
      </c>
      <c r="N44" s="106">
        <v>85</v>
      </c>
      <c r="O44" s="106">
        <v>91</v>
      </c>
      <c r="P44" s="106">
        <v>106</v>
      </c>
      <c r="Q44" s="106">
        <v>84</v>
      </c>
      <c r="R44" s="106">
        <v>128</v>
      </c>
      <c r="S44" s="106">
        <v>141</v>
      </c>
      <c r="T44" s="106">
        <v>115</v>
      </c>
      <c r="U44" s="106">
        <v>103</v>
      </c>
      <c r="V44" s="106">
        <v>127</v>
      </c>
      <c r="W44" s="106">
        <v>121</v>
      </c>
      <c r="X44" s="106">
        <v>152</v>
      </c>
      <c r="Y44" s="106">
        <v>151</v>
      </c>
      <c r="Z44" s="106">
        <v>178</v>
      </c>
      <c r="AA44" s="106">
        <v>204</v>
      </c>
      <c r="AB44" s="105">
        <v>364</v>
      </c>
      <c r="AC44" s="105">
        <v>2404</v>
      </c>
      <c r="AE44" s="104">
        <v>57</v>
      </c>
      <c r="AF44" s="105">
        <v>733</v>
      </c>
      <c r="AG44" s="106">
        <v>122</v>
      </c>
      <c r="AH44" s="106">
        <v>81</v>
      </c>
      <c r="AI44" s="106">
        <v>50</v>
      </c>
      <c r="AJ44" s="106">
        <v>34</v>
      </c>
      <c r="AK44" s="106">
        <v>38</v>
      </c>
      <c r="AL44" s="106">
        <v>41</v>
      </c>
      <c r="AM44" s="106">
        <v>44</v>
      </c>
      <c r="AN44" s="106">
        <v>26</v>
      </c>
      <c r="AO44" s="106">
        <v>26</v>
      </c>
      <c r="AP44" s="106">
        <v>21</v>
      </c>
      <c r="AQ44" s="106">
        <v>13</v>
      </c>
      <c r="AR44" s="106">
        <v>8</v>
      </c>
      <c r="AS44" s="106">
        <v>14</v>
      </c>
      <c r="AT44" s="106">
        <v>11</v>
      </c>
      <c r="AU44" s="106">
        <v>14</v>
      </c>
      <c r="AV44" s="106">
        <v>13</v>
      </c>
      <c r="AW44" s="106">
        <v>11</v>
      </c>
      <c r="AX44" s="106">
        <v>12</v>
      </c>
      <c r="AY44" s="106">
        <v>11</v>
      </c>
      <c r="AZ44" s="106">
        <v>7</v>
      </c>
      <c r="BA44" s="106">
        <v>11</v>
      </c>
      <c r="BB44" s="106">
        <v>9</v>
      </c>
      <c r="BC44" s="106">
        <v>22</v>
      </c>
      <c r="BD44" s="106">
        <v>34</v>
      </c>
      <c r="BE44" s="106">
        <v>42</v>
      </c>
      <c r="BF44" s="105">
        <v>15</v>
      </c>
      <c r="BG44" s="105">
        <v>3</v>
      </c>
      <c r="BI44" s="104">
        <v>57</v>
      </c>
      <c r="BJ44" s="105">
        <v>5579</v>
      </c>
      <c r="BK44" s="106">
        <v>131</v>
      </c>
      <c r="BL44" s="106">
        <v>89</v>
      </c>
      <c r="BM44" s="106">
        <v>53</v>
      </c>
      <c r="BN44" s="106">
        <v>44</v>
      </c>
      <c r="BO44" s="106">
        <v>44</v>
      </c>
      <c r="BP44" s="106">
        <v>58</v>
      </c>
      <c r="BQ44" s="106">
        <v>78</v>
      </c>
      <c r="BR44" s="106">
        <v>54</v>
      </c>
      <c r="BS44" s="106">
        <v>60</v>
      </c>
      <c r="BT44" s="106">
        <v>87</v>
      </c>
      <c r="BU44" s="106">
        <v>90</v>
      </c>
      <c r="BV44" s="106">
        <v>93</v>
      </c>
      <c r="BW44" s="106">
        <v>105</v>
      </c>
      <c r="BX44" s="106">
        <v>117</v>
      </c>
      <c r="BY44" s="106">
        <v>98</v>
      </c>
      <c r="BZ44" s="106">
        <v>141</v>
      </c>
      <c r="CA44" s="106">
        <v>152</v>
      </c>
      <c r="CB44" s="106">
        <v>127</v>
      </c>
      <c r="CC44" s="106">
        <v>114</v>
      </c>
      <c r="CD44" s="106">
        <v>134</v>
      </c>
      <c r="CE44" s="106">
        <v>132</v>
      </c>
      <c r="CF44" s="106">
        <v>161</v>
      </c>
      <c r="CG44" s="106">
        <v>173</v>
      </c>
      <c r="CH44" s="106">
        <v>212</v>
      </c>
      <c r="CI44" s="106">
        <v>246</v>
      </c>
      <c r="CJ44" s="105">
        <v>379</v>
      </c>
      <c r="CK44" s="105">
        <v>2407</v>
      </c>
      <c r="CM44" s="169"/>
      <c r="CN44" s="87">
        <v>57</v>
      </c>
      <c r="CO44" s="92">
        <v>227222.5</v>
      </c>
      <c r="CP44" s="93">
        <v>361</v>
      </c>
      <c r="CQ44" s="93">
        <v>1133</v>
      </c>
      <c r="CR44" s="93">
        <v>4085</v>
      </c>
      <c r="CS44" s="106">
        <v>101</v>
      </c>
      <c r="CT44" s="106">
        <v>1</v>
      </c>
      <c r="CU44" s="105">
        <v>0</v>
      </c>
      <c r="CV44" s="105">
        <v>30</v>
      </c>
      <c r="CX44" s="94">
        <v>1.5887511139961931E-3</v>
      </c>
      <c r="CY44" s="94">
        <v>4.9863019727359745E-3</v>
      </c>
      <c r="CZ44" s="94">
        <v>1.7977973132062185E-2</v>
      </c>
      <c r="DA44" s="94">
        <v>4.4449823410973825E-4</v>
      </c>
      <c r="DB44" s="149">
        <v>4.4009726149479034E-6</v>
      </c>
      <c r="DC44" s="149">
        <v>0</v>
      </c>
      <c r="DD44" s="95">
        <v>1.320291784484371E-4</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4556</v>
      </c>
      <c r="C45" s="106">
        <v>8</v>
      </c>
      <c r="D45" s="106">
        <v>4</v>
      </c>
      <c r="E45" s="106">
        <v>5</v>
      </c>
      <c r="F45" s="106">
        <v>8</v>
      </c>
      <c r="G45" s="106">
        <v>9</v>
      </c>
      <c r="H45" s="106">
        <v>20</v>
      </c>
      <c r="I45" s="106">
        <v>27</v>
      </c>
      <c r="J45" s="106">
        <v>31</v>
      </c>
      <c r="K45" s="106">
        <v>32</v>
      </c>
      <c r="L45" s="106">
        <v>80</v>
      </c>
      <c r="M45" s="106">
        <v>43</v>
      </c>
      <c r="N45" s="106">
        <v>62</v>
      </c>
      <c r="O45" s="106">
        <v>81</v>
      </c>
      <c r="P45" s="106">
        <v>102</v>
      </c>
      <c r="Q45" s="106">
        <v>126</v>
      </c>
      <c r="R45" s="106">
        <v>121</v>
      </c>
      <c r="S45" s="106">
        <v>98</v>
      </c>
      <c r="T45" s="106">
        <v>95</v>
      </c>
      <c r="U45" s="106">
        <v>87</v>
      </c>
      <c r="V45" s="106">
        <v>116</v>
      </c>
      <c r="W45" s="106">
        <v>112</v>
      </c>
      <c r="X45" s="106">
        <v>122</v>
      </c>
      <c r="Y45" s="106">
        <v>131</v>
      </c>
      <c r="Z45" s="106">
        <v>161</v>
      </c>
      <c r="AA45" s="106">
        <v>175</v>
      </c>
      <c r="AB45" s="105">
        <v>265</v>
      </c>
      <c r="AC45" s="105">
        <v>2435</v>
      </c>
      <c r="AE45" s="104">
        <v>58</v>
      </c>
      <c r="AF45" s="105">
        <v>679</v>
      </c>
      <c r="AG45" s="106">
        <v>89</v>
      </c>
      <c r="AH45" s="106">
        <v>60</v>
      </c>
      <c r="AI45" s="106">
        <v>64</v>
      </c>
      <c r="AJ45" s="106">
        <v>38</v>
      </c>
      <c r="AK45" s="106">
        <v>39</v>
      </c>
      <c r="AL45" s="106">
        <v>40</v>
      </c>
      <c r="AM45" s="106">
        <v>28</v>
      </c>
      <c r="AN45" s="106">
        <v>30</v>
      </c>
      <c r="AO45" s="106">
        <v>20</v>
      </c>
      <c r="AP45" s="106">
        <v>17</v>
      </c>
      <c r="AQ45" s="106">
        <v>11</v>
      </c>
      <c r="AR45" s="106">
        <v>15</v>
      </c>
      <c r="AS45" s="106">
        <v>15</v>
      </c>
      <c r="AT45" s="106">
        <v>9</v>
      </c>
      <c r="AU45" s="106">
        <v>5</v>
      </c>
      <c r="AV45" s="106">
        <v>8</v>
      </c>
      <c r="AW45" s="106">
        <v>8</v>
      </c>
      <c r="AX45" s="106">
        <v>10</v>
      </c>
      <c r="AY45" s="106">
        <v>15</v>
      </c>
      <c r="AZ45" s="106">
        <v>13</v>
      </c>
      <c r="BA45" s="106">
        <v>9</v>
      </c>
      <c r="BB45" s="106">
        <v>21</v>
      </c>
      <c r="BC45" s="106">
        <v>40</v>
      </c>
      <c r="BD45" s="106">
        <v>44</v>
      </c>
      <c r="BE45" s="106">
        <v>17</v>
      </c>
      <c r="BF45" s="105">
        <v>10</v>
      </c>
      <c r="BG45" s="105">
        <v>4</v>
      </c>
      <c r="BI45" s="104">
        <v>58</v>
      </c>
      <c r="BJ45" s="105">
        <v>5235</v>
      </c>
      <c r="BK45" s="106">
        <v>97</v>
      </c>
      <c r="BL45" s="106">
        <v>64</v>
      </c>
      <c r="BM45" s="106">
        <v>69</v>
      </c>
      <c r="BN45" s="106">
        <v>46</v>
      </c>
      <c r="BO45" s="106">
        <v>48</v>
      </c>
      <c r="BP45" s="106">
        <v>60</v>
      </c>
      <c r="BQ45" s="106">
        <v>55</v>
      </c>
      <c r="BR45" s="106">
        <v>61</v>
      </c>
      <c r="BS45" s="106">
        <v>52</v>
      </c>
      <c r="BT45" s="106">
        <v>97</v>
      </c>
      <c r="BU45" s="106">
        <v>54</v>
      </c>
      <c r="BV45" s="106">
        <v>77</v>
      </c>
      <c r="BW45" s="106">
        <v>96</v>
      </c>
      <c r="BX45" s="106">
        <v>111</v>
      </c>
      <c r="BY45" s="106">
        <v>131</v>
      </c>
      <c r="BZ45" s="106">
        <v>129</v>
      </c>
      <c r="CA45" s="106">
        <v>106</v>
      </c>
      <c r="CB45" s="106">
        <v>105</v>
      </c>
      <c r="CC45" s="106">
        <v>102</v>
      </c>
      <c r="CD45" s="106">
        <v>129</v>
      </c>
      <c r="CE45" s="106">
        <v>121</v>
      </c>
      <c r="CF45" s="106">
        <v>143</v>
      </c>
      <c r="CG45" s="106">
        <v>171</v>
      </c>
      <c r="CH45" s="106">
        <v>205</v>
      </c>
      <c r="CI45" s="106">
        <v>192</v>
      </c>
      <c r="CJ45" s="105">
        <v>275</v>
      </c>
      <c r="CK45" s="105">
        <v>2439</v>
      </c>
      <c r="CM45" s="169"/>
      <c r="CN45" s="87">
        <v>58</v>
      </c>
      <c r="CO45" s="92">
        <v>224933</v>
      </c>
      <c r="CP45" s="93">
        <v>324</v>
      </c>
      <c r="CQ45" s="93">
        <v>1029</v>
      </c>
      <c r="CR45" s="93">
        <v>3882</v>
      </c>
      <c r="CS45" s="106">
        <v>201</v>
      </c>
      <c r="CT45" s="106">
        <v>4</v>
      </c>
      <c r="CU45" s="105">
        <v>0</v>
      </c>
      <c r="CV45" s="105">
        <v>29</v>
      </c>
      <c r="CX45" s="94">
        <v>1.4404289277251449E-3</v>
      </c>
      <c r="CY45" s="94">
        <v>4.5746955760159694E-3</v>
      </c>
      <c r="CZ45" s="94">
        <v>1.7258472522929051E-2</v>
      </c>
      <c r="DA45" s="94">
        <v>8.935994273850435E-4</v>
      </c>
      <c r="DB45" s="149">
        <v>1.7783073181791911E-5</v>
      </c>
      <c r="DC45" s="149">
        <v>0</v>
      </c>
      <c r="DD45" s="95">
        <v>1.2892728056799135E-4</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4854</v>
      </c>
      <c r="C46" s="106">
        <v>9</v>
      </c>
      <c r="D46" s="106">
        <v>9</v>
      </c>
      <c r="E46" s="106">
        <v>6</v>
      </c>
      <c r="F46" s="106">
        <v>8</v>
      </c>
      <c r="G46" s="106">
        <v>15</v>
      </c>
      <c r="H46" s="106">
        <v>22</v>
      </c>
      <c r="I46" s="106">
        <v>20</v>
      </c>
      <c r="J46" s="106">
        <v>28</v>
      </c>
      <c r="K46" s="106">
        <v>33</v>
      </c>
      <c r="L46" s="106">
        <v>49</v>
      </c>
      <c r="M46" s="106">
        <v>57</v>
      </c>
      <c r="N46" s="106">
        <v>65</v>
      </c>
      <c r="O46" s="106">
        <v>65</v>
      </c>
      <c r="P46" s="106">
        <v>99</v>
      </c>
      <c r="Q46" s="106">
        <v>111</v>
      </c>
      <c r="R46" s="106">
        <v>115</v>
      </c>
      <c r="S46" s="106">
        <v>113</v>
      </c>
      <c r="T46" s="106">
        <v>86</v>
      </c>
      <c r="U46" s="106">
        <v>110</v>
      </c>
      <c r="V46" s="106">
        <v>107</v>
      </c>
      <c r="W46" s="106">
        <v>117</v>
      </c>
      <c r="X46" s="106">
        <v>115</v>
      </c>
      <c r="Y46" s="106">
        <v>118</v>
      </c>
      <c r="Z46" s="106">
        <v>130</v>
      </c>
      <c r="AA46" s="106">
        <v>185</v>
      </c>
      <c r="AB46" s="105">
        <v>292</v>
      </c>
      <c r="AC46" s="105">
        <v>2770</v>
      </c>
      <c r="AE46" s="104">
        <v>59</v>
      </c>
      <c r="AF46" s="105">
        <v>674</v>
      </c>
      <c r="AG46" s="106">
        <v>81</v>
      </c>
      <c r="AH46" s="106">
        <v>79</v>
      </c>
      <c r="AI46" s="106">
        <v>53</v>
      </c>
      <c r="AJ46" s="106">
        <v>38</v>
      </c>
      <c r="AK46" s="106">
        <v>29</v>
      </c>
      <c r="AL46" s="106">
        <v>30</v>
      </c>
      <c r="AM46" s="106">
        <v>28</v>
      </c>
      <c r="AN46" s="106">
        <v>24</v>
      </c>
      <c r="AO46" s="106">
        <v>26</v>
      </c>
      <c r="AP46" s="106">
        <v>23</v>
      </c>
      <c r="AQ46" s="106">
        <v>18</v>
      </c>
      <c r="AR46" s="106">
        <v>10</v>
      </c>
      <c r="AS46" s="106">
        <v>14</v>
      </c>
      <c r="AT46" s="106">
        <v>12</v>
      </c>
      <c r="AU46" s="106">
        <v>18</v>
      </c>
      <c r="AV46" s="106">
        <v>14</v>
      </c>
      <c r="AW46" s="106">
        <v>10</v>
      </c>
      <c r="AX46" s="106">
        <v>10</v>
      </c>
      <c r="AY46" s="106">
        <v>8</v>
      </c>
      <c r="AZ46" s="106">
        <v>4</v>
      </c>
      <c r="BA46" s="106">
        <v>6</v>
      </c>
      <c r="BB46" s="106">
        <v>15</v>
      </c>
      <c r="BC46" s="106">
        <v>56</v>
      </c>
      <c r="BD46" s="106">
        <v>42</v>
      </c>
      <c r="BE46" s="106">
        <v>16</v>
      </c>
      <c r="BF46" s="105">
        <v>8</v>
      </c>
      <c r="BG46" s="105">
        <v>2</v>
      </c>
      <c r="BI46" s="104">
        <v>59</v>
      </c>
      <c r="BJ46" s="105">
        <v>5528</v>
      </c>
      <c r="BK46" s="106">
        <v>90</v>
      </c>
      <c r="BL46" s="106">
        <v>88</v>
      </c>
      <c r="BM46" s="106">
        <v>59</v>
      </c>
      <c r="BN46" s="106">
        <v>46</v>
      </c>
      <c r="BO46" s="106">
        <v>44</v>
      </c>
      <c r="BP46" s="106">
        <v>52</v>
      </c>
      <c r="BQ46" s="106">
        <v>48</v>
      </c>
      <c r="BR46" s="106">
        <v>52</v>
      </c>
      <c r="BS46" s="106">
        <v>59</v>
      </c>
      <c r="BT46" s="106">
        <v>72</v>
      </c>
      <c r="BU46" s="106">
        <v>75</v>
      </c>
      <c r="BV46" s="106">
        <v>75</v>
      </c>
      <c r="BW46" s="106">
        <v>79</v>
      </c>
      <c r="BX46" s="106">
        <v>111</v>
      </c>
      <c r="BY46" s="106">
        <v>129</v>
      </c>
      <c r="BZ46" s="106">
        <v>129</v>
      </c>
      <c r="CA46" s="106">
        <v>123</v>
      </c>
      <c r="CB46" s="106">
        <v>96</v>
      </c>
      <c r="CC46" s="106">
        <v>118</v>
      </c>
      <c r="CD46" s="106">
        <v>111</v>
      </c>
      <c r="CE46" s="106">
        <v>123</v>
      </c>
      <c r="CF46" s="106">
        <v>130</v>
      </c>
      <c r="CG46" s="106">
        <v>174</v>
      </c>
      <c r="CH46" s="106">
        <v>172</v>
      </c>
      <c r="CI46" s="106">
        <v>201</v>
      </c>
      <c r="CJ46" s="105">
        <v>300</v>
      </c>
      <c r="CK46" s="105">
        <v>2772</v>
      </c>
      <c r="CM46" s="169"/>
      <c r="CN46" s="87">
        <v>59</v>
      </c>
      <c r="CO46" s="92">
        <v>221627</v>
      </c>
      <c r="CP46" s="93">
        <v>327</v>
      </c>
      <c r="CQ46" s="93">
        <v>1004</v>
      </c>
      <c r="CR46" s="93">
        <v>4197</v>
      </c>
      <c r="CS46" s="106">
        <v>248</v>
      </c>
      <c r="CT46" s="106">
        <v>5</v>
      </c>
      <c r="CU46" s="105">
        <v>0</v>
      </c>
      <c r="CV46" s="105">
        <v>34</v>
      </c>
      <c r="CX46" s="94">
        <v>1.4754519981771174E-3</v>
      </c>
      <c r="CY46" s="94">
        <v>4.5301339638220972E-3</v>
      </c>
      <c r="CZ46" s="94">
        <v>1.8937223352750342E-2</v>
      </c>
      <c r="DA46" s="94">
        <v>1.118997234091514E-3</v>
      </c>
      <c r="DB46" s="149">
        <v>2.2560428106683754E-5</v>
      </c>
      <c r="DC46" s="149">
        <v>0</v>
      </c>
      <c r="DD46" s="95">
        <v>1.5341091112544951E-4</v>
      </c>
      <c r="EG46" s="112"/>
      <c r="EH46" s="112"/>
    </row>
    <row r="47" spans="1:138" x14ac:dyDescent="0.2">
      <c r="A47" s="104">
        <v>60</v>
      </c>
      <c r="B47" s="106">
        <v>4201</v>
      </c>
      <c r="C47" s="106">
        <v>8</v>
      </c>
      <c r="D47" s="106">
        <v>6</v>
      </c>
      <c r="E47" s="106">
        <v>8</v>
      </c>
      <c r="F47" s="106">
        <v>9</v>
      </c>
      <c r="G47" s="106">
        <v>8</v>
      </c>
      <c r="H47" s="106">
        <v>11</v>
      </c>
      <c r="I47" s="106">
        <v>18</v>
      </c>
      <c r="J47" s="106">
        <v>18</v>
      </c>
      <c r="K47" s="106">
        <v>34</v>
      </c>
      <c r="L47" s="106">
        <v>54</v>
      </c>
      <c r="M47" s="106">
        <v>46</v>
      </c>
      <c r="N47" s="106">
        <v>59</v>
      </c>
      <c r="O47" s="106">
        <v>62</v>
      </c>
      <c r="P47" s="106">
        <v>77</v>
      </c>
      <c r="Q47" s="106">
        <v>74</v>
      </c>
      <c r="R47" s="106">
        <v>81</v>
      </c>
      <c r="S47" s="106">
        <v>111</v>
      </c>
      <c r="T47" s="106">
        <v>85</v>
      </c>
      <c r="U47" s="106">
        <v>77</v>
      </c>
      <c r="V47" s="106">
        <v>83</v>
      </c>
      <c r="W47" s="106">
        <v>114</v>
      </c>
      <c r="X47" s="106">
        <v>100</v>
      </c>
      <c r="Y47" s="106">
        <v>107</v>
      </c>
      <c r="Z47" s="106">
        <v>143</v>
      </c>
      <c r="AA47" s="106">
        <v>130</v>
      </c>
      <c r="AB47" s="105">
        <v>229</v>
      </c>
      <c r="AC47" s="105">
        <v>2449</v>
      </c>
      <c r="AE47" s="104">
        <v>60</v>
      </c>
      <c r="AF47" s="105">
        <v>602</v>
      </c>
      <c r="AG47" s="106">
        <v>74</v>
      </c>
      <c r="AH47" s="106">
        <v>72</v>
      </c>
      <c r="AI47" s="106">
        <v>38</v>
      </c>
      <c r="AJ47" s="106">
        <v>34</v>
      </c>
      <c r="AK47" s="106">
        <v>22</v>
      </c>
      <c r="AL47" s="106">
        <v>25</v>
      </c>
      <c r="AM47" s="106">
        <v>19</v>
      </c>
      <c r="AN47" s="106">
        <v>29</v>
      </c>
      <c r="AO47" s="106">
        <v>15</v>
      </c>
      <c r="AP47" s="106">
        <v>21</v>
      </c>
      <c r="AQ47" s="106">
        <v>15</v>
      </c>
      <c r="AR47" s="106">
        <v>10</v>
      </c>
      <c r="AS47" s="106">
        <v>7</v>
      </c>
      <c r="AT47" s="106">
        <v>12</v>
      </c>
      <c r="AU47" s="106">
        <v>13</v>
      </c>
      <c r="AV47" s="106">
        <v>9</v>
      </c>
      <c r="AW47" s="106">
        <v>10</v>
      </c>
      <c r="AX47" s="106">
        <v>7</v>
      </c>
      <c r="AY47" s="106">
        <v>12</v>
      </c>
      <c r="AZ47" s="106">
        <v>8</v>
      </c>
      <c r="BA47" s="106">
        <v>9</v>
      </c>
      <c r="BB47" s="106">
        <v>19</v>
      </c>
      <c r="BC47" s="106">
        <v>56</v>
      </c>
      <c r="BD47" s="106">
        <v>32</v>
      </c>
      <c r="BE47" s="106">
        <v>13</v>
      </c>
      <c r="BF47" s="105">
        <v>9</v>
      </c>
      <c r="BG47" s="105">
        <v>12</v>
      </c>
      <c r="BI47" s="104">
        <v>60</v>
      </c>
      <c r="BJ47" s="105">
        <v>4803</v>
      </c>
      <c r="BK47" s="106">
        <v>82</v>
      </c>
      <c r="BL47" s="106">
        <v>78</v>
      </c>
      <c r="BM47" s="106">
        <v>46</v>
      </c>
      <c r="BN47" s="106">
        <v>43</v>
      </c>
      <c r="BO47" s="106">
        <v>30</v>
      </c>
      <c r="BP47" s="106">
        <v>36</v>
      </c>
      <c r="BQ47" s="106">
        <v>37</v>
      </c>
      <c r="BR47" s="106">
        <v>47</v>
      </c>
      <c r="BS47" s="106">
        <v>49</v>
      </c>
      <c r="BT47" s="106">
        <v>75</v>
      </c>
      <c r="BU47" s="106">
        <v>61</v>
      </c>
      <c r="BV47" s="106">
        <v>69</v>
      </c>
      <c r="BW47" s="106">
        <v>69</v>
      </c>
      <c r="BX47" s="106">
        <v>89</v>
      </c>
      <c r="BY47" s="106">
        <v>87</v>
      </c>
      <c r="BZ47" s="106">
        <v>90</v>
      </c>
      <c r="CA47" s="106">
        <v>121</v>
      </c>
      <c r="CB47" s="106">
        <v>92</v>
      </c>
      <c r="CC47" s="106">
        <v>89</v>
      </c>
      <c r="CD47" s="106">
        <v>91</v>
      </c>
      <c r="CE47" s="106">
        <v>123</v>
      </c>
      <c r="CF47" s="106">
        <v>119</v>
      </c>
      <c r="CG47" s="106">
        <v>163</v>
      </c>
      <c r="CH47" s="106">
        <v>175</v>
      </c>
      <c r="CI47" s="106">
        <v>143</v>
      </c>
      <c r="CJ47" s="105">
        <v>238</v>
      </c>
      <c r="CK47" s="105">
        <v>2461</v>
      </c>
      <c r="CM47" s="169"/>
      <c r="CN47" s="87">
        <v>60</v>
      </c>
      <c r="CO47" s="92">
        <v>216931.25</v>
      </c>
      <c r="CP47" s="93">
        <v>279</v>
      </c>
      <c r="CQ47" s="93">
        <v>830</v>
      </c>
      <c r="CR47" s="93">
        <v>3694</v>
      </c>
      <c r="CS47" s="106">
        <v>725</v>
      </c>
      <c r="CT47" s="106">
        <v>76</v>
      </c>
      <c r="CU47" s="105">
        <v>0</v>
      </c>
      <c r="CV47" s="105">
        <v>23</v>
      </c>
      <c r="CX47" s="94">
        <v>1.2861217551643667E-3</v>
      </c>
      <c r="CY47" s="94">
        <v>3.8260969777291192E-3</v>
      </c>
      <c r="CZ47" s="94">
        <v>1.7028436428592007E-2</v>
      </c>
      <c r="DA47" s="94">
        <v>3.3420726612694114E-3</v>
      </c>
      <c r="DB47" s="149">
        <v>3.5034141000893143E-4</v>
      </c>
      <c r="DC47" s="149">
        <v>0</v>
      </c>
      <c r="DD47" s="95">
        <v>1.0602437408165029E-4</v>
      </c>
    </row>
    <row r="48" spans="1:138" x14ac:dyDescent="0.2">
      <c r="A48" s="104">
        <v>61</v>
      </c>
      <c r="B48" s="106">
        <v>3571</v>
      </c>
      <c r="C48" s="106">
        <v>6</v>
      </c>
      <c r="D48" s="106">
        <v>6</v>
      </c>
      <c r="E48" s="106">
        <v>4</v>
      </c>
      <c r="F48" s="106">
        <v>6</v>
      </c>
      <c r="G48" s="106">
        <v>11</v>
      </c>
      <c r="H48" s="106">
        <v>23</v>
      </c>
      <c r="I48" s="106">
        <v>20</v>
      </c>
      <c r="J48" s="106">
        <v>24</v>
      </c>
      <c r="K48" s="106">
        <v>32</v>
      </c>
      <c r="L48" s="106">
        <v>39</v>
      </c>
      <c r="M48" s="106">
        <v>38</v>
      </c>
      <c r="N48" s="106">
        <v>46</v>
      </c>
      <c r="O48" s="106">
        <v>47</v>
      </c>
      <c r="P48" s="106">
        <v>66</v>
      </c>
      <c r="Q48" s="106">
        <v>59</v>
      </c>
      <c r="R48" s="106">
        <v>91</v>
      </c>
      <c r="S48" s="106">
        <v>85</v>
      </c>
      <c r="T48" s="106">
        <v>78</v>
      </c>
      <c r="U48" s="106">
        <v>78</v>
      </c>
      <c r="V48" s="106">
        <v>71</v>
      </c>
      <c r="W48" s="106">
        <v>94</v>
      </c>
      <c r="X48" s="106">
        <v>83</v>
      </c>
      <c r="Y48" s="106">
        <v>105</v>
      </c>
      <c r="Z48" s="106">
        <v>116</v>
      </c>
      <c r="AA48" s="106">
        <v>115</v>
      </c>
      <c r="AB48" s="105">
        <v>195</v>
      </c>
      <c r="AC48" s="105">
        <v>2033</v>
      </c>
      <c r="AE48" s="104">
        <v>61</v>
      </c>
      <c r="AF48" s="105">
        <v>545</v>
      </c>
      <c r="AG48" s="106">
        <v>70</v>
      </c>
      <c r="AH48" s="106">
        <v>60</v>
      </c>
      <c r="AI48" s="106">
        <v>40</v>
      </c>
      <c r="AJ48" s="106">
        <v>40</v>
      </c>
      <c r="AK48" s="106">
        <v>26</v>
      </c>
      <c r="AL48" s="106">
        <v>24</v>
      </c>
      <c r="AM48" s="106">
        <v>23</v>
      </c>
      <c r="AN48" s="106">
        <v>19</v>
      </c>
      <c r="AO48" s="106">
        <v>15</v>
      </c>
      <c r="AP48" s="106">
        <v>23</v>
      </c>
      <c r="AQ48" s="106">
        <v>8</v>
      </c>
      <c r="AR48" s="106">
        <v>8</v>
      </c>
      <c r="AS48" s="106">
        <v>12</v>
      </c>
      <c r="AT48" s="106">
        <v>10</v>
      </c>
      <c r="AU48" s="106">
        <v>13</v>
      </c>
      <c r="AV48" s="106">
        <v>2</v>
      </c>
      <c r="AW48" s="106">
        <v>10</v>
      </c>
      <c r="AX48" s="106">
        <v>12</v>
      </c>
      <c r="AY48" s="106">
        <v>9</v>
      </c>
      <c r="AZ48" s="106">
        <v>10</v>
      </c>
      <c r="BA48" s="106">
        <v>8</v>
      </c>
      <c r="BB48" s="106">
        <v>14</v>
      </c>
      <c r="BC48" s="106">
        <v>32</v>
      </c>
      <c r="BD48" s="106">
        <v>21</v>
      </c>
      <c r="BE48" s="106">
        <v>10</v>
      </c>
      <c r="BF48" s="105">
        <v>11</v>
      </c>
      <c r="BG48" s="105">
        <v>15</v>
      </c>
      <c r="BI48" s="104">
        <v>61</v>
      </c>
      <c r="BJ48" s="105">
        <v>4116</v>
      </c>
      <c r="BK48" s="106">
        <v>76</v>
      </c>
      <c r="BL48" s="106">
        <v>66</v>
      </c>
      <c r="BM48" s="106">
        <v>44</v>
      </c>
      <c r="BN48" s="106">
        <v>46</v>
      </c>
      <c r="BO48" s="106">
        <v>37</v>
      </c>
      <c r="BP48" s="106">
        <v>47</v>
      </c>
      <c r="BQ48" s="106">
        <v>43</v>
      </c>
      <c r="BR48" s="106">
        <v>43</v>
      </c>
      <c r="BS48" s="106">
        <v>47</v>
      </c>
      <c r="BT48" s="106">
        <v>62</v>
      </c>
      <c r="BU48" s="106">
        <v>46</v>
      </c>
      <c r="BV48" s="106">
        <v>54</v>
      </c>
      <c r="BW48" s="106">
        <v>59</v>
      </c>
      <c r="BX48" s="106">
        <v>76</v>
      </c>
      <c r="BY48" s="106">
        <v>72</v>
      </c>
      <c r="BZ48" s="106">
        <v>93</v>
      </c>
      <c r="CA48" s="106">
        <v>95</v>
      </c>
      <c r="CB48" s="106">
        <v>90</v>
      </c>
      <c r="CC48" s="106">
        <v>87</v>
      </c>
      <c r="CD48" s="106">
        <v>81</v>
      </c>
      <c r="CE48" s="106">
        <v>102</v>
      </c>
      <c r="CF48" s="106">
        <v>97</v>
      </c>
      <c r="CG48" s="106">
        <v>137</v>
      </c>
      <c r="CH48" s="106">
        <v>137</v>
      </c>
      <c r="CI48" s="106">
        <v>125</v>
      </c>
      <c r="CJ48" s="105">
        <v>206</v>
      </c>
      <c r="CK48" s="105">
        <v>2048</v>
      </c>
      <c r="CM48" s="169"/>
      <c r="CN48" s="87">
        <v>61</v>
      </c>
      <c r="CO48" s="92">
        <v>211565</v>
      </c>
      <c r="CP48" s="93">
        <v>269</v>
      </c>
      <c r="CQ48" s="93">
        <v>737</v>
      </c>
      <c r="CR48" s="93">
        <v>3110</v>
      </c>
      <c r="CS48" s="106">
        <v>1389</v>
      </c>
      <c r="CT48" s="106">
        <v>174</v>
      </c>
      <c r="CU48" s="105">
        <v>0</v>
      </c>
      <c r="CV48" s="105">
        <v>34</v>
      </c>
      <c r="CX48" s="94">
        <v>1.2714768510859546E-3</v>
      </c>
      <c r="CY48" s="94">
        <v>3.4835629711908868E-3</v>
      </c>
      <c r="CZ48" s="94">
        <v>1.469997400326141E-2</v>
      </c>
      <c r="DA48" s="94">
        <v>6.5653581641575871E-3</v>
      </c>
      <c r="DB48" s="149">
        <v>8.2244227542362873E-4</v>
      </c>
      <c r="DC48" s="149">
        <v>0</v>
      </c>
      <c r="DD48" s="95">
        <v>1.6070711128967456E-4</v>
      </c>
    </row>
    <row r="49" spans="1:138" x14ac:dyDescent="0.2">
      <c r="A49" s="104">
        <v>62</v>
      </c>
      <c r="B49" s="106">
        <v>3053</v>
      </c>
      <c r="C49" s="106">
        <v>5</v>
      </c>
      <c r="D49" s="106">
        <v>7</v>
      </c>
      <c r="E49" s="106">
        <v>5</v>
      </c>
      <c r="F49" s="106">
        <v>6</v>
      </c>
      <c r="G49" s="106">
        <v>6</v>
      </c>
      <c r="H49" s="106">
        <v>10</v>
      </c>
      <c r="I49" s="106">
        <v>16</v>
      </c>
      <c r="J49" s="106">
        <v>16</v>
      </c>
      <c r="K49" s="106">
        <v>15</v>
      </c>
      <c r="L49" s="106">
        <v>21</v>
      </c>
      <c r="M49" s="106">
        <v>29</v>
      </c>
      <c r="N49" s="106">
        <v>45</v>
      </c>
      <c r="O49" s="106">
        <v>58</v>
      </c>
      <c r="P49" s="106">
        <v>58</v>
      </c>
      <c r="Q49" s="106">
        <v>65</v>
      </c>
      <c r="R49" s="106">
        <v>63</v>
      </c>
      <c r="S49" s="106">
        <v>64</v>
      </c>
      <c r="T49" s="106">
        <v>63</v>
      </c>
      <c r="U49" s="106">
        <v>65</v>
      </c>
      <c r="V49" s="106">
        <v>69</v>
      </c>
      <c r="W49" s="106">
        <v>82</v>
      </c>
      <c r="X49" s="106">
        <v>80</v>
      </c>
      <c r="Y49" s="106">
        <v>62</v>
      </c>
      <c r="Z49" s="106">
        <v>83</v>
      </c>
      <c r="AA49" s="106">
        <v>102</v>
      </c>
      <c r="AB49" s="105">
        <v>166</v>
      </c>
      <c r="AC49" s="105">
        <v>1792</v>
      </c>
      <c r="AE49" s="104">
        <v>62</v>
      </c>
      <c r="AF49" s="105">
        <v>449</v>
      </c>
      <c r="AG49" s="106">
        <v>59</v>
      </c>
      <c r="AH49" s="106">
        <v>60</v>
      </c>
      <c r="AI49" s="106">
        <v>30</v>
      </c>
      <c r="AJ49" s="106">
        <v>25</v>
      </c>
      <c r="AK49" s="106">
        <v>20</v>
      </c>
      <c r="AL49" s="106">
        <v>26</v>
      </c>
      <c r="AM49" s="106">
        <v>20</v>
      </c>
      <c r="AN49" s="106">
        <v>14</v>
      </c>
      <c r="AO49" s="106">
        <v>7</v>
      </c>
      <c r="AP49" s="106">
        <v>13</v>
      </c>
      <c r="AQ49" s="106">
        <v>10</v>
      </c>
      <c r="AR49" s="106">
        <v>13</v>
      </c>
      <c r="AS49" s="106">
        <v>10</v>
      </c>
      <c r="AT49" s="106">
        <v>9</v>
      </c>
      <c r="AU49" s="106">
        <v>6</v>
      </c>
      <c r="AV49" s="106">
        <v>10</v>
      </c>
      <c r="AW49" s="106">
        <v>5</v>
      </c>
      <c r="AX49" s="106">
        <v>10</v>
      </c>
      <c r="AY49" s="106">
        <v>9</v>
      </c>
      <c r="AZ49" s="106">
        <v>7</v>
      </c>
      <c r="BA49" s="106">
        <v>10</v>
      </c>
      <c r="BB49" s="106">
        <v>8</v>
      </c>
      <c r="BC49" s="106">
        <v>28</v>
      </c>
      <c r="BD49" s="106">
        <v>15</v>
      </c>
      <c r="BE49" s="106">
        <v>14</v>
      </c>
      <c r="BF49" s="105">
        <v>10</v>
      </c>
      <c r="BG49" s="105">
        <v>1</v>
      </c>
      <c r="BI49" s="104">
        <v>62</v>
      </c>
      <c r="BJ49" s="105">
        <v>3502</v>
      </c>
      <c r="BK49" s="106">
        <v>64</v>
      </c>
      <c r="BL49" s="106">
        <v>67</v>
      </c>
      <c r="BM49" s="106">
        <v>35</v>
      </c>
      <c r="BN49" s="106">
        <v>31</v>
      </c>
      <c r="BO49" s="106">
        <v>26</v>
      </c>
      <c r="BP49" s="106">
        <v>36</v>
      </c>
      <c r="BQ49" s="106">
        <v>36</v>
      </c>
      <c r="BR49" s="106">
        <v>30</v>
      </c>
      <c r="BS49" s="106">
        <v>22</v>
      </c>
      <c r="BT49" s="106">
        <v>34</v>
      </c>
      <c r="BU49" s="106">
        <v>39</v>
      </c>
      <c r="BV49" s="106">
        <v>58</v>
      </c>
      <c r="BW49" s="106">
        <v>68</v>
      </c>
      <c r="BX49" s="106">
        <v>67</v>
      </c>
      <c r="BY49" s="106">
        <v>71</v>
      </c>
      <c r="BZ49" s="106">
        <v>73</v>
      </c>
      <c r="CA49" s="106">
        <v>69</v>
      </c>
      <c r="CB49" s="106">
        <v>73</v>
      </c>
      <c r="CC49" s="106">
        <v>74</v>
      </c>
      <c r="CD49" s="106">
        <v>76</v>
      </c>
      <c r="CE49" s="106">
        <v>92</v>
      </c>
      <c r="CF49" s="106">
        <v>88</v>
      </c>
      <c r="CG49" s="106">
        <v>90</v>
      </c>
      <c r="CH49" s="106">
        <v>98</v>
      </c>
      <c r="CI49" s="106">
        <v>116</v>
      </c>
      <c r="CJ49" s="105">
        <v>176</v>
      </c>
      <c r="CK49" s="105">
        <v>1793</v>
      </c>
      <c r="CM49" s="169"/>
      <c r="CN49" s="87">
        <v>62</v>
      </c>
      <c r="CO49" s="92">
        <v>206337</v>
      </c>
      <c r="CP49" s="93">
        <v>223</v>
      </c>
      <c r="CQ49" s="93">
        <v>603</v>
      </c>
      <c r="CR49" s="93">
        <v>2676</v>
      </c>
      <c r="CS49" s="106">
        <v>1938</v>
      </c>
      <c r="CT49" s="106">
        <v>232</v>
      </c>
      <c r="CU49" s="105">
        <v>0</v>
      </c>
      <c r="CV49" s="105">
        <v>27</v>
      </c>
      <c r="CX49" s="94">
        <v>1.0807562385805746E-3</v>
      </c>
      <c r="CY49" s="94">
        <v>2.9224036406461274E-3</v>
      </c>
      <c r="CZ49" s="94">
        <v>1.2969074862966895E-2</v>
      </c>
      <c r="DA49" s="94">
        <v>9.3924017505343203E-3</v>
      </c>
      <c r="DB49" s="149">
        <v>1.1243742033663377E-3</v>
      </c>
      <c r="DC49" s="149">
        <v>0</v>
      </c>
      <c r="DD49" s="95">
        <v>1.3085389435728929E-4</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2472</v>
      </c>
      <c r="C50" s="106">
        <v>2</v>
      </c>
      <c r="D50" s="106">
        <v>3</v>
      </c>
      <c r="E50" s="106">
        <v>3</v>
      </c>
      <c r="F50" s="106">
        <v>5</v>
      </c>
      <c r="G50" s="106">
        <v>5</v>
      </c>
      <c r="H50" s="106">
        <v>8</v>
      </c>
      <c r="I50" s="106">
        <v>11</v>
      </c>
      <c r="J50" s="106">
        <v>8</v>
      </c>
      <c r="K50" s="106">
        <v>16</v>
      </c>
      <c r="L50" s="106">
        <v>37</v>
      </c>
      <c r="M50" s="106">
        <v>33</v>
      </c>
      <c r="N50" s="106">
        <v>25</v>
      </c>
      <c r="O50" s="106">
        <v>46</v>
      </c>
      <c r="P50" s="106">
        <v>49</v>
      </c>
      <c r="Q50" s="106">
        <v>51</v>
      </c>
      <c r="R50" s="106">
        <v>62</v>
      </c>
      <c r="S50" s="106">
        <v>63</v>
      </c>
      <c r="T50" s="106">
        <v>60</v>
      </c>
      <c r="U50" s="106">
        <v>42</v>
      </c>
      <c r="V50" s="106">
        <v>64</v>
      </c>
      <c r="W50" s="106">
        <v>56</v>
      </c>
      <c r="X50" s="106">
        <v>59</v>
      </c>
      <c r="Y50" s="106">
        <v>65</v>
      </c>
      <c r="Z50" s="106">
        <v>63</v>
      </c>
      <c r="AA50" s="106">
        <v>101</v>
      </c>
      <c r="AB50" s="105">
        <v>139</v>
      </c>
      <c r="AC50" s="105">
        <v>1396</v>
      </c>
      <c r="AE50" s="104">
        <v>63</v>
      </c>
      <c r="AF50" s="105">
        <v>402</v>
      </c>
      <c r="AG50" s="106">
        <v>43</v>
      </c>
      <c r="AH50" s="106">
        <v>35</v>
      </c>
      <c r="AI50" s="106">
        <v>26</v>
      </c>
      <c r="AJ50" s="106">
        <v>27</v>
      </c>
      <c r="AK50" s="106">
        <v>16</v>
      </c>
      <c r="AL50" s="106">
        <v>24</v>
      </c>
      <c r="AM50" s="106">
        <v>8</v>
      </c>
      <c r="AN50" s="106">
        <v>12</v>
      </c>
      <c r="AO50" s="106">
        <v>18</v>
      </c>
      <c r="AP50" s="106">
        <v>9</v>
      </c>
      <c r="AQ50" s="106">
        <v>11</v>
      </c>
      <c r="AR50" s="106">
        <v>7</v>
      </c>
      <c r="AS50" s="106">
        <v>13</v>
      </c>
      <c r="AT50" s="106">
        <v>5</v>
      </c>
      <c r="AU50" s="106">
        <v>5</v>
      </c>
      <c r="AV50" s="106">
        <v>9</v>
      </c>
      <c r="AW50" s="106">
        <v>7</v>
      </c>
      <c r="AX50" s="106">
        <v>5</v>
      </c>
      <c r="AY50" s="106">
        <v>9</v>
      </c>
      <c r="AZ50" s="106">
        <v>10</v>
      </c>
      <c r="BA50" s="106">
        <v>8</v>
      </c>
      <c r="BB50" s="106">
        <v>13</v>
      </c>
      <c r="BC50" s="106">
        <v>31</v>
      </c>
      <c r="BD50" s="106">
        <v>31</v>
      </c>
      <c r="BE50" s="106">
        <v>10</v>
      </c>
      <c r="BF50" s="105">
        <v>8</v>
      </c>
      <c r="BG50" s="105">
        <v>2</v>
      </c>
      <c r="BI50" s="104">
        <v>63</v>
      </c>
      <c r="BJ50" s="105">
        <v>2874</v>
      </c>
      <c r="BK50" s="106">
        <v>45</v>
      </c>
      <c r="BL50" s="106">
        <v>38</v>
      </c>
      <c r="BM50" s="106">
        <v>29</v>
      </c>
      <c r="BN50" s="106">
        <v>32</v>
      </c>
      <c r="BO50" s="106">
        <v>21</v>
      </c>
      <c r="BP50" s="106">
        <v>32</v>
      </c>
      <c r="BQ50" s="106">
        <v>19</v>
      </c>
      <c r="BR50" s="106">
        <v>20</v>
      </c>
      <c r="BS50" s="106">
        <v>34</v>
      </c>
      <c r="BT50" s="106">
        <v>46</v>
      </c>
      <c r="BU50" s="106">
        <v>44</v>
      </c>
      <c r="BV50" s="106">
        <v>32</v>
      </c>
      <c r="BW50" s="106">
        <v>59</v>
      </c>
      <c r="BX50" s="106">
        <v>54</v>
      </c>
      <c r="BY50" s="106">
        <v>56</v>
      </c>
      <c r="BZ50" s="106">
        <v>71</v>
      </c>
      <c r="CA50" s="106">
        <v>70</v>
      </c>
      <c r="CB50" s="106">
        <v>65</v>
      </c>
      <c r="CC50" s="106">
        <v>51</v>
      </c>
      <c r="CD50" s="106">
        <v>74</v>
      </c>
      <c r="CE50" s="106">
        <v>64</v>
      </c>
      <c r="CF50" s="106">
        <v>72</v>
      </c>
      <c r="CG50" s="106">
        <v>96</v>
      </c>
      <c r="CH50" s="106">
        <v>94</v>
      </c>
      <c r="CI50" s="106">
        <v>111</v>
      </c>
      <c r="CJ50" s="105">
        <v>147</v>
      </c>
      <c r="CK50" s="105">
        <v>1398</v>
      </c>
      <c r="CM50" s="169"/>
      <c r="CN50" s="87">
        <v>63</v>
      </c>
      <c r="CO50" s="92">
        <v>201124</v>
      </c>
      <c r="CP50" s="93">
        <v>165</v>
      </c>
      <c r="CQ50" s="93">
        <v>537</v>
      </c>
      <c r="CR50" s="93">
        <v>2172</v>
      </c>
      <c r="CS50" s="106">
        <v>2070</v>
      </c>
      <c r="CT50" s="106">
        <v>308</v>
      </c>
      <c r="CU50" s="105">
        <v>0</v>
      </c>
      <c r="CV50" s="105">
        <v>22</v>
      </c>
      <c r="CX50" s="94">
        <v>8.2038941150732879E-4</v>
      </c>
      <c r="CY50" s="94">
        <v>2.6699946301783975E-3</v>
      </c>
      <c r="CZ50" s="94">
        <v>1.0799307889660111E-2</v>
      </c>
      <c r="DA50" s="94">
        <v>1.0292158071637398E-2</v>
      </c>
      <c r="DB50" s="149">
        <v>1.5313935681470138E-3</v>
      </c>
      <c r="DC50" s="149">
        <v>0</v>
      </c>
      <c r="DD50" s="95">
        <v>1.0938525486764385E-4</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2103</v>
      </c>
      <c r="C51" s="106">
        <v>1</v>
      </c>
      <c r="D51" s="106">
        <v>1</v>
      </c>
      <c r="E51" s="106">
        <v>3</v>
      </c>
      <c r="F51" s="106">
        <v>2</v>
      </c>
      <c r="G51" s="106">
        <v>3</v>
      </c>
      <c r="H51" s="106">
        <v>4</v>
      </c>
      <c r="I51" s="106">
        <v>7</v>
      </c>
      <c r="J51" s="106">
        <v>5</v>
      </c>
      <c r="K51" s="106">
        <v>16</v>
      </c>
      <c r="L51" s="106">
        <v>20</v>
      </c>
      <c r="M51" s="106">
        <v>24</v>
      </c>
      <c r="N51" s="106">
        <v>28</v>
      </c>
      <c r="O51" s="106">
        <v>38</v>
      </c>
      <c r="P51" s="106">
        <v>47</v>
      </c>
      <c r="Q51" s="106">
        <v>32</v>
      </c>
      <c r="R51" s="106">
        <v>43</v>
      </c>
      <c r="S51" s="106">
        <v>64</v>
      </c>
      <c r="T51" s="106">
        <v>46</v>
      </c>
      <c r="U51" s="106">
        <v>40</v>
      </c>
      <c r="V51" s="106">
        <v>42</v>
      </c>
      <c r="W51" s="106">
        <v>74</v>
      </c>
      <c r="X51" s="106">
        <v>54</v>
      </c>
      <c r="Y51" s="106">
        <v>68</v>
      </c>
      <c r="Z51" s="106">
        <v>70</v>
      </c>
      <c r="AA51" s="106">
        <v>85</v>
      </c>
      <c r="AB51" s="105">
        <v>92</v>
      </c>
      <c r="AC51" s="105">
        <v>1194</v>
      </c>
      <c r="AE51" s="104">
        <v>64</v>
      </c>
      <c r="AF51" s="105">
        <v>368</v>
      </c>
      <c r="AG51" s="106">
        <v>37</v>
      </c>
      <c r="AH51" s="106">
        <v>28</v>
      </c>
      <c r="AI51" s="106">
        <v>21</v>
      </c>
      <c r="AJ51" s="106">
        <v>18</v>
      </c>
      <c r="AK51" s="106">
        <v>17</v>
      </c>
      <c r="AL51" s="106">
        <v>17</v>
      </c>
      <c r="AM51" s="106">
        <v>13</v>
      </c>
      <c r="AN51" s="106">
        <v>17</v>
      </c>
      <c r="AO51" s="106">
        <v>11</v>
      </c>
      <c r="AP51" s="106">
        <v>9</v>
      </c>
      <c r="AQ51" s="106">
        <v>8</v>
      </c>
      <c r="AR51" s="106">
        <v>8</v>
      </c>
      <c r="AS51" s="106">
        <v>4</v>
      </c>
      <c r="AT51" s="106">
        <v>9</v>
      </c>
      <c r="AU51" s="106">
        <v>8</v>
      </c>
      <c r="AV51" s="106">
        <v>13</v>
      </c>
      <c r="AW51" s="106">
        <v>8</v>
      </c>
      <c r="AX51" s="106">
        <v>8</v>
      </c>
      <c r="AY51" s="106">
        <v>8</v>
      </c>
      <c r="AZ51" s="106">
        <v>7</v>
      </c>
      <c r="BA51" s="106">
        <v>14</v>
      </c>
      <c r="BB51" s="106">
        <v>7</v>
      </c>
      <c r="BC51" s="106">
        <v>36</v>
      </c>
      <c r="BD51" s="106">
        <v>24</v>
      </c>
      <c r="BE51" s="106">
        <v>8</v>
      </c>
      <c r="BF51" s="105">
        <v>6</v>
      </c>
      <c r="BG51" s="105">
        <v>4</v>
      </c>
      <c r="BI51" s="104">
        <v>64</v>
      </c>
      <c r="BJ51" s="105">
        <v>2471</v>
      </c>
      <c r="BK51" s="106">
        <v>38</v>
      </c>
      <c r="BL51" s="106">
        <v>29</v>
      </c>
      <c r="BM51" s="106">
        <v>24</v>
      </c>
      <c r="BN51" s="106">
        <v>20</v>
      </c>
      <c r="BO51" s="106">
        <v>20</v>
      </c>
      <c r="BP51" s="106">
        <v>21</v>
      </c>
      <c r="BQ51" s="106">
        <v>20</v>
      </c>
      <c r="BR51" s="106">
        <v>22</v>
      </c>
      <c r="BS51" s="106">
        <v>27</v>
      </c>
      <c r="BT51" s="106">
        <v>29</v>
      </c>
      <c r="BU51" s="106">
        <v>32</v>
      </c>
      <c r="BV51" s="106">
        <v>36</v>
      </c>
      <c r="BW51" s="106">
        <v>42</v>
      </c>
      <c r="BX51" s="106">
        <v>56</v>
      </c>
      <c r="BY51" s="106">
        <v>40</v>
      </c>
      <c r="BZ51" s="106">
        <v>56</v>
      </c>
      <c r="CA51" s="106">
        <v>72</v>
      </c>
      <c r="CB51" s="106">
        <v>54</v>
      </c>
      <c r="CC51" s="106">
        <v>48</v>
      </c>
      <c r="CD51" s="106">
        <v>49</v>
      </c>
      <c r="CE51" s="106">
        <v>88</v>
      </c>
      <c r="CF51" s="106">
        <v>61</v>
      </c>
      <c r="CG51" s="106">
        <v>104</v>
      </c>
      <c r="CH51" s="106">
        <v>94</v>
      </c>
      <c r="CI51" s="106">
        <v>93</v>
      </c>
      <c r="CJ51" s="105">
        <v>98</v>
      </c>
      <c r="CK51" s="105">
        <v>1198</v>
      </c>
      <c r="CM51" s="169"/>
      <c r="CN51" s="87">
        <v>64</v>
      </c>
      <c r="CO51" s="92">
        <v>196336.75</v>
      </c>
      <c r="CP51" s="93">
        <v>131</v>
      </c>
      <c r="CQ51" s="93">
        <v>453</v>
      </c>
      <c r="CR51" s="93">
        <v>1887</v>
      </c>
      <c r="CS51" s="106">
        <v>2406</v>
      </c>
      <c r="CT51" s="106">
        <v>392</v>
      </c>
      <c r="CU51" s="105">
        <v>0</v>
      </c>
      <c r="CV51" s="105">
        <v>20</v>
      </c>
      <c r="CX51" s="94">
        <v>6.6722098639200253E-4</v>
      </c>
      <c r="CY51" s="94">
        <v>2.3072603575234898E-3</v>
      </c>
      <c r="CZ51" s="94">
        <v>9.6110381780283114E-3</v>
      </c>
      <c r="DA51" s="94">
        <v>1.2254455673734031E-2</v>
      </c>
      <c r="DB51" s="149">
        <v>1.9965696692035495E-3</v>
      </c>
      <c r="DC51" s="149">
        <v>0</v>
      </c>
      <c r="DD51" s="95">
        <v>1.0186579944916069E-4</v>
      </c>
      <c r="EG51" s="112"/>
      <c r="EH51" s="112"/>
    </row>
    <row r="52" spans="1:138" x14ac:dyDescent="0.2">
      <c r="A52" s="104">
        <v>65</v>
      </c>
      <c r="B52" s="106">
        <v>1774</v>
      </c>
      <c r="C52" s="106">
        <v>2</v>
      </c>
      <c r="D52" s="106">
        <v>1</v>
      </c>
      <c r="E52" s="106">
        <v>2</v>
      </c>
      <c r="F52" s="106">
        <v>1</v>
      </c>
      <c r="G52" s="106">
        <v>2</v>
      </c>
      <c r="H52" s="106">
        <v>1</v>
      </c>
      <c r="I52" s="106">
        <v>10</v>
      </c>
      <c r="J52" s="106">
        <v>4</v>
      </c>
      <c r="K52" s="106">
        <v>9</v>
      </c>
      <c r="L52" s="106">
        <v>18</v>
      </c>
      <c r="M52" s="106">
        <v>20</v>
      </c>
      <c r="N52" s="106">
        <v>21</v>
      </c>
      <c r="O52" s="106">
        <v>23</v>
      </c>
      <c r="P52" s="106">
        <v>45</v>
      </c>
      <c r="Q52" s="106">
        <v>29</v>
      </c>
      <c r="R52" s="106">
        <v>39</v>
      </c>
      <c r="S52" s="106">
        <v>42</v>
      </c>
      <c r="T52" s="106">
        <v>34</v>
      </c>
      <c r="U52" s="106">
        <v>42</v>
      </c>
      <c r="V52" s="106">
        <v>31</v>
      </c>
      <c r="W52" s="106">
        <v>44</v>
      </c>
      <c r="X52" s="106">
        <v>52</v>
      </c>
      <c r="Y52" s="106">
        <v>47</v>
      </c>
      <c r="Z52" s="106">
        <v>44</v>
      </c>
      <c r="AA52" s="106">
        <v>71</v>
      </c>
      <c r="AB52" s="105">
        <v>96</v>
      </c>
      <c r="AC52" s="105">
        <v>1044</v>
      </c>
      <c r="AE52" s="104">
        <v>65</v>
      </c>
      <c r="AF52" s="105">
        <v>330</v>
      </c>
      <c r="AG52" s="106">
        <v>40</v>
      </c>
      <c r="AH52" s="106">
        <v>22</v>
      </c>
      <c r="AI52" s="106">
        <v>13</v>
      </c>
      <c r="AJ52" s="106">
        <v>14</v>
      </c>
      <c r="AK52" s="106">
        <v>10</v>
      </c>
      <c r="AL52" s="106">
        <v>20</v>
      </c>
      <c r="AM52" s="106">
        <v>6</v>
      </c>
      <c r="AN52" s="106">
        <v>9</v>
      </c>
      <c r="AO52" s="106">
        <v>13</v>
      </c>
      <c r="AP52" s="106">
        <v>16</v>
      </c>
      <c r="AQ52" s="106">
        <v>8</v>
      </c>
      <c r="AR52" s="106">
        <v>6</v>
      </c>
      <c r="AS52" s="106">
        <v>5</v>
      </c>
      <c r="AT52" s="106">
        <v>10</v>
      </c>
      <c r="AU52" s="106">
        <v>12</v>
      </c>
      <c r="AV52" s="106">
        <v>11</v>
      </c>
      <c r="AW52" s="106">
        <v>4</v>
      </c>
      <c r="AX52" s="106">
        <v>12</v>
      </c>
      <c r="AY52" s="106">
        <v>8</v>
      </c>
      <c r="AZ52" s="106">
        <v>17</v>
      </c>
      <c r="BA52" s="106">
        <v>8</v>
      </c>
      <c r="BB52" s="106">
        <v>11</v>
      </c>
      <c r="BC52" s="106">
        <v>17</v>
      </c>
      <c r="BD52" s="106">
        <v>11</v>
      </c>
      <c r="BE52" s="106">
        <v>8</v>
      </c>
      <c r="BF52" s="105">
        <v>9</v>
      </c>
      <c r="BG52" s="105">
        <v>10</v>
      </c>
      <c r="BI52" s="104">
        <v>65</v>
      </c>
      <c r="BJ52" s="105">
        <v>2104</v>
      </c>
      <c r="BK52" s="106">
        <v>42</v>
      </c>
      <c r="BL52" s="106">
        <v>23</v>
      </c>
      <c r="BM52" s="106">
        <v>15</v>
      </c>
      <c r="BN52" s="106">
        <v>15</v>
      </c>
      <c r="BO52" s="106">
        <v>12</v>
      </c>
      <c r="BP52" s="106">
        <v>21</v>
      </c>
      <c r="BQ52" s="106">
        <v>16</v>
      </c>
      <c r="BR52" s="106">
        <v>13</v>
      </c>
      <c r="BS52" s="106">
        <v>22</v>
      </c>
      <c r="BT52" s="106">
        <v>34</v>
      </c>
      <c r="BU52" s="106">
        <v>28</v>
      </c>
      <c r="BV52" s="106">
        <v>27</v>
      </c>
      <c r="BW52" s="106">
        <v>28</v>
      </c>
      <c r="BX52" s="106">
        <v>55</v>
      </c>
      <c r="BY52" s="106">
        <v>41</v>
      </c>
      <c r="BZ52" s="106">
        <v>50</v>
      </c>
      <c r="CA52" s="106">
        <v>46</v>
      </c>
      <c r="CB52" s="106">
        <v>46</v>
      </c>
      <c r="CC52" s="106">
        <v>50</v>
      </c>
      <c r="CD52" s="106">
        <v>48</v>
      </c>
      <c r="CE52" s="106">
        <v>52</v>
      </c>
      <c r="CF52" s="106">
        <v>63</v>
      </c>
      <c r="CG52" s="106">
        <v>64</v>
      </c>
      <c r="CH52" s="106">
        <v>55</v>
      </c>
      <c r="CI52" s="106">
        <v>79</v>
      </c>
      <c r="CJ52" s="105">
        <v>105</v>
      </c>
      <c r="CK52" s="105">
        <v>1054</v>
      </c>
      <c r="CM52" s="169"/>
      <c r="CN52" s="87">
        <v>65</v>
      </c>
      <c r="CO52" s="92">
        <v>192130.75</v>
      </c>
      <c r="CP52" s="93">
        <v>107</v>
      </c>
      <c r="CQ52" s="93">
        <v>381</v>
      </c>
      <c r="CR52" s="93">
        <v>1616</v>
      </c>
      <c r="CS52" s="106">
        <v>2724</v>
      </c>
      <c r="CT52" s="106">
        <v>401</v>
      </c>
      <c r="CU52" s="105">
        <v>0</v>
      </c>
      <c r="CV52" s="105">
        <v>14</v>
      </c>
      <c r="CX52" s="94">
        <v>5.5691241511314558E-4</v>
      </c>
      <c r="CY52" s="94">
        <v>1.9830245809169017E-3</v>
      </c>
      <c r="CZ52" s="94">
        <v>8.4109389048863861E-3</v>
      </c>
      <c r="DA52" s="94">
        <v>1.4177845035216904E-2</v>
      </c>
      <c r="DB52" s="149">
        <v>2.0871203594427234E-3</v>
      </c>
      <c r="DC52" s="149">
        <v>0</v>
      </c>
      <c r="DD52" s="95">
        <v>7.2867044968075127E-5</v>
      </c>
    </row>
    <row r="53" spans="1:138" x14ac:dyDescent="0.2">
      <c r="A53" s="104">
        <v>66</v>
      </c>
      <c r="B53" s="106">
        <v>1271</v>
      </c>
      <c r="C53" s="106">
        <v>2</v>
      </c>
      <c r="D53" s="106">
        <v>1</v>
      </c>
      <c r="E53" s="106">
        <v>1</v>
      </c>
      <c r="F53" s="106">
        <v>2</v>
      </c>
      <c r="G53" s="106">
        <v>2</v>
      </c>
      <c r="H53" s="106">
        <v>2</v>
      </c>
      <c r="I53" s="106">
        <v>6</v>
      </c>
      <c r="J53" s="106">
        <v>7</v>
      </c>
      <c r="K53" s="106">
        <v>10</v>
      </c>
      <c r="L53" s="106">
        <v>13</v>
      </c>
      <c r="M53" s="106">
        <v>18</v>
      </c>
      <c r="N53" s="106">
        <v>13</v>
      </c>
      <c r="O53" s="106">
        <v>19</v>
      </c>
      <c r="P53" s="106">
        <v>42</v>
      </c>
      <c r="Q53" s="106">
        <v>33</v>
      </c>
      <c r="R53" s="106">
        <v>37</v>
      </c>
      <c r="S53" s="106">
        <v>39</v>
      </c>
      <c r="T53" s="106">
        <v>36</v>
      </c>
      <c r="U53" s="106">
        <v>30</v>
      </c>
      <c r="V53" s="106">
        <v>34</v>
      </c>
      <c r="W53" s="106">
        <v>30</v>
      </c>
      <c r="X53" s="106">
        <v>38</v>
      </c>
      <c r="Y53" s="106">
        <v>41</v>
      </c>
      <c r="Z53" s="106">
        <v>39</v>
      </c>
      <c r="AA53" s="106">
        <v>40</v>
      </c>
      <c r="AB53" s="105">
        <v>65</v>
      </c>
      <c r="AC53" s="105">
        <v>671</v>
      </c>
      <c r="AE53" s="104">
        <v>66</v>
      </c>
      <c r="AF53" s="105">
        <v>313</v>
      </c>
      <c r="AG53" s="106">
        <v>35</v>
      </c>
      <c r="AH53" s="106">
        <v>27</v>
      </c>
      <c r="AI53" s="106">
        <v>22</v>
      </c>
      <c r="AJ53" s="106">
        <v>17</v>
      </c>
      <c r="AK53" s="106">
        <v>15</v>
      </c>
      <c r="AL53" s="106">
        <v>14</v>
      </c>
      <c r="AM53" s="106">
        <v>6</v>
      </c>
      <c r="AN53" s="106">
        <v>6</v>
      </c>
      <c r="AO53" s="106">
        <v>8</v>
      </c>
      <c r="AP53" s="106">
        <v>11</v>
      </c>
      <c r="AQ53" s="106">
        <v>6</v>
      </c>
      <c r="AR53" s="106">
        <v>8</v>
      </c>
      <c r="AS53" s="106">
        <v>10</v>
      </c>
      <c r="AT53" s="106">
        <v>9</v>
      </c>
      <c r="AU53" s="106">
        <v>10</v>
      </c>
      <c r="AV53" s="106">
        <v>10</v>
      </c>
      <c r="AW53" s="106">
        <v>5</v>
      </c>
      <c r="AX53" s="106">
        <v>6</v>
      </c>
      <c r="AY53" s="106">
        <v>21</v>
      </c>
      <c r="AZ53" s="106">
        <v>10</v>
      </c>
      <c r="BA53" s="106">
        <v>5</v>
      </c>
      <c r="BB53" s="106">
        <v>15</v>
      </c>
      <c r="BC53" s="106">
        <v>9</v>
      </c>
      <c r="BD53" s="106">
        <v>8</v>
      </c>
      <c r="BE53" s="106">
        <v>11</v>
      </c>
      <c r="BF53" s="105">
        <v>7</v>
      </c>
      <c r="BG53" s="105">
        <v>2</v>
      </c>
      <c r="BI53" s="104">
        <v>66</v>
      </c>
      <c r="BJ53" s="105">
        <v>1584</v>
      </c>
      <c r="BK53" s="106">
        <v>37</v>
      </c>
      <c r="BL53" s="106">
        <v>28</v>
      </c>
      <c r="BM53" s="106">
        <v>23</v>
      </c>
      <c r="BN53" s="106">
        <v>19</v>
      </c>
      <c r="BO53" s="106">
        <v>17</v>
      </c>
      <c r="BP53" s="106">
        <v>16</v>
      </c>
      <c r="BQ53" s="106">
        <v>12</v>
      </c>
      <c r="BR53" s="106">
        <v>13</v>
      </c>
      <c r="BS53" s="106">
        <v>18</v>
      </c>
      <c r="BT53" s="106">
        <v>24</v>
      </c>
      <c r="BU53" s="106">
        <v>24</v>
      </c>
      <c r="BV53" s="106">
        <v>21</v>
      </c>
      <c r="BW53" s="106">
        <v>29</v>
      </c>
      <c r="BX53" s="106">
        <v>51</v>
      </c>
      <c r="BY53" s="106">
        <v>43</v>
      </c>
      <c r="BZ53" s="106">
        <v>47</v>
      </c>
      <c r="CA53" s="106">
        <v>44</v>
      </c>
      <c r="CB53" s="106">
        <v>42</v>
      </c>
      <c r="CC53" s="106">
        <v>51</v>
      </c>
      <c r="CD53" s="106">
        <v>44</v>
      </c>
      <c r="CE53" s="106">
        <v>35</v>
      </c>
      <c r="CF53" s="106">
        <v>53</v>
      </c>
      <c r="CG53" s="106">
        <v>50</v>
      </c>
      <c r="CH53" s="106">
        <v>47</v>
      </c>
      <c r="CI53" s="106">
        <v>51</v>
      </c>
      <c r="CJ53" s="105">
        <v>72</v>
      </c>
      <c r="CK53" s="105">
        <v>673</v>
      </c>
      <c r="CM53" s="169"/>
      <c r="CN53" s="87">
        <v>66</v>
      </c>
      <c r="CO53" s="92">
        <v>188110</v>
      </c>
      <c r="CP53" s="93">
        <v>124</v>
      </c>
      <c r="CQ53" s="93">
        <v>342</v>
      </c>
      <c r="CR53" s="93">
        <v>1118</v>
      </c>
      <c r="CS53" s="106">
        <v>2878</v>
      </c>
      <c r="CT53" s="106">
        <v>441</v>
      </c>
      <c r="CU53" s="105">
        <v>0</v>
      </c>
      <c r="CV53" s="105">
        <v>17</v>
      </c>
      <c r="CX53" s="94">
        <v>6.5918877252671307E-4</v>
      </c>
      <c r="CY53" s="94">
        <v>1.8180851629365797E-3</v>
      </c>
      <c r="CZ53" s="94">
        <v>5.943331029716655E-3</v>
      </c>
      <c r="DA53" s="94">
        <v>1.5299558768805486E-2</v>
      </c>
      <c r="DB53" s="149">
        <v>2.3443729732603264E-3</v>
      </c>
      <c r="DC53" s="149">
        <v>0</v>
      </c>
      <c r="DD53" s="95">
        <v>9.0372654298017115E-5</v>
      </c>
    </row>
    <row r="54" spans="1:138" x14ac:dyDescent="0.2">
      <c r="A54" s="104">
        <v>67</v>
      </c>
      <c r="B54" s="106">
        <v>1008</v>
      </c>
      <c r="C54" s="106">
        <v>0</v>
      </c>
      <c r="D54" s="106">
        <v>1</v>
      </c>
      <c r="E54" s="106">
        <v>0</v>
      </c>
      <c r="F54" s="106">
        <v>0</v>
      </c>
      <c r="G54" s="106">
        <v>2</v>
      </c>
      <c r="H54" s="106">
        <v>0</v>
      </c>
      <c r="I54" s="106">
        <v>3</v>
      </c>
      <c r="J54" s="106">
        <v>8</v>
      </c>
      <c r="K54" s="106">
        <v>4</v>
      </c>
      <c r="L54" s="106">
        <v>9</v>
      </c>
      <c r="M54" s="106">
        <v>9</v>
      </c>
      <c r="N54" s="106">
        <v>17</v>
      </c>
      <c r="O54" s="106">
        <v>28</v>
      </c>
      <c r="P54" s="106">
        <v>23</v>
      </c>
      <c r="Q54" s="106">
        <v>23</v>
      </c>
      <c r="R54" s="106">
        <v>28</v>
      </c>
      <c r="S54" s="106">
        <v>31</v>
      </c>
      <c r="T54" s="106">
        <v>26</v>
      </c>
      <c r="U54" s="106">
        <v>29</v>
      </c>
      <c r="V54" s="106">
        <v>26</v>
      </c>
      <c r="W54" s="106">
        <v>25</v>
      </c>
      <c r="X54" s="106">
        <v>40</v>
      </c>
      <c r="Y54" s="106">
        <v>39</v>
      </c>
      <c r="Z54" s="106">
        <v>34</v>
      </c>
      <c r="AA54" s="106">
        <v>38</v>
      </c>
      <c r="AB54" s="105">
        <v>47</v>
      </c>
      <c r="AC54" s="105">
        <v>518</v>
      </c>
      <c r="AE54" s="104">
        <v>67</v>
      </c>
      <c r="AF54" s="105">
        <v>289</v>
      </c>
      <c r="AG54" s="106">
        <v>35</v>
      </c>
      <c r="AH54" s="106">
        <v>26</v>
      </c>
      <c r="AI54" s="106">
        <v>18</v>
      </c>
      <c r="AJ54" s="106">
        <v>19</v>
      </c>
      <c r="AK54" s="106">
        <v>15</v>
      </c>
      <c r="AL54" s="106">
        <v>11</v>
      </c>
      <c r="AM54" s="106">
        <v>9</v>
      </c>
      <c r="AN54" s="106">
        <v>14</v>
      </c>
      <c r="AO54" s="106">
        <v>14</v>
      </c>
      <c r="AP54" s="106">
        <v>5</v>
      </c>
      <c r="AQ54" s="106">
        <v>10</v>
      </c>
      <c r="AR54" s="106">
        <v>10</v>
      </c>
      <c r="AS54" s="106">
        <v>8</v>
      </c>
      <c r="AT54" s="106">
        <v>6</v>
      </c>
      <c r="AU54" s="106">
        <v>10</v>
      </c>
      <c r="AV54" s="106">
        <v>9</v>
      </c>
      <c r="AW54" s="106">
        <v>5</v>
      </c>
      <c r="AX54" s="106">
        <v>5</v>
      </c>
      <c r="AY54" s="106">
        <v>8</v>
      </c>
      <c r="AZ54" s="106">
        <v>10</v>
      </c>
      <c r="BA54" s="106">
        <v>11</v>
      </c>
      <c r="BB54" s="106">
        <v>9</v>
      </c>
      <c r="BC54" s="106">
        <v>3</v>
      </c>
      <c r="BD54" s="106">
        <v>5</v>
      </c>
      <c r="BE54" s="106">
        <v>6</v>
      </c>
      <c r="BF54" s="105">
        <v>3</v>
      </c>
      <c r="BG54" s="105">
        <v>5</v>
      </c>
      <c r="BI54" s="104">
        <v>67</v>
      </c>
      <c r="BJ54" s="105">
        <v>1297</v>
      </c>
      <c r="BK54" s="106">
        <v>35</v>
      </c>
      <c r="BL54" s="106">
        <v>27</v>
      </c>
      <c r="BM54" s="106">
        <v>18</v>
      </c>
      <c r="BN54" s="106">
        <v>19</v>
      </c>
      <c r="BO54" s="106">
        <v>17</v>
      </c>
      <c r="BP54" s="106">
        <v>11</v>
      </c>
      <c r="BQ54" s="106">
        <v>12</v>
      </c>
      <c r="BR54" s="106">
        <v>22</v>
      </c>
      <c r="BS54" s="106">
        <v>18</v>
      </c>
      <c r="BT54" s="106">
        <v>14</v>
      </c>
      <c r="BU54" s="106">
        <v>19</v>
      </c>
      <c r="BV54" s="106">
        <v>27</v>
      </c>
      <c r="BW54" s="106">
        <v>36</v>
      </c>
      <c r="BX54" s="106">
        <v>29</v>
      </c>
      <c r="BY54" s="106">
        <v>33</v>
      </c>
      <c r="BZ54" s="106">
        <v>37</v>
      </c>
      <c r="CA54" s="106">
        <v>36</v>
      </c>
      <c r="CB54" s="106">
        <v>31</v>
      </c>
      <c r="CC54" s="106">
        <v>37</v>
      </c>
      <c r="CD54" s="106">
        <v>36</v>
      </c>
      <c r="CE54" s="106">
        <v>36</v>
      </c>
      <c r="CF54" s="106">
        <v>49</v>
      </c>
      <c r="CG54" s="106">
        <v>42</v>
      </c>
      <c r="CH54" s="106">
        <v>39</v>
      </c>
      <c r="CI54" s="106">
        <v>44</v>
      </c>
      <c r="CJ54" s="105">
        <v>50</v>
      </c>
      <c r="CK54" s="105">
        <v>523</v>
      </c>
      <c r="CM54" s="169"/>
      <c r="CN54" s="87">
        <v>67</v>
      </c>
      <c r="CO54" s="92">
        <v>183827</v>
      </c>
      <c r="CP54" s="93">
        <v>116</v>
      </c>
      <c r="CQ54" s="93">
        <v>294</v>
      </c>
      <c r="CR54" s="93">
        <v>887</v>
      </c>
      <c r="CS54" s="106">
        <v>3136</v>
      </c>
      <c r="CT54" s="106">
        <v>455</v>
      </c>
      <c r="CU54" s="105">
        <v>1</v>
      </c>
      <c r="CV54" s="105">
        <v>11</v>
      </c>
      <c r="CX54" s="94">
        <v>6.3102808618973271E-4</v>
      </c>
      <c r="CY54" s="94">
        <v>1.599329804653288E-3</v>
      </c>
      <c r="CZ54" s="94">
        <v>4.8251889004335595E-3</v>
      </c>
      <c r="DA54" s="94">
        <v>1.7059517916301739E-2</v>
      </c>
      <c r="DB54" s="149">
        <v>2.4751532691062793E-3</v>
      </c>
      <c r="DC54" s="149">
        <v>5.4398972947390751E-6</v>
      </c>
      <c r="DD54" s="95">
        <v>5.9838870242129828E-5</v>
      </c>
    </row>
    <row r="55" spans="1:138" x14ac:dyDescent="0.2">
      <c r="A55" s="104">
        <v>68</v>
      </c>
      <c r="B55" s="106">
        <v>719</v>
      </c>
      <c r="C55" s="106">
        <v>1</v>
      </c>
      <c r="D55" s="106">
        <v>0</v>
      </c>
      <c r="E55" s="106">
        <v>0</v>
      </c>
      <c r="F55" s="106">
        <v>0</v>
      </c>
      <c r="G55" s="106">
        <v>0</v>
      </c>
      <c r="H55" s="106">
        <v>0</v>
      </c>
      <c r="I55" s="106">
        <v>3</v>
      </c>
      <c r="J55" s="106">
        <v>6</v>
      </c>
      <c r="K55" s="106">
        <v>6</v>
      </c>
      <c r="L55" s="106">
        <v>9</v>
      </c>
      <c r="M55" s="106">
        <v>4</v>
      </c>
      <c r="N55" s="106">
        <v>12</v>
      </c>
      <c r="O55" s="106">
        <v>15</v>
      </c>
      <c r="P55" s="106">
        <v>12</v>
      </c>
      <c r="Q55" s="106">
        <v>14</v>
      </c>
      <c r="R55" s="106">
        <v>18</v>
      </c>
      <c r="S55" s="106">
        <v>28</v>
      </c>
      <c r="T55" s="106">
        <v>29</v>
      </c>
      <c r="U55" s="106">
        <v>17</v>
      </c>
      <c r="V55" s="106">
        <v>15</v>
      </c>
      <c r="W55" s="106">
        <v>28</v>
      </c>
      <c r="X55" s="106">
        <v>21</v>
      </c>
      <c r="Y55" s="106">
        <v>28</v>
      </c>
      <c r="Z55" s="106">
        <v>41</v>
      </c>
      <c r="AA55" s="106">
        <v>30</v>
      </c>
      <c r="AB55" s="105">
        <v>30</v>
      </c>
      <c r="AC55" s="105">
        <v>352</v>
      </c>
      <c r="AE55" s="104">
        <v>68</v>
      </c>
      <c r="AF55" s="105">
        <v>292</v>
      </c>
      <c r="AG55" s="106">
        <v>35</v>
      </c>
      <c r="AH55" s="106">
        <v>21</v>
      </c>
      <c r="AI55" s="106">
        <v>10</v>
      </c>
      <c r="AJ55" s="106">
        <v>12</v>
      </c>
      <c r="AK55" s="106">
        <v>4</v>
      </c>
      <c r="AL55" s="106">
        <v>13</v>
      </c>
      <c r="AM55" s="106">
        <v>8</v>
      </c>
      <c r="AN55" s="106">
        <v>11</v>
      </c>
      <c r="AO55" s="106">
        <v>8</v>
      </c>
      <c r="AP55" s="106">
        <v>11</v>
      </c>
      <c r="AQ55" s="106">
        <v>12</v>
      </c>
      <c r="AR55" s="106">
        <v>9</v>
      </c>
      <c r="AS55" s="106">
        <v>8</v>
      </c>
      <c r="AT55" s="106">
        <v>10</v>
      </c>
      <c r="AU55" s="106">
        <v>9</v>
      </c>
      <c r="AV55" s="106">
        <v>7</v>
      </c>
      <c r="AW55" s="106">
        <v>8</v>
      </c>
      <c r="AX55" s="106">
        <v>13</v>
      </c>
      <c r="AY55" s="106">
        <v>8</v>
      </c>
      <c r="AZ55" s="106">
        <v>13</v>
      </c>
      <c r="BA55" s="106">
        <v>9</v>
      </c>
      <c r="BB55" s="106">
        <v>14</v>
      </c>
      <c r="BC55" s="106">
        <v>15</v>
      </c>
      <c r="BD55" s="106">
        <v>5</v>
      </c>
      <c r="BE55" s="106">
        <v>13</v>
      </c>
      <c r="BF55" s="105">
        <v>3</v>
      </c>
      <c r="BG55" s="105">
        <v>3</v>
      </c>
      <c r="BI55" s="104">
        <v>68</v>
      </c>
      <c r="BJ55" s="105">
        <v>1011</v>
      </c>
      <c r="BK55" s="106">
        <v>36</v>
      </c>
      <c r="BL55" s="106">
        <v>21</v>
      </c>
      <c r="BM55" s="106">
        <v>10</v>
      </c>
      <c r="BN55" s="106">
        <v>12</v>
      </c>
      <c r="BO55" s="106">
        <v>4</v>
      </c>
      <c r="BP55" s="106">
        <v>13</v>
      </c>
      <c r="BQ55" s="106">
        <v>11</v>
      </c>
      <c r="BR55" s="106">
        <v>17</v>
      </c>
      <c r="BS55" s="106">
        <v>14</v>
      </c>
      <c r="BT55" s="106">
        <v>20</v>
      </c>
      <c r="BU55" s="106">
        <v>16</v>
      </c>
      <c r="BV55" s="106">
        <v>21</v>
      </c>
      <c r="BW55" s="106">
        <v>23</v>
      </c>
      <c r="BX55" s="106">
        <v>22</v>
      </c>
      <c r="BY55" s="106">
        <v>23</v>
      </c>
      <c r="BZ55" s="106">
        <v>25</v>
      </c>
      <c r="CA55" s="106">
        <v>36</v>
      </c>
      <c r="CB55" s="106">
        <v>42</v>
      </c>
      <c r="CC55" s="106">
        <v>25</v>
      </c>
      <c r="CD55" s="106">
        <v>28</v>
      </c>
      <c r="CE55" s="106">
        <v>37</v>
      </c>
      <c r="CF55" s="106">
        <v>35</v>
      </c>
      <c r="CG55" s="106">
        <v>43</v>
      </c>
      <c r="CH55" s="106">
        <v>46</v>
      </c>
      <c r="CI55" s="106">
        <v>43</v>
      </c>
      <c r="CJ55" s="105">
        <v>33</v>
      </c>
      <c r="CK55" s="105">
        <v>355</v>
      </c>
      <c r="CM55" s="169"/>
      <c r="CN55" s="87">
        <v>68</v>
      </c>
      <c r="CO55" s="92">
        <v>179318.75</v>
      </c>
      <c r="CP55" s="93">
        <v>83</v>
      </c>
      <c r="CQ55" s="93">
        <v>241</v>
      </c>
      <c r="CR55" s="93">
        <v>687</v>
      </c>
      <c r="CS55" s="106">
        <v>3151</v>
      </c>
      <c r="CT55" s="106">
        <v>443</v>
      </c>
      <c r="CU55" s="105">
        <v>2</v>
      </c>
      <c r="CV55" s="105">
        <v>6</v>
      </c>
      <c r="CX55" s="94">
        <v>4.6286291868530201E-4</v>
      </c>
      <c r="CY55" s="94">
        <v>1.3439754626886481E-3</v>
      </c>
      <c r="CZ55" s="94">
        <v>3.8311665679132828E-3</v>
      </c>
      <c r="DA55" s="94">
        <v>1.7572060925028755E-2</v>
      </c>
      <c r="DB55" s="149">
        <v>2.4704611202119131E-3</v>
      </c>
      <c r="DC55" s="149">
        <v>1.1153323341814506E-5</v>
      </c>
      <c r="DD55" s="95">
        <v>3.3459970025443521E-5</v>
      </c>
    </row>
    <row r="56" spans="1:138" x14ac:dyDescent="0.2">
      <c r="A56" s="104">
        <v>69</v>
      </c>
      <c r="B56" s="106">
        <v>550</v>
      </c>
      <c r="C56" s="106">
        <v>1</v>
      </c>
      <c r="D56" s="106">
        <v>0</v>
      </c>
      <c r="E56" s="106">
        <v>0</v>
      </c>
      <c r="F56" s="106">
        <v>0</v>
      </c>
      <c r="G56" s="106">
        <v>1</v>
      </c>
      <c r="H56" s="106">
        <v>1</v>
      </c>
      <c r="I56" s="106">
        <v>0</v>
      </c>
      <c r="J56" s="106">
        <v>3</v>
      </c>
      <c r="K56" s="106">
        <v>7</v>
      </c>
      <c r="L56" s="106">
        <v>8</v>
      </c>
      <c r="M56" s="106">
        <v>6</v>
      </c>
      <c r="N56" s="106">
        <v>9</v>
      </c>
      <c r="O56" s="106">
        <v>12</v>
      </c>
      <c r="P56" s="106">
        <v>15</v>
      </c>
      <c r="Q56" s="106">
        <v>8</v>
      </c>
      <c r="R56" s="106">
        <v>10</v>
      </c>
      <c r="S56" s="106">
        <v>13</v>
      </c>
      <c r="T56" s="106">
        <v>14</v>
      </c>
      <c r="U56" s="106">
        <v>17</v>
      </c>
      <c r="V56" s="106">
        <v>16</v>
      </c>
      <c r="W56" s="106">
        <v>15</v>
      </c>
      <c r="X56" s="106">
        <v>15</v>
      </c>
      <c r="Y56" s="106">
        <v>17</v>
      </c>
      <c r="Z56" s="106">
        <v>29</v>
      </c>
      <c r="AA56" s="106">
        <v>25</v>
      </c>
      <c r="AB56" s="105">
        <v>21</v>
      </c>
      <c r="AC56" s="105">
        <v>287</v>
      </c>
      <c r="AE56" s="104">
        <v>69</v>
      </c>
      <c r="AF56" s="105">
        <v>273</v>
      </c>
      <c r="AG56" s="106">
        <v>28</v>
      </c>
      <c r="AH56" s="106">
        <v>21</v>
      </c>
      <c r="AI56" s="106">
        <v>11</v>
      </c>
      <c r="AJ56" s="106">
        <v>11</v>
      </c>
      <c r="AK56" s="106">
        <v>8</v>
      </c>
      <c r="AL56" s="106">
        <v>11</v>
      </c>
      <c r="AM56" s="106">
        <v>12</v>
      </c>
      <c r="AN56" s="106">
        <v>14</v>
      </c>
      <c r="AO56" s="106">
        <v>11</v>
      </c>
      <c r="AP56" s="106">
        <v>8</v>
      </c>
      <c r="AQ56" s="106">
        <v>11</v>
      </c>
      <c r="AR56" s="106">
        <v>2</v>
      </c>
      <c r="AS56" s="106">
        <v>4</v>
      </c>
      <c r="AT56" s="106">
        <v>6</v>
      </c>
      <c r="AU56" s="106">
        <v>10</v>
      </c>
      <c r="AV56" s="106">
        <v>6</v>
      </c>
      <c r="AW56" s="106">
        <v>8</v>
      </c>
      <c r="AX56" s="106">
        <v>12</v>
      </c>
      <c r="AY56" s="106">
        <v>8</v>
      </c>
      <c r="AZ56" s="106">
        <v>10</v>
      </c>
      <c r="BA56" s="106">
        <v>7</v>
      </c>
      <c r="BB56" s="106">
        <v>12</v>
      </c>
      <c r="BC56" s="106">
        <v>10</v>
      </c>
      <c r="BD56" s="106">
        <v>16</v>
      </c>
      <c r="BE56" s="106">
        <v>7</v>
      </c>
      <c r="BF56" s="105">
        <v>8</v>
      </c>
      <c r="BG56" s="105">
        <v>1</v>
      </c>
      <c r="BI56" s="104">
        <v>69</v>
      </c>
      <c r="BJ56" s="105">
        <v>823</v>
      </c>
      <c r="BK56" s="106">
        <v>29</v>
      </c>
      <c r="BL56" s="106">
        <v>21</v>
      </c>
      <c r="BM56" s="106">
        <v>11</v>
      </c>
      <c r="BN56" s="106">
        <v>11</v>
      </c>
      <c r="BO56" s="106">
        <v>9</v>
      </c>
      <c r="BP56" s="106">
        <v>12</v>
      </c>
      <c r="BQ56" s="106">
        <v>12</v>
      </c>
      <c r="BR56" s="106">
        <v>17</v>
      </c>
      <c r="BS56" s="106">
        <v>18</v>
      </c>
      <c r="BT56" s="106">
        <v>16</v>
      </c>
      <c r="BU56" s="106">
        <v>17</v>
      </c>
      <c r="BV56" s="106">
        <v>11</v>
      </c>
      <c r="BW56" s="106">
        <v>16</v>
      </c>
      <c r="BX56" s="106">
        <v>21</v>
      </c>
      <c r="BY56" s="106">
        <v>18</v>
      </c>
      <c r="BZ56" s="106">
        <v>16</v>
      </c>
      <c r="CA56" s="106">
        <v>21</v>
      </c>
      <c r="CB56" s="106">
        <v>26</v>
      </c>
      <c r="CC56" s="106">
        <v>25</v>
      </c>
      <c r="CD56" s="106">
        <v>26</v>
      </c>
      <c r="CE56" s="106">
        <v>22</v>
      </c>
      <c r="CF56" s="106">
        <v>27</v>
      </c>
      <c r="CG56" s="106">
        <v>27</v>
      </c>
      <c r="CH56" s="106">
        <v>45</v>
      </c>
      <c r="CI56" s="106">
        <v>32</v>
      </c>
      <c r="CJ56" s="105">
        <v>29</v>
      </c>
      <c r="CK56" s="105">
        <v>288</v>
      </c>
      <c r="CM56" s="169"/>
      <c r="CN56" s="87">
        <v>69</v>
      </c>
      <c r="CO56" s="92">
        <v>174381</v>
      </c>
      <c r="CP56" s="93">
        <v>81</v>
      </c>
      <c r="CQ56" s="93">
        <v>195</v>
      </c>
      <c r="CR56" s="93">
        <v>547</v>
      </c>
      <c r="CS56" s="106">
        <v>3137</v>
      </c>
      <c r="CT56" s="106">
        <v>397</v>
      </c>
      <c r="CU56" s="105">
        <v>5</v>
      </c>
      <c r="CV56" s="105">
        <v>15</v>
      </c>
      <c r="CX56" s="94">
        <v>4.645001462315275E-4</v>
      </c>
      <c r="CY56" s="94">
        <v>1.1182410927796033E-3</v>
      </c>
      <c r="CZ56" s="94">
        <v>3.1368096294894514E-3</v>
      </c>
      <c r="DA56" s="94">
        <v>1.7989345169485207E-2</v>
      </c>
      <c r="DB56" s="149">
        <v>2.2766241735051409E-3</v>
      </c>
      <c r="DC56" s="149">
        <v>2.867284853281034E-5</v>
      </c>
      <c r="DD56" s="95">
        <v>8.601854559843102E-5</v>
      </c>
    </row>
    <row r="57" spans="1:138" x14ac:dyDescent="0.2">
      <c r="A57" s="104">
        <v>70</v>
      </c>
      <c r="B57" s="106">
        <v>341</v>
      </c>
      <c r="C57" s="106">
        <v>1</v>
      </c>
      <c r="D57" s="106">
        <v>1</v>
      </c>
      <c r="E57" s="106">
        <v>0</v>
      </c>
      <c r="F57" s="106">
        <v>0</v>
      </c>
      <c r="G57" s="106">
        <v>0</v>
      </c>
      <c r="H57" s="106">
        <v>0</v>
      </c>
      <c r="I57" s="106">
        <v>0</v>
      </c>
      <c r="J57" s="106">
        <v>0</v>
      </c>
      <c r="K57" s="106">
        <v>2</v>
      </c>
      <c r="L57" s="106">
        <v>4</v>
      </c>
      <c r="M57" s="106">
        <v>8</v>
      </c>
      <c r="N57" s="106">
        <v>2</v>
      </c>
      <c r="O57" s="106">
        <v>7</v>
      </c>
      <c r="P57" s="106">
        <v>7</v>
      </c>
      <c r="Q57" s="106">
        <v>9</v>
      </c>
      <c r="R57" s="106">
        <v>6</v>
      </c>
      <c r="S57" s="106">
        <v>14</v>
      </c>
      <c r="T57" s="106">
        <v>6</v>
      </c>
      <c r="U57" s="106">
        <v>12</v>
      </c>
      <c r="V57" s="106">
        <v>7</v>
      </c>
      <c r="W57" s="106">
        <v>9</v>
      </c>
      <c r="X57" s="106">
        <v>16</v>
      </c>
      <c r="Y57" s="106">
        <v>17</v>
      </c>
      <c r="Z57" s="106">
        <v>12</v>
      </c>
      <c r="AA57" s="106">
        <v>20</v>
      </c>
      <c r="AB57" s="105">
        <v>22</v>
      </c>
      <c r="AC57" s="105">
        <v>159</v>
      </c>
      <c r="AE57" s="104">
        <v>70</v>
      </c>
      <c r="AF57" s="106">
        <v>279</v>
      </c>
      <c r="AG57" s="106">
        <v>22</v>
      </c>
      <c r="AH57" s="106">
        <v>27</v>
      </c>
      <c r="AI57" s="106">
        <v>17</v>
      </c>
      <c r="AJ57" s="106">
        <v>16</v>
      </c>
      <c r="AK57" s="106">
        <v>14</v>
      </c>
      <c r="AL57" s="106">
        <v>13</v>
      </c>
      <c r="AM57" s="106">
        <v>12</v>
      </c>
      <c r="AN57" s="106">
        <v>3</v>
      </c>
      <c r="AO57" s="106">
        <v>11</v>
      </c>
      <c r="AP57" s="106">
        <v>3</v>
      </c>
      <c r="AQ57" s="106">
        <v>7</v>
      </c>
      <c r="AR57" s="106">
        <v>7</v>
      </c>
      <c r="AS57" s="106">
        <v>12</v>
      </c>
      <c r="AT57" s="106">
        <v>4</v>
      </c>
      <c r="AU57" s="106">
        <v>7</v>
      </c>
      <c r="AV57" s="106">
        <v>10</v>
      </c>
      <c r="AW57" s="106">
        <v>9</v>
      </c>
      <c r="AX57" s="106">
        <v>10</v>
      </c>
      <c r="AY57" s="106">
        <v>11</v>
      </c>
      <c r="AZ57" s="106">
        <v>15</v>
      </c>
      <c r="BA57" s="106">
        <v>12</v>
      </c>
      <c r="BB57" s="106">
        <v>10</v>
      </c>
      <c r="BC57" s="106">
        <v>8</v>
      </c>
      <c r="BD57" s="106">
        <v>7</v>
      </c>
      <c r="BE57" s="106">
        <v>6</v>
      </c>
      <c r="BF57" s="105">
        <v>2</v>
      </c>
      <c r="BG57" s="105">
        <v>4</v>
      </c>
      <c r="BI57" s="104">
        <v>70</v>
      </c>
      <c r="BJ57" s="105">
        <v>620</v>
      </c>
      <c r="BK57" s="106">
        <v>23</v>
      </c>
      <c r="BL57" s="106">
        <v>28</v>
      </c>
      <c r="BM57" s="106">
        <v>17</v>
      </c>
      <c r="BN57" s="106">
        <v>16</v>
      </c>
      <c r="BO57" s="106">
        <v>14</v>
      </c>
      <c r="BP57" s="106">
        <v>13</v>
      </c>
      <c r="BQ57" s="106">
        <v>12</v>
      </c>
      <c r="BR57" s="106">
        <v>3</v>
      </c>
      <c r="BS57" s="106">
        <v>13</v>
      </c>
      <c r="BT57" s="106">
        <v>7</v>
      </c>
      <c r="BU57" s="106">
        <v>15</v>
      </c>
      <c r="BV57" s="106">
        <v>9</v>
      </c>
      <c r="BW57" s="106">
        <v>19</v>
      </c>
      <c r="BX57" s="106">
        <v>11</v>
      </c>
      <c r="BY57" s="106">
        <v>16</v>
      </c>
      <c r="BZ57" s="106">
        <v>16</v>
      </c>
      <c r="CA57" s="106">
        <v>23</v>
      </c>
      <c r="CB57" s="106">
        <v>16</v>
      </c>
      <c r="CC57" s="106">
        <v>23</v>
      </c>
      <c r="CD57" s="106">
        <v>22</v>
      </c>
      <c r="CE57" s="106">
        <v>21</v>
      </c>
      <c r="CF57" s="106">
        <v>26</v>
      </c>
      <c r="CG57" s="106">
        <v>25</v>
      </c>
      <c r="CH57" s="106">
        <v>19</v>
      </c>
      <c r="CI57" s="106">
        <v>26</v>
      </c>
      <c r="CJ57" s="105">
        <v>24</v>
      </c>
      <c r="CK57" s="105">
        <v>163</v>
      </c>
      <c r="CM57" s="169"/>
      <c r="CN57" s="87">
        <v>70</v>
      </c>
      <c r="CO57" s="92">
        <v>168908</v>
      </c>
      <c r="CP57" s="93">
        <v>98</v>
      </c>
      <c r="CQ57" s="93">
        <v>157</v>
      </c>
      <c r="CR57" s="93">
        <v>365</v>
      </c>
      <c r="CS57" s="106">
        <v>3020</v>
      </c>
      <c r="CT57" s="106">
        <v>350</v>
      </c>
      <c r="CU57" s="105">
        <v>4</v>
      </c>
      <c r="CV57" s="105">
        <v>5</v>
      </c>
      <c r="CX57" s="94">
        <v>5.8019750396665645E-4</v>
      </c>
      <c r="CY57" s="94">
        <v>9.2950008288535774E-4</v>
      </c>
      <c r="CZ57" s="94">
        <v>2.1609396831411181E-3</v>
      </c>
      <c r="DA57" s="94">
        <v>1.7879555734482678E-2</v>
      </c>
      <c r="DB57" s="149">
        <v>2.0721339427380585E-3</v>
      </c>
      <c r="DC57" s="149">
        <v>2.3681530774149241E-5</v>
      </c>
      <c r="DD57" s="95">
        <v>2.9601913467686553E-5</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CN4:CN6"/>
    <mergeCell ref="CO4:CO6"/>
    <mergeCell ref="CP4:CR4"/>
    <mergeCell ref="CX4:CZ4"/>
    <mergeCell ref="CP5:CR5"/>
    <mergeCell ref="CS5:CT5"/>
    <mergeCell ref="CU5:CU6"/>
    <mergeCell ref="CX5:CZ5"/>
    <mergeCell ref="CS4:CV4"/>
    <mergeCell ref="DD5:DD6"/>
    <mergeCell ref="DA4:DD4"/>
    <mergeCell ref="A5:A6"/>
    <mergeCell ref="AE5:AE6"/>
    <mergeCell ref="DA5:DB5"/>
    <mergeCell ref="BJ5:BJ6"/>
    <mergeCell ref="BI5:BI6"/>
    <mergeCell ref="B5:B6"/>
    <mergeCell ref="AF5:AF6"/>
    <mergeCell ref="CV5:CV6"/>
    <mergeCell ref="DC5:DC6"/>
    <mergeCell ref="C5:AC5"/>
    <mergeCell ref="AG5:BG5"/>
    <mergeCell ref="BK5:CK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C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407</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408</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409</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307</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205</v>
      </c>
      <c r="C7" s="106">
        <v>155</v>
      </c>
      <c r="D7" s="106">
        <v>50</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13</v>
      </c>
      <c r="AG7" s="106">
        <v>13</v>
      </c>
      <c r="AH7" s="106">
        <v>0</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218</v>
      </c>
      <c r="BK7" s="106">
        <v>168</v>
      </c>
      <c r="BL7" s="106">
        <v>50</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357532</v>
      </c>
      <c r="CP7" s="93">
        <v>218</v>
      </c>
      <c r="CQ7" s="93">
        <v>0</v>
      </c>
      <c r="CR7" s="93">
        <v>0</v>
      </c>
      <c r="CS7" s="106">
        <v>0</v>
      </c>
      <c r="CT7" s="106">
        <v>0</v>
      </c>
      <c r="CU7" s="105">
        <v>0</v>
      </c>
      <c r="CV7" s="105">
        <v>0</v>
      </c>
      <c r="CX7" s="153">
        <v>6.0973563205531252E-4</v>
      </c>
      <c r="CY7" s="94">
        <v>0</v>
      </c>
      <c r="CZ7" s="94">
        <v>0</v>
      </c>
      <c r="DA7" s="94">
        <v>0</v>
      </c>
      <c r="DB7" s="149">
        <v>0</v>
      </c>
      <c r="DC7" s="149">
        <v>0</v>
      </c>
      <c r="DD7" s="95">
        <v>0</v>
      </c>
    </row>
    <row r="8" spans="1:109" x14ac:dyDescent="0.2">
      <c r="A8" s="104">
        <v>21</v>
      </c>
      <c r="B8" s="106">
        <v>526</v>
      </c>
      <c r="C8" s="106">
        <v>245</v>
      </c>
      <c r="D8" s="106">
        <v>240</v>
      </c>
      <c r="E8" s="106">
        <v>41</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41</v>
      </c>
      <c r="AG8" s="106">
        <v>35</v>
      </c>
      <c r="AH8" s="106">
        <v>6</v>
      </c>
      <c r="AI8" s="106">
        <v>0</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567</v>
      </c>
      <c r="BK8" s="106">
        <v>280</v>
      </c>
      <c r="BL8" s="106">
        <v>246</v>
      </c>
      <c r="BM8" s="106">
        <v>41</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355326</v>
      </c>
      <c r="CP8" s="93">
        <v>567</v>
      </c>
      <c r="CQ8" s="93">
        <v>0</v>
      </c>
      <c r="CR8" s="93">
        <v>0</v>
      </c>
      <c r="CS8" s="106">
        <v>0</v>
      </c>
      <c r="CT8" s="106">
        <v>0</v>
      </c>
      <c r="CU8" s="105">
        <v>0</v>
      </c>
      <c r="CV8" s="105">
        <v>0</v>
      </c>
      <c r="CX8" s="94">
        <v>1.5957177352628291E-3</v>
      </c>
      <c r="CY8" s="94">
        <v>0</v>
      </c>
      <c r="CZ8" s="94">
        <v>0</v>
      </c>
      <c r="DA8" s="94">
        <v>0</v>
      </c>
      <c r="DB8" s="149">
        <v>0</v>
      </c>
      <c r="DC8" s="149">
        <v>0</v>
      </c>
      <c r="DD8" s="95">
        <v>0</v>
      </c>
    </row>
    <row r="9" spans="1:109" x14ac:dyDescent="0.2">
      <c r="A9" s="104">
        <v>22</v>
      </c>
      <c r="B9" s="106">
        <v>1077</v>
      </c>
      <c r="C9" s="106">
        <v>402</v>
      </c>
      <c r="D9" s="106">
        <v>404</v>
      </c>
      <c r="E9" s="106">
        <v>220</v>
      </c>
      <c r="F9" s="106">
        <v>51</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91</v>
      </c>
      <c r="AG9" s="106">
        <v>66</v>
      </c>
      <c r="AH9" s="106">
        <v>19</v>
      </c>
      <c r="AI9" s="106">
        <v>6</v>
      </c>
      <c r="AJ9" s="106">
        <v>0</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1168</v>
      </c>
      <c r="BK9" s="106">
        <v>468</v>
      </c>
      <c r="BL9" s="106">
        <v>423</v>
      </c>
      <c r="BM9" s="106">
        <v>226</v>
      </c>
      <c r="BN9" s="106">
        <v>51</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353047</v>
      </c>
      <c r="CP9" s="93">
        <v>1168</v>
      </c>
      <c r="CQ9" s="93">
        <v>0</v>
      </c>
      <c r="CR9" s="93">
        <v>0</v>
      </c>
      <c r="CS9" s="106">
        <v>0</v>
      </c>
      <c r="CT9" s="106">
        <v>0</v>
      </c>
      <c r="CU9" s="105">
        <v>0</v>
      </c>
      <c r="CV9" s="105">
        <v>3</v>
      </c>
      <c r="CX9" s="94">
        <v>3.308341382308871E-3</v>
      </c>
      <c r="CY9" s="94">
        <v>0</v>
      </c>
      <c r="CZ9" s="94">
        <v>0</v>
      </c>
      <c r="DA9" s="94">
        <v>0</v>
      </c>
      <c r="DB9" s="149">
        <v>0</v>
      </c>
      <c r="DC9" s="149">
        <v>0</v>
      </c>
      <c r="DD9" s="95">
        <v>8.4974521805878545E-6</v>
      </c>
    </row>
    <row r="10" spans="1:109" x14ac:dyDescent="0.2">
      <c r="A10" s="104">
        <v>23</v>
      </c>
      <c r="B10" s="106">
        <v>1764</v>
      </c>
      <c r="C10" s="106">
        <v>540</v>
      </c>
      <c r="D10" s="106">
        <v>579</v>
      </c>
      <c r="E10" s="106">
        <v>420</v>
      </c>
      <c r="F10" s="106">
        <v>185</v>
      </c>
      <c r="G10" s="106">
        <v>40</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133</v>
      </c>
      <c r="AG10" s="106">
        <v>80</v>
      </c>
      <c r="AH10" s="106">
        <v>37</v>
      </c>
      <c r="AI10" s="106">
        <v>12</v>
      </c>
      <c r="AJ10" s="106">
        <v>4</v>
      </c>
      <c r="AK10" s="106">
        <v>0</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1897</v>
      </c>
      <c r="BK10" s="106">
        <v>620</v>
      </c>
      <c r="BL10" s="106">
        <v>616</v>
      </c>
      <c r="BM10" s="106">
        <v>432</v>
      </c>
      <c r="BN10" s="106">
        <v>189</v>
      </c>
      <c r="BO10" s="106">
        <v>40</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350836.75</v>
      </c>
      <c r="CP10" s="93">
        <v>1897</v>
      </c>
      <c r="CQ10" s="93">
        <v>0</v>
      </c>
      <c r="CR10" s="93">
        <v>0</v>
      </c>
      <c r="CS10" s="106">
        <v>0</v>
      </c>
      <c r="CT10" s="106">
        <v>0</v>
      </c>
      <c r="CU10" s="105">
        <v>0</v>
      </c>
      <c r="CV10" s="105">
        <v>12</v>
      </c>
      <c r="CX10" s="94">
        <v>5.4070732327784927E-3</v>
      </c>
      <c r="CY10" s="94">
        <v>0</v>
      </c>
      <c r="CZ10" s="94">
        <v>0</v>
      </c>
      <c r="DA10" s="94">
        <v>0</v>
      </c>
      <c r="DB10" s="149">
        <v>0</v>
      </c>
      <c r="DC10" s="149">
        <v>0</v>
      </c>
      <c r="DD10" s="95">
        <v>3.4203942431914556E-5</v>
      </c>
    </row>
    <row r="11" spans="1:109" x14ac:dyDescent="0.2">
      <c r="A11" s="104">
        <v>24</v>
      </c>
      <c r="B11" s="106">
        <v>2729</v>
      </c>
      <c r="C11" s="106">
        <v>637</v>
      </c>
      <c r="D11" s="106">
        <v>730</v>
      </c>
      <c r="E11" s="106">
        <v>687</v>
      </c>
      <c r="F11" s="106">
        <v>387</v>
      </c>
      <c r="G11" s="106">
        <v>227</v>
      </c>
      <c r="H11" s="106">
        <v>61</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222</v>
      </c>
      <c r="AG11" s="106">
        <v>114</v>
      </c>
      <c r="AH11" s="106">
        <v>59</v>
      </c>
      <c r="AI11" s="106">
        <v>28</v>
      </c>
      <c r="AJ11" s="106">
        <v>13</v>
      </c>
      <c r="AK11" s="106">
        <v>7</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2951</v>
      </c>
      <c r="BK11" s="106">
        <v>751</v>
      </c>
      <c r="BL11" s="106">
        <v>789</v>
      </c>
      <c r="BM11" s="106">
        <v>715</v>
      </c>
      <c r="BN11" s="106">
        <v>400</v>
      </c>
      <c r="BO11" s="106">
        <v>234</v>
      </c>
      <c r="BP11" s="106">
        <v>62</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350266.75</v>
      </c>
      <c r="CP11" s="93">
        <v>2889</v>
      </c>
      <c r="CQ11" s="93">
        <v>62</v>
      </c>
      <c r="CR11" s="93">
        <v>0</v>
      </c>
      <c r="CS11" s="106">
        <v>0</v>
      </c>
      <c r="CT11" s="106">
        <v>0</v>
      </c>
      <c r="CU11" s="105">
        <v>0</v>
      </c>
      <c r="CV11" s="105">
        <v>5</v>
      </c>
      <c r="CX11" s="94">
        <v>8.247999560335088E-3</v>
      </c>
      <c r="CY11" s="94">
        <v>1.7700795179673777E-4</v>
      </c>
      <c r="CZ11" s="94">
        <v>0</v>
      </c>
      <c r="DA11" s="94">
        <v>0</v>
      </c>
      <c r="DB11" s="149">
        <v>0</v>
      </c>
      <c r="DC11" s="149">
        <v>0</v>
      </c>
      <c r="DD11" s="95">
        <v>1.4274834822317562E-5</v>
      </c>
    </row>
    <row r="12" spans="1:109" x14ac:dyDescent="0.2">
      <c r="A12" s="104">
        <v>25</v>
      </c>
      <c r="B12" s="106">
        <v>3602</v>
      </c>
      <c r="C12" s="106">
        <v>651</v>
      </c>
      <c r="D12" s="106">
        <v>807</v>
      </c>
      <c r="E12" s="106">
        <v>792</v>
      </c>
      <c r="F12" s="106">
        <v>590</v>
      </c>
      <c r="G12" s="106">
        <v>404</v>
      </c>
      <c r="H12" s="106">
        <v>308</v>
      </c>
      <c r="I12" s="106">
        <v>50</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343</v>
      </c>
      <c r="AG12" s="106">
        <v>157</v>
      </c>
      <c r="AH12" s="106">
        <v>83</v>
      </c>
      <c r="AI12" s="106">
        <v>55</v>
      </c>
      <c r="AJ12" s="106">
        <v>29</v>
      </c>
      <c r="AK12" s="106">
        <v>14</v>
      </c>
      <c r="AL12" s="106">
        <v>5</v>
      </c>
      <c r="AM12" s="106">
        <v>0</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3945</v>
      </c>
      <c r="BK12" s="106">
        <v>808</v>
      </c>
      <c r="BL12" s="106">
        <v>890</v>
      </c>
      <c r="BM12" s="106">
        <v>847</v>
      </c>
      <c r="BN12" s="106">
        <v>619</v>
      </c>
      <c r="BO12" s="106">
        <v>418</v>
      </c>
      <c r="BP12" s="106">
        <v>313</v>
      </c>
      <c r="BQ12" s="106">
        <v>50</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351701.5</v>
      </c>
      <c r="CP12" s="93">
        <v>3582</v>
      </c>
      <c r="CQ12" s="93">
        <v>363</v>
      </c>
      <c r="CR12" s="93">
        <v>0</v>
      </c>
      <c r="CS12" s="106">
        <v>1</v>
      </c>
      <c r="CT12" s="106">
        <v>0</v>
      </c>
      <c r="CU12" s="105">
        <v>0</v>
      </c>
      <c r="CV12" s="105">
        <v>9</v>
      </c>
      <c r="CX12" s="94">
        <v>1.0184773167018053E-2</v>
      </c>
      <c r="CY12" s="94">
        <v>1.0321252539440405E-3</v>
      </c>
      <c r="CZ12" s="94">
        <v>0</v>
      </c>
      <c r="DA12" s="94">
        <v>2.8433202587990099E-6</v>
      </c>
      <c r="DB12" s="149">
        <v>0</v>
      </c>
      <c r="DC12" s="149">
        <v>0</v>
      </c>
      <c r="DD12" s="95">
        <v>2.5589882329191089E-5</v>
      </c>
    </row>
    <row r="13" spans="1:109" x14ac:dyDescent="0.2">
      <c r="A13" s="104">
        <v>26</v>
      </c>
      <c r="B13" s="106">
        <v>4625</v>
      </c>
      <c r="C13" s="106">
        <v>665</v>
      </c>
      <c r="D13" s="106">
        <v>835</v>
      </c>
      <c r="E13" s="106">
        <v>918</v>
      </c>
      <c r="F13" s="106">
        <v>695</v>
      </c>
      <c r="G13" s="106">
        <v>589</v>
      </c>
      <c r="H13" s="106">
        <v>540</v>
      </c>
      <c r="I13" s="106">
        <v>322</v>
      </c>
      <c r="J13" s="106">
        <v>61</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452</v>
      </c>
      <c r="AG13" s="106">
        <v>169</v>
      </c>
      <c r="AH13" s="106">
        <v>117</v>
      </c>
      <c r="AI13" s="106">
        <v>74</v>
      </c>
      <c r="AJ13" s="106">
        <v>49</v>
      </c>
      <c r="AK13" s="106">
        <v>26</v>
      </c>
      <c r="AL13" s="106">
        <v>11</v>
      </c>
      <c r="AM13" s="106">
        <v>6</v>
      </c>
      <c r="AN13" s="106">
        <v>0</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5077</v>
      </c>
      <c r="BK13" s="106">
        <v>834</v>
      </c>
      <c r="BL13" s="106">
        <v>952</v>
      </c>
      <c r="BM13" s="106">
        <v>992</v>
      </c>
      <c r="BN13" s="106">
        <v>744</v>
      </c>
      <c r="BO13" s="106">
        <v>615</v>
      </c>
      <c r="BP13" s="106">
        <v>551</v>
      </c>
      <c r="BQ13" s="106">
        <v>328</v>
      </c>
      <c r="BR13" s="106">
        <v>61</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353955</v>
      </c>
      <c r="CP13" s="93">
        <v>4137</v>
      </c>
      <c r="CQ13" s="93">
        <v>940</v>
      </c>
      <c r="CR13" s="93">
        <v>0</v>
      </c>
      <c r="CS13" s="106">
        <v>0</v>
      </c>
      <c r="CT13" s="106">
        <v>0</v>
      </c>
      <c r="CU13" s="105">
        <v>0</v>
      </c>
      <c r="CV13" s="105">
        <v>14</v>
      </c>
      <c r="CX13" s="94">
        <v>1.1687926431326016E-2</v>
      </c>
      <c r="CY13" s="94">
        <v>2.6557048212343375E-3</v>
      </c>
      <c r="CZ13" s="94">
        <v>0</v>
      </c>
      <c r="DA13" s="94">
        <v>0</v>
      </c>
      <c r="DB13" s="149">
        <v>0</v>
      </c>
      <c r="DC13" s="149">
        <v>0</v>
      </c>
      <c r="DD13" s="95">
        <v>3.9553050529022053E-5</v>
      </c>
    </row>
    <row r="14" spans="1:109" x14ac:dyDescent="0.2">
      <c r="A14" s="104">
        <v>27</v>
      </c>
      <c r="B14" s="106">
        <v>5521</v>
      </c>
      <c r="C14" s="106">
        <v>637</v>
      </c>
      <c r="D14" s="106">
        <v>808</v>
      </c>
      <c r="E14" s="106">
        <v>868</v>
      </c>
      <c r="F14" s="106">
        <v>880</v>
      </c>
      <c r="G14" s="106">
        <v>671</v>
      </c>
      <c r="H14" s="106">
        <v>718</v>
      </c>
      <c r="I14" s="106">
        <v>587</v>
      </c>
      <c r="J14" s="106">
        <v>288</v>
      </c>
      <c r="K14" s="106">
        <v>64</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556</v>
      </c>
      <c r="AG14" s="106">
        <v>204</v>
      </c>
      <c r="AH14" s="106">
        <v>119</v>
      </c>
      <c r="AI14" s="106">
        <v>85</v>
      </c>
      <c r="AJ14" s="106">
        <v>62</v>
      </c>
      <c r="AK14" s="106">
        <v>38</v>
      </c>
      <c r="AL14" s="106">
        <v>25</v>
      </c>
      <c r="AM14" s="106">
        <v>18</v>
      </c>
      <c r="AN14" s="106">
        <v>5</v>
      </c>
      <c r="AO14" s="106">
        <v>0</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6077</v>
      </c>
      <c r="BK14" s="106">
        <v>841</v>
      </c>
      <c r="BL14" s="106">
        <v>927</v>
      </c>
      <c r="BM14" s="106">
        <v>953</v>
      </c>
      <c r="BN14" s="106">
        <v>942</v>
      </c>
      <c r="BO14" s="106">
        <v>709</v>
      </c>
      <c r="BP14" s="106">
        <v>743</v>
      </c>
      <c r="BQ14" s="106">
        <v>605</v>
      </c>
      <c r="BR14" s="106">
        <v>293</v>
      </c>
      <c r="BS14" s="106">
        <v>64</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355942.75</v>
      </c>
      <c r="CP14" s="93">
        <v>4372</v>
      </c>
      <c r="CQ14" s="93">
        <v>1705</v>
      </c>
      <c r="CR14" s="93">
        <v>0</v>
      </c>
      <c r="CS14" s="106">
        <v>2</v>
      </c>
      <c r="CT14" s="106">
        <v>0</v>
      </c>
      <c r="CU14" s="105">
        <v>0</v>
      </c>
      <c r="CV14" s="105">
        <v>29</v>
      </c>
      <c r="CX14" s="94">
        <v>1.2282874141979294E-2</v>
      </c>
      <c r="CY14" s="94">
        <v>4.7900961601268742E-3</v>
      </c>
      <c r="CZ14" s="94">
        <v>0</v>
      </c>
      <c r="DA14" s="94">
        <v>5.6188811262485331E-6</v>
      </c>
      <c r="DB14" s="149">
        <v>0</v>
      </c>
      <c r="DC14" s="149">
        <v>0</v>
      </c>
      <c r="DD14" s="95">
        <v>8.1473776330603722E-5</v>
      </c>
    </row>
    <row r="15" spans="1:109" x14ac:dyDescent="0.2">
      <c r="A15" s="104">
        <v>28</v>
      </c>
      <c r="B15" s="106">
        <v>6302</v>
      </c>
      <c r="C15" s="106">
        <v>552</v>
      </c>
      <c r="D15" s="106">
        <v>772</v>
      </c>
      <c r="E15" s="106">
        <v>860</v>
      </c>
      <c r="F15" s="106">
        <v>847</v>
      </c>
      <c r="G15" s="106">
        <v>830</v>
      </c>
      <c r="H15" s="106">
        <v>892</v>
      </c>
      <c r="I15" s="106">
        <v>683</v>
      </c>
      <c r="J15" s="106">
        <v>505</v>
      </c>
      <c r="K15" s="106">
        <v>307</v>
      </c>
      <c r="L15" s="106">
        <v>54</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634</v>
      </c>
      <c r="AG15" s="106">
        <v>198</v>
      </c>
      <c r="AH15" s="106">
        <v>130</v>
      </c>
      <c r="AI15" s="106">
        <v>95</v>
      </c>
      <c r="AJ15" s="106">
        <v>81</v>
      </c>
      <c r="AK15" s="106">
        <v>47</v>
      </c>
      <c r="AL15" s="106">
        <v>42</v>
      </c>
      <c r="AM15" s="106">
        <v>30</v>
      </c>
      <c r="AN15" s="106">
        <v>10</v>
      </c>
      <c r="AO15" s="106">
        <v>0</v>
      </c>
      <c r="AP15" s="106">
        <v>1</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6936</v>
      </c>
      <c r="BK15" s="106">
        <v>750</v>
      </c>
      <c r="BL15" s="106">
        <v>902</v>
      </c>
      <c r="BM15" s="106">
        <v>955</v>
      </c>
      <c r="BN15" s="106">
        <v>928</v>
      </c>
      <c r="BO15" s="106">
        <v>877</v>
      </c>
      <c r="BP15" s="106">
        <v>934</v>
      </c>
      <c r="BQ15" s="106">
        <v>713</v>
      </c>
      <c r="BR15" s="106">
        <v>515</v>
      </c>
      <c r="BS15" s="106">
        <v>307</v>
      </c>
      <c r="BT15" s="106">
        <v>55</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357498.75</v>
      </c>
      <c r="CP15" s="93">
        <v>4412</v>
      </c>
      <c r="CQ15" s="93">
        <v>2524</v>
      </c>
      <c r="CR15" s="93">
        <v>0</v>
      </c>
      <c r="CS15" s="106">
        <v>1</v>
      </c>
      <c r="CT15" s="106">
        <v>0</v>
      </c>
      <c r="CU15" s="105">
        <v>0</v>
      </c>
      <c r="CV15" s="105">
        <v>20</v>
      </c>
      <c r="CX15" s="94">
        <v>1.2341301892663961E-2</v>
      </c>
      <c r="CY15" s="94">
        <v>7.0601645460298809E-3</v>
      </c>
      <c r="CZ15" s="94">
        <v>0</v>
      </c>
      <c r="DA15" s="94">
        <v>2.7972125776663556E-6</v>
      </c>
      <c r="DB15" s="149">
        <v>0</v>
      </c>
      <c r="DC15" s="149">
        <v>0</v>
      </c>
      <c r="DD15" s="95">
        <v>5.594425155332711E-5</v>
      </c>
    </row>
    <row r="16" spans="1:109" x14ac:dyDescent="0.2">
      <c r="A16" s="104">
        <v>29</v>
      </c>
      <c r="B16" s="106">
        <v>7348</v>
      </c>
      <c r="C16" s="106">
        <v>489</v>
      </c>
      <c r="D16" s="106">
        <v>675</v>
      </c>
      <c r="E16" s="106">
        <v>848</v>
      </c>
      <c r="F16" s="106">
        <v>954</v>
      </c>
      <c r="G16" s="106">
        <v>853</v>
      </c>
      <c r="H16" s="106">
        <v>970</v>
      </c>
      <c r="I16" s="106">
        <v>908</v>
      </c>
      <c r="J16" s="106">
        <v>766</v>
      </c>
      <c r="K16" s="106">
        <v>532</v>
      </c>
      <c r="L16" s="106">
        <v>302</v>
      </c>
      <c r="M16" s="106">
        <v>51</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741</v>
      </c>
      <c r="AG16" s="106">
        <v>218</v>
      </c>
      <c r="AH16" s="106">
        <v>152</v>
      </c>
      <c r="AI16" s="106">
        <v>106</v>
      </c>
      <c r="AJ16" s="106">
        <v>91</v>
      </c>
      <c r="AK16" s="106">
        <v>73</v>
      </c>
      <c r="AL16" s="106">
        <v>46</v>
      </c>
      <c r="AM16" s="106">
        <v>27</v>
      </c>
      <c r="AN16" s="106">
        <v>20</v>
      </c>
      <c r="AO16" s="106">
        <v>6</v>
      </c>
      <c r="AP16" s="106">
        <v>2</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8089</v>
      </c>
      <c r="BK16" s="106">
        <v>707</v>
      </c>
      <c r="BL16" s="106">
        <v>827</v>
      </c>
      <c r="BM16" s="106">
        <v>954</v>
      </c>
      <c r="BN16" s="106">
        <v>1045</v>
      </c>
      <c r="BO16" s="106">
        <v>926</v>
      </c>
      <c r="BP16" s="106">
        <v>1016</v>
      </c>
      <c r="BQ16" s="106">
        <v>935</v>
      </c>
      <c r="BR16" s="106">
        <v>786</v>
      </c>
      <c r="BS16" s="106">
        <v>538</v>
      </c>
      <c r="BT16" s="106">
        <v>304</v>
      </c>
      <c r="BU16" s="106">
        <v>51</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356469.5</v>
      </c>
      <c r="CP16" s="93">
        <v>4459</v>
      </c>
      <c r="CQ16" s="93">
        <v>3630</v>
      </c>
      <c r="CR16" s="93">
        <v>0</v>
      </c>
      <c r="CS16" s="106">
        <v>3</v>
      </c>
      <c r="CT16" s="106">
        <v>0</v>
      </c>
      <c r="CU16" s="105">
        <v>0</v>
      </c>
      <c r="CV16" s="105">
        <v>21</v>
      </c>
      <c r="CX16" s="94">
        <v>1.2508784061469495E-2</v>
      </c>
      <c r="CY16" s="94">
        <v>1.0183199404156597E-2</v>
      </c>
      <c r="CZ16" s="94">
        <v>0</v>
      </c>
      <c r="DA16" s="94">
        <v>8.4158672761624766E-6</v>
      </c>
      <c r="DB16" s="149">
        <v>0</v>
      </c>
      <c r="DC16" s="149">
        <v>0</v>
      </c>
      <c r="DD16" s="95">
        <v>5.891107093313734E-5</v>
      </c>
    </row>
    <row r="17" spans="1:108" x14ac:dyDescent="0.2">
      <c r="A17" s="104">
        <v>30</v>
      </c>
      <c r="B17" s="106">
        <v>8171</v>
      </c>
      <c r="C17" s="106">
        <v>374</v>
      </c>
      <c r="D17" s="106">
        <v>553</v>
      </c>
      <c r="E17" s="106">
        <v>722</v>
      </c>
      <c r="F17" s="106">
        <v>876</v>
      </c>
      <c r="G17" s="106">
        <v>901</v>
      </c>
      <c r="H17" s="106">
        <v>1081</v>
      </c>
      <c r="I17" s="106">
        <v>1059</v>
      </c>
      <c r="J17" s="106">
        <v>1019</v>
      </c>
      <c r="K17" s="106">
        <v>711</v>
      </c>
      <c r="L17" s="106">
        <v>597</v>
      </c>
      <c r="M17" s="106">
        <v>235</v>
      </c>
      <c r="N17" s="106">
        <v>43</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838</v>
      </c>
      <c r="AG17" s="106">
        <v>222</v>
      </c>
      <c r="AH17" s="106">
        <v>162</v>
      </c>
      <c r="AI17" s="106">
        <v>115</v>
      </c>
      <c r="AJ17" s="106">
        <v>96</v>
      </c>
      <c r="AK17" s="106">
        <v>78</v>
      </c>
      <c r="AL17" s="106">
        <v>64</v>
      </c>
      <c r="AM17" s="106">
        <v>42</v>
      </c>
      <c r="AN17" s="106">
        <v>34</v>
      </c>
      <c r="AO17" s="106">
        <v>15</v>
      </c>
      <c r="AP17" s="106">
        <v>9</v>
      </c>
      <c r="AQ17" s="106">
        <v>1</v>
      </c>
      <c r="AR17" s="106">
        <v>0</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9009</v>
      </c>
      <c r="BK17" s="106">
        <v>596</v>
      </c>
      <c r="BL17" s="106">
        <v>715</v>
      </c>
      <c r="BM17" s="106">
        <v>837</v>
      </c>
      <c r="BN17" s="106">
        <v>972</v>
      </c>
      <c r="BO17" s="106">
        <v>979</v>
      </c>
      <c r="BP17" s="106">
        <v>1145</v>
      </c>
      <c r="BQ17" s="106">
        <v>1101</v>
      </c>
      <c r="BR17" s="106">
        <v>1053</v>
      </c>
      <c r="BS17" s="106">
        <v>726</v>
      </c>
      <c r="BT17" s="106">
        <v>606</v>
      </c>
      <c r="BU17" s="106">
        <v>236</v>
      </c>
      <c r="BV17" s="106">
        <v>43</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352191.25</v>
      </c>
      <c r="CP17" s="93">
        <v>4099</v>
      </c>
      <c r="CQ17" s="93">
        <v>4910</v>
      </c>
      <c r="CR17" s="93">
        <v>0</v>
      </c>
      <c r="CS17" s="106">
        <v>3</v>
      </c>
      <c r="CT17" s="106">
        <v>0</v>
      </c>
      <c r="CU17" s="105">
        <v>0</v>
      </c>
      <c r="CV17" s="105">
        <v>27</v>
      </c>
      <c r="CX17" s="94">
        <v>1.1638562854698975E-2</v>
      </c>
      <c r="CY17" s="94">
        <v>1.3941289001359347E-2</v>
      </c>
      <c r="CZ17" s="94">
        <v>0</v>
      </c>
      <c r="DA17" s="94">
        <v>8.5180991861666063E-6</v>
      </c>
      <c r="DB17" s="149">
        <v>0</v>
      </c>
      <c r="DC17" s="149">
        <v>0</v>
      </c>
      <c r="DD17" s="95">
        <v>7.6662892675499457E-5</v>
      </c>
    </row>
    <row r="18" spans="1:108" x14ac:dyDescent="0.2">
      <c r="A18" s="104">
        <v>31</v>
      </c>
      <c r="B18" s="106">
        <v>8230</v>
      </c>
      <c r="C18" s="106">
        <v>319</v>
      </c>
      <c r="D18" s="106">
        <v>459</v>
      </c>
      <c r="E18" s="106">
        <v>517</v>
      </c>
      <c r="F18" s="106">
        <v>706</v>
      </c>
      <c r="G18" s="106">
        <v>809</v>
      </c>
      <c r="H18" s="106">
        <v>959</v>
      </c>
      <c r="I18" s="106">
        <v>953</v>
      </c>
      <c r="J18" s="106">
        <v>1026</v>
      </c>
      <c r="K18" s="106">
        <v>912</v>
      </c>
      <c r="L18" s="106">
        <v>845</v>
      </c>
      <c r="M18" s="106">
        <v>485</v>
      </c>
      <c r="N18" s="106">
        <v>199</v>
      </c>
      <c r="O18" s="106">
        <v>41</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931</v>
      </c>
      <c r="AG18" s="106">
        <v>227</v>
      </c>
      <c r="AH18" s="106">
        <v>148</v>
      </c>
      <c r="AI18" s="106">
        <v>132</v>
      </c>
      <c r="AJ18" s="106">
        <v>120</v>
      </c>
      <c r="AK18" s="106">
        <v>84</v>
      </c>
      <c r="AL18" s="106">
        <v>78</v>
      </c>
      <c r="AM18" s="106">
        <v>55</v>
      </c>
      <c r="AN18" s="106">
        <v>40</v>
      </c>
      <c r="AO18" s="106">
        <v>19</v>
      </c>
      <c r="AP18" s="106">
        <v>18</v>
      </c>
      <c r="AQ18" s="106">
        <v>10</v>
      </c>
      <c r="AR18" s="106">
        <v>0</v>
      </c>
      <c r="AS18" s="106">
        <v>0</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9161</v>
      </c>
      <c r="BK18" s="106">
        <v>546</v>
      </c>
      <c r="BL18" s="106">
        <v>607</v>
      </c>
      <c r="BM18" s="106">
        <v>649</v>
      </c>
      <c r="BN18" s="106">
        <v>826</v>
      </c>
      <c r="BO18" s="106">
        <v>893</v>
      </c>
      <c r="BP18" s="106">
        <v>1037</v>
      </c>
      <c r="BQ18" s="106">
        <v>1008</v>
      </c>
      <c r="BR18" s="106">
        <v>1066</v>
      </c>
      <c r="BS18" s="106">
        <v>931</v>
      </c>
      <c r="BT18" s="106">
        <v>863</v>
      </c>
      <c r="BU18" s="106">
        <v>495</v>
      </c>
      <c r="BV18" s="106">
        <v>199</v>
      </c>
      <c r="BW18" s="106">
        <v>41</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346243</v>
      </c>
      <c r="CP18" s="93">
        <v>3521</v>
      </c>
      <c r="CQ18" s="93">
        <v>5640</v>
      </c>
      <c r="CR18" s="93">
        <v>0</v>
      </c>
      <c r="CS18" s="106">
        <v>6</v>
      </c>
      <c r="CT18" s="106">
        <v>0</v>
      </c>
      <c r="CU18" s="105">
        <v>0</v>
      </c>
      <c r="CV18" s="105">
        <v>21</v>
      </c>
      <c r="CX18" s="94">
        <v>1.0169158654470992E-2</v>
      </c>
      <c r="CY18" s="94">
        <v>1.6289137975352572E-2</v>
      </c>
      <c r="CZ18" s="94">
        <v>0</v>
      </c>
      <c r="DA18" s="94">
        <v>1.7328870186545289E-5</v>
      </c>
      <c r="DB18" s="149">
        <v>0</v>
      </c>
      <c r="DC18" s="149">
        <v>0</v>
      </c>
      <c r="DD18" s="95">
        <v>6.0651045652908509E-5</v>
      </c>
    </row>
    <row r="19" spans="1:108" x14ac:dyDescent="0.2">
      <c r="A19" s="104">
        <v>32</v>
      </c>
      <c r="B19" s="106">
        <v>8174</v>
      </c>
      <c r="C19" s="106">
        <v>220</v>
      </c>
      <c r="D19" s="106">
        <v>350</v>
      </c>
      <c r="E19" s="106">
        <v>438</v>
      </c>
      <c r="F19" s="106">
        <v>562</v>
      </c>
      <c r="G19" s="106">
        <v>606</v>
      </c>
      <c r="H19" s="106">
        <v>874</v>
      </c>
      <c r="I19" s="106">
        <v>939</v>
      </c>
      <c r="J19" s="106">
        <v>970</v>
      </c>
      <c r="K19" s="106">
        <v>949</v>
      </c>
      <c r="L19" s="106">
        <v>952</v>
      </c>
      <c r="M19" s="106">
        <v>689</v>
      </c>
      <c r="N19" s="106">
        <v>399</v>
      </c>
      <c r="O19" s="106">
        <v>188</v>
      </c>
      <c r="P19" s="106">
        <v>38</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898</v>
      </c>
      <c r="AG19" s="106">
        <v>162</v>
      </c>
      <c r="AH19" s="106">
        <v>137</v>
      </c>
      <c r="AI19" s="106">
        <v>117</v>
      </c>
      <c r="AJ19" s="106">
        <v>120</v>
      </c>
      <c r="AK19" s="106">
        <v>98</v>
      </c>
      <c r="AL19" s="106">
        <v>76</v>
      </c>
      <c r="AM19" s="106">
        <v>65</v>
      </c>
      <c r="AN19" s="106">
        <v>40</v>
      </c>
      <c r="AO19" s="106">
        <v>42</v>
      </c>
      <c r="AP19" s="106">
        <v>24</v>
      </c>
      <c r="AQ19" s="106">
        <v>9</v>
      </c>
      <c r="AR19" s="106">
        <v>6</v>
      </c>
      <c r="AS19" s="106">
        <v>2</v>
      </c>
      <c r="AT19" s="106">
        <v>0</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9072</v>
      </c>
      <c r="BK19" s="106">
        <v>382</v>
      </c>
      <c r="BL19" s="106">
        <v>487</v>
      </c>
      <c r="BM19" s="106">
        <v>555</v>
      </c>
      <c r="BN19" s="106">
        <v>682</v>
      </c>
      <c r="BO19" s="106">
        <v>704</v>
      </c>
      <c r="BP19" s="106">
        <v>950</v>
      </c>
      <c r="BQ19" s="106">
        <v>1004</v>
      </c>
      <c r="BR19" s="106">
        <v>1010</v>
      </c>
      <c r="BS19" s="106">
        <v>991</v>
      </c>
      <c r="BT19" s="106">
        <v>976</v>
      </c>
      <c r="BU19" s="106">
        <v>698</v>
      </c>
      <c r="BV19" s="106">
        <v>405</v>
      </c>
      <c r="BW19" s="106">
        <v>190</v>
      </c>
      <c r="BX19" s="106">
        <v>38</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340498.25</v>
      </c>
      <c r="CP19" s="93">
        <v>2810</v>
      </c>
      <c r="CQ19" s="93">
        <v>6262</v>
      </c>
      <c r="CR19" s="93">
        <v>0</v>
      </c>
      <c r="CS19" s="106">
        <v>7</v>
      </c>
      <c r="CT19" s="106">
        <v>0</v>
      </c>
      <c r="CU19" s="105">
        <v>0</v>
      </c>
      <c r="CV19" s="105">
        <v>29</v>
      </c>
      <c r="CX19" s="94">
        <v>8.2526121646733872E-3</v>
      </c>
      <c r="CY19" s="94">
        <v>1.8390696574798842E-2</v>
      </c>
      <c r="CZ19" s="94">
        <v>0</v>
      </c>
      <c r="DA19" s="94">
        <v>2.0558108595271781E-5</v>
      </c>
      <c r="DB19" s="149">
        <v>0</v>
      </c>
      <c r="DC19" s="149">
        <v>0</v>
      </c>
      <c r="DD19" s="95">
        <v>8.5169307037554531E-5</v>
      </c>
    </row>
    <row r="20" spans="1:108" x14ac:dyDescent="0.2">
      <c r="A20" s="104">
        <v>33</v>
      </c>
      <c r="B20" s="106">
        <v>9038</v>
      </c>
      <c r="C20" s="106">
        <v>174</v>
      </c>
      <c r="D20" s="106">
        <v>298</v>
      </c>
      <c r="E20" s="106">
        <v>419</v>
      </c>
      <c r="F20" s="106">
        <v>527</v>
      </c>
      <c r="G20" s="106">
        <v>560</v>
      </c>
      <c r="H20" s="106">
        <v>787</v>
      </c>
      <c r="I20" s="106">
        <v>880</v>
      </c>
      <c r="J20" s="106">
        <v>991</v>
      </c>
      <c r="K20" s="106">
        <v>979</v>
      </c>
      <c r="L20" s="106">
        <v>1051</v>
      </c>
      <c r="M20" s="106">
        <v>894</v>
      </c>
      <c r="N20" s="106">
        <v>749</v>
      </c>
      <c r="O20" s="106">
        <v>414</v>
      </c>
      <c r="P20" s="106">
        <v>263</v>
      </c>
      <c r="Q20" s="106">
        <v>52</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1052</v>
      </c>
      <c r="AG20" s="106">
        <v>185</v>
      </c>
      <c r="AH20" s="106">
        <v>133</v>
      </c>
      <c r="AI20" s="106">
        <v>133</v>
      </c>
      <c r="AJ20" s="106">
        <v>145</v>
      </c>
      <c r="AK20" s="106">
        <v>104</v>
      </c>
      <c r="AL20" s="106">
        <v>92</v>
      </c>
      <c r="AM20" s="106">
        <v>75</v>
      </c>
      <c r="AN20" s="106">
        <v>72</v>
      </c>
      <c r="AO20" s="106">
        <v>40</v>
      </c>
      <c r="AP20" s="106">
        <v>26</v>
      </c>
      <c r="AQ20" s="106">
        <v>26</v>
      </c>
      <c r="AR20" s="106">
        <v>16</v>
      </c>
      <c r="AS20" s="106">
        <v>4</v>
      </c>
      <c r="AT20" s="106">
        <v>1</v>
      </c>
      <c r="AU20" s="106">
        <v>0</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10090</v>
      </c>
      <c r="BK20" s="106">
        <v>359</v>
      </c>
      <c r="BL20" s="106">
        <v>431</v>
      </c>
      <c r="BM20" s="106">
        <v>552</v>
      </c>
      <c r="BN20" s="106">
        <v>672</v>
      </c>
      <c r="BO20" s="106">
        <v>664</v>
      </c>
      <c r="BP20" s="106">
        <v>879</v>
      </c>
      <c r="BQ20" s="106">
        <v>955</v>
      </c>
      <c r="BR20" s="106">
        <v>1063</v>
      </c>
      <c r="BS20" s="106">
        <v>1019</v>
      </c>
      <c r="BT20" s="106">
        <v>1077</v>
      </c>
      <c r="BU20" s="106">
        <v>920</v>
      </c>
      <c r="BV20" s="106">
        <v>765</v>
      </c>
      <c r="BW20" s="106">
        <v>418</v>
      </c>
      <c r="BX20" s="106">
        <v>264</v>
      </c>
      <c r="BY20" s="106">
        <v>52</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334726.5</v>
      </c>
      <c r="CP20" s="93">
        <v>2678</v>
      </c>
      <c r="CQ20" s="93">
        <v>7412</v>
      </c>
      <c r="CR20" s="93">
        <v>0</v>
      </c>
      <c r="CS20" s="106">
        <v>9</v>
      </c>
      <c r="CT20" s="106">
        <v>0</v>
      </c>
      <c r="CU20" s="105">
        <v>0</v>
      </c>
      <c r="CV20" s="105">
        <v>31</v>
      </c>
      <c r="CX20" s="94">
        <v>8.00056165257307E-3</v>
      </c>
      <c r="CY20" s="94">
        <v>2.2143451444686931E-2</v>
      </c>
      <c r="CZ20" s="94">
        <v>0</v>
      </c>
      <c r="DA20" s="94">
        <v>2.6887623178923688E-5</v>
      </c>
      <c r="DB20" s="149">
        <v>0</v>
      </c>
      <c r="DC20" s="149">
        <v>0</v>
      </c>
      <c r="DD20" s="95">
        <v>9.2612924282959374E-5</v>
      </c>
    </row>
    <row r="21" spans="1:108" x14ac:dyDescent="0.2">
      <c r="A21" s="104">
        <v>34</v>
      </c>
      <c r="B21" s="106">
        <v>9324</v>
      </c>
      <c r="C21" s="106">
        <v>147</v>
      </c>
      <c r="D21" s="106">
        <v>262</v>
      </c>
      <c r="E21" s="106">
        <v>312</v>
      </c>
      <c r="F21" s="106">
        <v>441</v>
      </c>
      <c r="G21" s="106">
        <v>493</v>
      </c>
      <c r="H21" s="106">
        <v>730</v>
      </c>
      <c r="I21" s="106">
        <v>806</v>
      </c>
      <c r="J21" s="106">
        <v>844</v>
      </c>
      <c r="K21" s="106">
        <v>949</v>
      </c>
      <c r="L21" s="106">
        <v>1121</v>
      </c>
      <c r="M21" s="106">
        <v>1070</v>
      </c>
      <c r="N21" s="106">
        <v>988</v>
      </c>
      <c r="O21" s="106">
        <v>553</v>
      </c>
      <c r="P21" s="106">
        <v>380</v>
      </c>
      <c r="Q21" s="106">
        <v>182</v>
      </c>
      <c r="R21" s="106">
        <v>46</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1073</v>
      </c>
      <c r="AG21" s="106">
        <v>183</v>
      </c>
      <c r="AH21" s="106">
        <v>145</v>
      </c>
      <c r="AI21" s="106">
        <v>114</v>
      </c>
      <c r="AJ21" s="106">
        <v>128</v>
      </c>
      <c r="AK21" s="106">
        <v>115</v>
      </c>
      <c r="AL21" s="106">
        <v>102</v>
      </c>
      <c r="AM21" s="106">
        <v>70</v>
      </c>
      <c r="AN21" s="106">
        <v>65</v>
      </c>
      <c r="AO21" s="106">
        <v>51</v>
      </c>
      <c r="AP21" s="106">
        <v>38</v>
      </c>
      <c r="AQ21" s="106">
        <v>30</v>
      </c>
      <c r="AR21" s="106">
        <v>18</v>
      </c>
      <c r="AS21" s="106">
        <v>8</v>
      </c>
      <c r="AT21" s="106">
        <v>6</v>
      </c>
      <c r="AU21" s="106">
        <v>0</v>
      </c>
      <c r="AV21" s="106">
        <v>0</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10397</v>
      </c>
      <c r="BK21" s="106">
        <v>330</v>
      </c>
      <c r="BL21" s="106">
        <v>407</v>
      </c>
      <c r="BM21" s="106">
        <v>426</v>
      </c>
      <c r="BN21" s="106">
        <v>569</v>
      </c>
      <c r="BO21" s="106">
        <v>608</v>
      </c>
      <c r="BP21" s="106">
        <v>832</v>
      </c>
      <c r="BQ21" s="106">
        <v>876</v>
      </c>
      <c r="BR21" s="106">
        <v>909</v>
      </c>
      <c r="BS21" s="106">
        <v>1000</v>
      </c>
      <c r="BT21" s="106">
        <v>1159</v>
      </c>
      <c r="BU21" s="106">
        <v>1100</v>
      </c>
      <c r="BV21" s="106">
        <v>1006</v>
      </c>
      <c r="BW21" s="106">
        <v>561</v>
      </c>
      <c r="BX21" s="106">
        <v>386</v>
      </c>
      <c r="BY21" s="106">
        <v>182</v>
      </c>
      <c r="BZ21" s="106">
        <v>46</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329236.75</v>
      </c>
      <c r="CP21" s="93">
        <v>2340</v>
      </c>
      <c r="CQ21" s="93">
        <v>8057</v>
      </c>
      <c r="CR21" s="93">
        <v>0</v>
      </c>
      <c r="CS21" s="106">
        <v>16</v>
      </c>
      <c r="CT21" s="106">
        <v>0</v>
      </c>
      <c r="CU21" s="105">
        <v>0</v>
      </c>
      <c r="CV21" s="105">
        <v>38</v>
      </c>
      <c r="CX21" s="94">
        <v>7.1073475242359792E-3</v>
      </c>
      <c r="CY21" s="94">
        <v>2.4471751710585164E-2</v>
      </c>
      <c r="CZ21" s="94">
        <v>0</v>
      </c>
      <c r="DA21" s="94">
        <v>4.859724802896396E-5</v>
      </c>
      <c r="DB21" s="149">
        <v>0</v>
      </c>
      <c r="DC21" s="149">
        <v>0</v>
      </c>
      <c r="DD21" s="95">
        <v>1.154184640687894E-4</v>
      </c>
    </row>
    <row r="22" spans="1:108" x14ac:dyDescent="0.2">
      <c r="A22" s="104">
        <v>35</v>
      </c>
      <c r="B22" s="106">
        <v>10069</v>
      </c>
      <c r="C22" s="106">
        <v>134</v>
      </c>
      <c r="D22" s="106">
        <v>229</v>
      </c>
      <c r="E22" s="106">
        <v>325</v>
      </c>
      <c r="F22" s="106">
        <v>378</v>
      </c>
      <c r="G22" s="106">
        <v>452</v>
      </c>
      <c r="H22" s="106">
        <v>563</v>
      </c>
      <c r="I22" s="106">
        <v>704</v>
      </c>
      <c r="J22" s="106">
        <v>852</v>
      </c>
      <c r="K22" s="106">
        <v>927</v>
      </c>
      <c r="L22" s="106">
        <v>1117</v>
      </c>
      <c r="M22" s="106">
        <v>1074</v>
      </c>
      <c r="N22" s="106">
        <v>1451</v>
      </c>
      <c r="O22" s="106">
        <v>758</v>
      </c>
      <c r="P22" s="106">
        <v>561</v>
      </c>
      <c r="Q22" s="106">
        <v>330</v>
      </c>
      <c r="R22" s="106">
        <v>185</v>
      </c>
      <c r="S22" s="106">
        <v>29</v>
      </c>
      <c r="T22" s="106" t="s">
        <v>387</v>
      </c>
      <c r="U22" s="106" t="s">
        <v>387</v>
      </c>
      <c r="V22" s="106" t="s">
        <v>387</v>
      </c>
      <c r="W22" s="106" t="s">
        <v>387</v>
      </c>
      <c r="X22" s="106" t="s">
        <v>387</v>
      </c>
      <c r="Y22" s="106" t="s">
        <v>387</v>
      </c>
      <c r="Z22" s="106" t="s">
        <v>387</v>
      </c>
      <c r="AA22" s="106" t="s">
        <v>387</v>
      </c>
      <c r="AB22" s="105" t="s">
        <v>387</v>
      </c>
      <c r="AC22" s="105" t="s">
        <v>387</v>
      </c>
      <c r="AE22" s="104">
        <v>35</v>
      </c>
      <c r="AF22" s="105">
        <v>1141</v>
      </c>
      <c r="AG22" s="106">
        <v>198</v>
      </c>
      <c r="AH22" s="106">
        <v>137</v>
      </c>
      <c r="AI22" s="106">
        <v>113</v>
      </c>
      <c r="AJ22" s="106">
        <v>123</v>
      </c>
      <c r="AK22" s="106">
        <v>108</v>
      </c>
      <c r="AL22" s="106">
        <v>92</v>
      </c>
      <c r="AM22" s="106">
        <v>92</v>
      </c>
      <c r="AN22" s="106">
        <v>64</v>
      </c>
      <c r="AO22" s="106">
        <v>67</v>
      </c>
      <c r="AP22" s="106">
        <v>58</v>
      </c>
      <c r="AQ22" s="106">
        <v>34</v>
      </c>
      <c r="AR22" s="106">
        <v>33</v>
      </c>
      <c r="AS22" s="106">
        <v>15</v>
      </c>
      <c r="AT22" s="106">
        <v>4</v>
      </c>
      <c r="AU22" s="106">
        <v>1</v>
      </c>
      <c r="AV22" s="106">
        <v>2</v>
      </c>
      <c r="AW22" s="106">
        <v>0</v>
      </c>
      <c r="AX22" s="106" t="s">
        <v>387</v>
      </c>
      <c r="AY22" s="106" t="s">
        <v>387</v>
      </c>
      <c r="AZ22" s="106" t="s">
        <v>387</v>
      </c>
      <c r="BA22" s="106" t="s">
        <v>387</v>
      </c>
      <c r="BB22" s="106" t="s">
        <v>387</v>
      </c>
      <c r="BC22" s="106" t="s">
        <v>387</v>
      </c>
      <c r="BD22" s="106" t="s">
        <v>387</v>
      </c>
      <c r="BE22" s="106" t="s">
        <v>387</v>
      </c>
      <c r="BF22" s="105" t="s">
        <v>387</v>
      </c>
      <c r="BG22" s="105" t="s">
        <v>387</v>
      </c>
      <c r="BI22" s="104">
        <v>35</v>
      </c>
      <c r="BJ22" s="105">
        <v>11210</v>
      </c>
      <c r="BK22" s="106">
        <v>332</v>
      </c>
      <c r="BL22" s="106">
        <v>366</v>
      </c>
      <c r="BM22" s="106">
        <v>438</v>
      </c>
      <c r="BN22" s="106">
        <v>501</v>
      </c>
      <c r="BO22" s="106">
        <v>560</v>
      </c>
      <c r="BP22" s="106">
        <v>655</v>
      </c>
      <c r="BQ22" s="106">
        <v>796</v>
      </c>
      <c r="BR22" s="106">
        <v>916</v>
      </c>
      <c r="BS22" s="106">
        <v>994</v>
      </c>
      <c r="BT22" s="106">
        <v>1175</v>
      </c>
      <c r="BU22" s="106">
        <v>1108</v>
      </c>
      <c r="BV22" s="106">
        <v>1484</v>
      </c>
      <c r="BW22" s="106">
        <v>773</v>
      </c>
      <c r="BX22" s="106">
        <v>565</v>
      </c>
      <c r="BY22" s="106">
        <v>331</v>
      </c>
      <c r="BZ22" s="106">
        <v>187</v>
      </c>
      <c r="CA22" s="106">
        <v>29</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324329.75</v>
      </c>
      <c r="CP22" s="93">
        <v>2197</v>
      </c>
      <c r="CQ22" s="93">
        <v>9013</v>
      </c>
      <c r="CR22" s="93">
        <v>0</v>
      </c>
      <c r="CS22" s="106">
        <v>23</v>
      </c>
      <c r="CT22" s="106">
        <v>0</v>
      </c>
      <c r="CU22" s="105">
        <v>0</v>
      </c>
      <c r="CV22" s="105">
        <v>38</v>
      </c>
      <c r="CX22" s="94">
        <v>6.7739700104600337E-3</v>
      </c>
      <c r="CY22" s="94">
        <v>2.7789618436174911E-2</v>
      </c>
      <c r="CZ22" s="94">
        <v>0</v>
      </c>
      <c r="DA22" s="94">
        <v>7.0915480309777324E-5</v>
      </c>
      <c r="DB22" s="149">
        <v>0</v>
      </c>
      <c r="DC22" s="149">
        <v>0</v>
      </c>
      <c r="DD22" s="95">
        <v>1.1716470659876252E-4</v>
      </c>
    </row>
    <row r="23" spans="1:108" x14ac:dyDescent="0.2">
      <c r="A23" s="104">
        <v>36</v>
      </c>
      <c r="B23" s="106">
        <v>9929</v>
      </c>
      <c r="C23" s="106">
        <v>107</v>
      </c>
      <c r="D23" s="106">
        <v>180</v>
      </c>
      <c r="E23" s="106">
        <v>234</v>
      </c>
      <c r="F23" s="106">
        <v>304</v>
      </c>
      <c r="G23" s="106">
        <v>338</v>
      </c>
      <c r="H23" s="106">
        <v>484</v>
      </c>
      <c r="I23" s="106">
        <v>593</v>
      </c>
      <c r="J23" s="106">
        <v>688</v>
      </c>
      <c r="K23" s="106">
        <v>827</v>
      </c>
      <c r="L23" s="106">
        <v>1060</v>
      </c>
      <c r="M23" s="106">
        <v>1000</v>
      </c>
      <c r="N23" s="106">
        <v>1698</v>
      </c>
      <c r="O23" s="106">
        <v>844</v>
      </c>
      <c r="P23" s="106">
        <v>711</v>
      </c>
      <c r="Q23" s="106">
        <v>423</v>
      </c>
      <c r="R23" s="106">
        <v>306</v>
      </c>
      <c r="S23" s="106">
        <v>108</v>
      </c>
      <c r="T23" s="106">
        <v>24</v>
      </c>
      <c r="U23" s="106" t="s">
        <v>387</v>
      </c>
      <c r="V23" s="106" t="s">
        <v>387</v>
      </c>
      <c r="W23" s="106" t="s">
        <v>387</v>
      </c>
      <c r="X23" s="106" t="s">
        <v>387</v>
      </c>
      <c r="Y23" s="106" t="s">
        <v>387</v>
      </c>
      <c r="Z23" s="106" t="s">
        <v>387</v>
      </c>
      <c r="AA23" s="106" t="s">
        <v>387</v>
      </c>
      <c r="AB23" s="105" t="s">
        <v>387</v>
      </c>
      <c r="AC23" s="105" t="s">
        <v>387</v>
      </c>
      <c r="AE23" s="104">
        <v>36</v>
      </c>
      <c r="AF23" s="105">
        <v>1091</v>
      </c>
      <c r="AG23" s="106">
        <v>166</v>
      </c>
      <c r="AH23" s="106">
        <v>135</v>
      </c>
      <c r="AI23" s="106">
        <v>129</v>
      </c>
      <c r="AJ23" s="106">
        <v>130</v>
      </c>
      <c r="AK23" s="106">
        <v>100</v>
      </c>
      <c r="AL23" s="106">
        <v>85</v>
      </c>
      <c r="AM23" s="106">
        <v>75</v>
      </c>
      <c r="AN23" s="106">
        <v>65</v>
      </c>
      <c r="AO23" s="106">
        <v>53</v>
      </c>
      <c r="AP23" s="106">
        <v>42</v>
      </c>
      <c r="AQ23" s="106">
        <v>40</v>
      </c>
      <c r="AR23" s="106">
        <v>25</v>
      </c>
      <c r="AS23" s="106">
        <v>18</v>
      </c>
      <c r="AT23" s="106">
        <v>11</v>
      </c>
      <c r="AU23" s="106">
        <v>10</v>
      </c>
      <c r="AV23" s="106">
        <v>6</v>
      </c>
      <c r="AW23" s="106">
        <v>1</v>
      </c>
      <c r="AX23" s="106">
        <v>0</v>
      </c>
      <c r="AY23" s="106" t="s">
        <v>387</v>
      </c>
      <c r="AZ23" s="106" t="s">
        <v>387</v>
      </c>
      <c r="BA23" s="106" t="s">
        <v>387</v>
      </c>
      <c r="BB23" s="106" t="s">
        <v>387</v>
      </c>
      <c r="BC23" s="106" t="s">
        <v>387</v>
      </c>
      <c r="BD23" s="106" t="s">
        <v>387</v>
      </c>
      <c r="BE23" s="106" t="s">
        <v>387</v>
      </c>
      <c r="BF23" s="105" t="s">
        <v>387</v>
      </c>
      <c r="BG23" s="105" t="s">
        <v>387</v>
      </c>
      <c r="BI23" s="104">
        <v>36</v>
      </c>
      <c r="BJ23" s="105">
        <v>11020</v>
      </c>
      <c r="BK23" s="106">
        <v>273</v>
      </c>
      <c r="BL23" s="106">
        <v>315</v>
      </c>
      <c r="BM23" s="106">
        <v>363</v>
      </c>
      <c r="BN23" s="106">
        <v>434</v>
      </c>
      <c r="BO23" s="106">
        <v>438</v>
      </c>
      <c r="BP23" s="106">
        <v>569</v>
      </c>
      <c r="BQ23" s="106">
        <v>668</v>
      </c>
      <c r="BR23" s="106">
        <v>753</v>
      </c>
      <c r="BS23" s="106">
        <v>880</v>
      </c>
      <c r="BT23" s="106">
        <v>1102</v>
      </c>
      <c r="BU23" s="106">
        <v>1040</v>
      </c>
      <c r="BV23" s="106">
        <v>1723</v>
      </c>
      <c r="BW23" s="106">
        <v>862</v>
      </c>
      <c r="BX23" s="106">
        <v>722</v>
      </c>
      <c r="BY23" s="106">
        <v>433</v>
      </c>
      <c r="BZ23" s="106">
        <v>312</v>
      </c>
      <c r="CA23" s="106">
        <v>109</v>
      </c>
      <c r="CB23" s="106">
        <v>24</v>
      </c>
      <c r="CC23" s="106" t="s">
        <v>387</v>
      </c>
      <c r="CD23" s="106" t="s">
        <v>387</v>
      </c>
      <c r="CE23" s="106" t="s">
        <v>387</v>
      </c>
      <c r="CF23" s="106" t="s">
        <v>387</v>
      </c>
      <c r="CG23" s="106" t="s">
        <v>387</v>
      </c>
      <c r="CH23" s="106" t="s">
        <v>387</v>
      </c>
      <c r="CI23" s="106" t="s">
        <v>387</v>
      </c>
      <c r="CJ23" s="105" t="s">
        <v>387</v>
      </c>
      <c r="CK23" s="105" t="s">
        <v>387</v>
      </c>
      <c r="CM23" s="169"/>
      <c r="CN23" s="87">
        <v>36</v>
      </c>
      <c r="CO23" s="92">
        <v>319670</v>
      </c>
      <c r="CP23" s="93">
        <v>1823</v>
      </c>
      <c r="CQ23" s="93">
        <v>9173</v>
      </c>
      <c r="CR23" s="93">
        <v>24</v>
      </c>
      <c r="CS23" s="106">
        <v>27</v>
      </c>
      <c r="CT23" s="106">
        <v>0</v>
      </c>
      <c r="CU23" s="105">
        <v>0</v>
      </c>
      <c r="CV23" s="105">
        <v>53</v>
      </c>
      <c r="CX23" s="94">
        <v>5.7027559670910629E-3</v>
      </c>
      <c r="CY23" s="94">
        <v>2.8695216942471923E-2</v>
      </c>
      <c r="CZ23" s="94">
        <v>7.5077423593080371E-5</v>
      </c>
      <c r="DA23" s="94">
        <v>8.446210154221541E-5</v>
      </c>
      <c r="DB23" s="149">
        <v>0</v>
      </c>
      <c r="DC23" s="149">
        <v>0</v>
      </c>
      <c r="DD23" s="95">
        <v>1.657959771013858E-4</v>
      </c>
    </row>
    <row r="24" spans="1:108" x14ac:dyDescent="0.2">
      <c r="A24" s="104">
        <v>37</v>
      </c>
      <c r="B24" s="106">
        <v>10118</v>
      </c>
      <c r="C24" s="106">
        <v>77</v>
      </c>
      <c r="D24" s="106">
        <v>145</v>
      </c>
      <c r="E24" s="106">
        <v>232</v>
      </c>
      <c r="F24" s="106">
        <v>295</v>
      </c>
      <c r="G24" s="106">
        <v>334</v>
      </c>
      <c r="H24" s="106">
        <v>450</v>
      </c>
      <c r="I24" s="106">
        <v>500</v>
      </c>
      <c r="J24" s="106">
        <v>591</v>
      </c>
      <c r="K24" s="106">
        <v>691</v>
      </c>
      <c r="L24" s="106">
        <v>945</v>
      </c>
      <c r="M24" s="106">
        <v>967</v>
      </c>
      <c r="N24" s="106">
        <v>1955</v>
      </c>
      <c r="O24" s="106">
        <v>922</v>
      </c>
      <c r="P24" s="106">
        <v>729</v>
      </c>
      <c r="Q24" s="106">
        <v>572</v>
      </c>
      <c r="R24" s="106">
        <v>382</v>
      </c>
      <c r="S24" s="106">
        <v>238</v>
      </c>
      <c r="T24" s="106">
        <v>85</v>
      </c>
      <c r="U24" s="106">
        <v>8</v>
      </c>
      <c r="V24" s="106" t="s">
        <v>387</v>
      </c>
      <c r="W24" s="106" t="s">
        <v>387</v>
      </c>
      <c r="X24" s="106" t="s">
        <v>387</v>
      </c>
      <c r="Y24" s="106" t="s">
        <v>387</v>
      </c>
      <c r="Z24" s="106" t="s">
        <v>387</v>
      </c>
      <c r="AA24" s="106" t="s">
        <v>387</v>
      </c>
      <c r="AB24" s="105" t="s">
        <v>387</v>
      </c>
      <c r="AC24" s="105" t="s">
        <v>387</v>
      </c>
      <c r="AE24" s="104">
        <v>37</v>
      </c>
      <c r="AF24" s="105">
        <v>1052</v>
      </c>
      <c r="AG24" s="106">
        <v>145</v>
      </c>
      <c r="AH24" s="106">
        <v>111</v>
      </c>
      <c r="AI24" s="106">
        <v>110</v>
      </c>
      <c r="AJ24" s="106">
        <v>103</v>
      </c>
      <c r="AK24" s="106">
        <v>84</v>
      </c>
      <c r="AL24" s="106">
        <v>97</v>
      </c>
      <c r="AM24" s="106">
        <v>75</v>
      </c>
      <c r="AN24" s="106">
        <v>70</v>
      </c>
      <c r="AO24" s="106">
        <v>56</v>
      </c>
      <c r="AP24" s="106">
        <v>51</v>
      </c>
      <c r="AQ24" s="106">
        <v>44</v>
      </c>
      <c r="AR24" s="106">
        <v>45</v>
      </c>
      <c r="AS24" s="106">
        <v>24</v>
      </c>
      <c r="AT24" s="106">
        <v>23</v>
      </c>
      <c r="AU24" s="106">
        <v>4</v>
      </c>
      <c r="AV24" s="106">
        <v>6</v>
      </c>
      <c r="AW24" s="106">
        <v>4</v>
      </c>
      <c r="AX24" s="106">
        <v>0</v>
      </c>
      <c r="AY24" s="106">
        <v>0</v>
      </c>
      <c r="AZ24" s="106" t="s">
        <v>387</v>
      </c>
      <c r="BA24" s="106" t="s">
        <v>387</v>
      </c>
      <c r="BB24" s="106" t="s">
        <v>387</v>
      </c>
      <c r="BC24" s="106" t="s">
        <v>387</v>
      </c>
      <c r="BD24" s="106" t="s">
        <v>387</v>
      </c>
      <c r="BE24" s="106" t="s">
        <v>387</v>
      </c>
      <c r="BF24" s="105" t="s">
        <v>387</v>
      </c>
      <c r="BG24" s="105" t="s">
        <v>387</v>
      </c>
      <c r="BI24" s="104">
        <v>37</v>
      </c>
      <c r="BJ24" s="105">
        <v>11170</v>
      </c>
      <c r="BK24" s="106">
        <v>222</v>
      </c>
      <c r="BL24" s="106">
        <v>256</v>
      </c>
      <c r="BM24" s="106">
        <v>342</v>
      </c>
      <c r="BN24" s="106">
        <v>398</v>
      </c>
      <c r="BO24" s="106">
        <v>418</v>
      </c>
      <c r="BP24" s="106">
        <v>547</v>
      </c>
      <c r="BQ24" s="106">
        <v>575</v>
      </c>
      <c r="BR24" s="106">
        <v>661</v>
      </c>
      <c r="BS24" s="106">
        <v>747</v>
      </c>
      <c r="BT24" s="106">
        <v>996</v>
      </c>
      <c r="BU24" s="106">
        <v>1011</v>
      </c>
      <c r="BV24" s="106">
        <v>2000</v>
      </c>
      <c r="BW24" s="106">
        <v>946</v>
      </c>
      <c r="BX24" s="106">
        <v>752</v>
      </c>
      <c r="BY24" s="106">
        <v>576</v>
      </c>
      <c r="BZ24" s="106">
        <v>388</v>
      </c>
      <c r="CA24" s="106">
        <v>242</v>
      </c>
      <c r="CB24" s="106">
        <v>85</v>
      </c>
      <c r="CC24" s="106">
        <v>8</v>
      </c>
      <c r="CD24" s="106" t="s">
        <v>387</v>
      </c>
      <c r="CE24" s="106" t="s">
        <v>387</v>
      </c>
      <c r="CF24" s="106" t="s">
        <v>387</v>
      </c>
      <c r="CG24" s="106" t="s">
        <v>387</v>
      </c>
      <c r="CH24" s="106" t="s">
        <v>387</v>
      </c>
      <c r="CI24" s="106" t="s">
        <v>387</v>
      </c>
      <c r="CJ24" s="105" t="s">
        <v>387</v>
      </c>
      <c r="CK24" s="105" t="s">
        <v>387</v>
      </c>
      <c r="CM24" s="169"/>
      <c r="CN24" s="87">
        <v>37</v>
      </c>
      <c r="CO24" s="92">
        <v>314418</v>
      </c>
      <c r="CP24" s="93">
        <v>1636</v>
      </c>
      <c r="CQ24" s="93">
        <v>9441</v>
      </c>
      <c r="CR24" s="93">
        <v>93</v>
      </c>
      <c r="CS24" s="106">
        <v>27</v>
      </c>
      <c r="CT24" s="106">
        <v>0</v>
      </c>
      <c r="CU24" s="105">
        <v>0</v>
      </c>
      <c r="CV24" s="105">
        <v>37</v>
      </c>
      <c r="CX24" s="94">
        <v>5.2032644441475998E-3</v>
      </c>
      <c r="CY24" s="94">
        <v>3.0026906856477683E-2</v>
      </c>
      <c r="CZ24" s="94">
        <v>2.9578459248516309E-4</v>
      </c>
      <c r="DA24" s="94">
        <v>8.5872946205369923E-5</v>
      </c>
      <c r="DB24" s="149">
        <v>0</v>
      </c>
      <c r="DC24" s="149">
        <v>0</v>
      </c>
      <c r="DD24" s="95">
        <v>1.1767774109624767E-4</v>
      </c>
    </row>
    <row r="25" spans="1:108" x14ac:dyDescent="0.2">
      <c r="A25" s="104">
        <v>38</v>
      </c>
      <c r="B25" s="106">
        <v>10274</v>
      </c>
      <c r="C25" s="106">
        <v>76</v>
      </c>
      <c r="D25" s="106">
        <v>127</v>
      </c>
      <c r="E25" s="106">
        <v>192</v>
      </c>
      <c r="F25" s="106">
        <v>267</v>
      </c>
      <c r="G25" s="106">
        <v>260</v>
      </c>
      <c r="H25" s="106">
        <v>380</v>
      </c>
      <c r="I25" s="106">
        <v>465</v>
      </c>
      <c r="J25" s="106">
        <v>552</v>
      </c>
      <c r="K25" s="106">
        <v>639</v>
      </c>
      <c r="L25" s="106">
        <v>865</v>
      </c>
      <c r="M25" s="106">
        <v>892</v>
      </c>
      <c r="N25" s="106">
        <v>2107</v>
      </c>
      <c r="O25" s="106">
        <v>981</v>
      </c>
      <c r="P25" s="106">
        <v>801</v>
      </c>
      <c r="Q25" s="106">
        <v>625</v>
      </c>
      <c r="R25" s="106">
        <v>533</v>
      </c>
      <c r="S25" s="106">
        <v>312</v>
      </c>
      <c r="T25" s="106">
        <v>147</v>
      </c>
      <c r="U25" s="106">
        <v>47</v>
      </c>
      <c r="V25" s="106">
        <v>6</v>
      </c>
      <c r="W25" s="106" t="s">
        <v>387</v>
      </c>
      <c r="X25" s="106" t="s">
        <v>387</v>
      </c>
      <c r="Y25" s="106" t="s">
        <v>387</v>
      </c>
      <c r="Z25" s="106" t="s">
        <v>387</v>
      </c>
      <c r="AA25" s="106" t="s">
        <v>387</v>
      </c>
      <c r="AB25" s="105" t="s">
        <v>387</v>
      </c>
      <c r="AC25" s="105" t="s">
        <v>387</v>
      </c>
      <c r="AE25" s="104">
        <v>38</v>
      </c>
      <c r="AF25" s="105">
        <v>1043</v>
      </c>
      <c r="AG25" s="106">
        <v>146</v>
      </c>
      <c r="AH25" s="106">
        <v>126</v>
      </c>
      <c r="AI25" s="106">
        <v>107</v>
      </c>
      <c r="AJ25" s="106">
        <v>99</v>
      </c>
      <c r="AK25" s="106">
        <v>86</v>
      </c>
      <c r="AL25" s="106">
        <v>84</v>
      </c>
      <c r="AM25" s="106">
        <v>72</v>
      </c>
      <c r="AN25" s="106">
        <v>63</v>
      </c>
      <c r="AO25" s="106">
        <v>62</v>
      </c>
      <c r="AP25" s="106">
        <v>54</v>
      </c>
      <c r="AQ25" s="106">
        <v>50</v>
      </c>
      <c r="AR25" s="106">
        <v>38</v>
      </c>
      <c r="AS25" s="106">
        <v>24</v>
      </c>
      <c r="AT25" s="106">
        <v>18</v>
      </c>
      <c r="AU25" s="106">
        <v>9</v>
      </c>
      <c r="AV25" s="106">
        <v>3</v>
      </c>
      <c r="AW25" s="106">
        <v>2</v>
      </c>
      <c r="AX25" s="106">
        <v>0</v>
      </c>
      <c r="AY25" s="106">
        <v>0</v>
      </c>
      <c r="AZ25" s="106">
        <v>0</v>
      </c>
      <c r="BA25" s="106" t="s">
        <v>387</v>
      </c>
      <c r="BB25" s="106" t="s">
        <v>387</v>
      </c>
      <c r="BC25" s="106" t="s">
        <v>387</v>
      </c>
      <c r="BD25" s="106" t="s">
        <v>387</v>
      </c>
      <c r="BE25" s="106" t="s">
        <v>387</v>
      </c>
      <c r="BF25" s="105" t="s">
        <v>387</v>
      </c>
      <c r="BG25" s="105" t="s">
        <v>387</v>
      </c>
      <c r="BI25" s="104">
        <v>38</v>
      </c>
      <c r="BJ25" s="105">
        <v>11317</v>
      </c>
      <c r="BK25" s="106">
        <v>222</v>
      </c>
      <c r="BL25" s="106">
        <v>253</v>
      </c>
      <c r="BM25" s="106">
        <v>299</v>
      </c>
      <c r="BN25" s="106">
        <v>366</v>
      </c>
      <c r="BO25" s="106">
        <v>346</v>
      </c>
      <c r="BP25" s="106">
        <v>464</v>
      </c>
      <c r="BQ25" s="106">
        <v>537</v>
      </c>
      <c r="BR25" s="106">
        <v>615</v>
      </c>
      <c r="BS25" s="106">
        <v>701</v>
      </c>
      <c r="BT25" s="106">
        <v>919</v>
      </c>
      <c r="BU25" s="106">
        <v>942</v>
      </c>
      <c r="BV25" s="106">
        <v>2145</v>
      </c>
      <c r="BW25" s="106">
        <v>1005</v>
      </c>
      <c r="BX25" s="106">
        <v>819</v>
      </c>
      <c r="BY25" s="106">
        <v>634</v>
      </c>
      <c r="BZ25" s="106">
        <v>536</v>
      </c>
      <c r="CA25" s="106">
        <v>314</v>
      </c>
      <c r="CB25" s="106">
        <v>147</v>
      </c>
      <c r="CC25" s="106">
        <v>47</v>
      </c>
      <c r="CD25" s="106">
        <v>6</v>
      </c>
      <c r="CE25" s="106" t="s">
        <v>387</v>
      </c>
      <c r="CF25" s="106" t="s">
        <v>387</v>
      </c>
      <c r="CG25" s="106" t="s">
        <v>387</v>
      </c>
      <c r="CH25" s="106" t="s">
        <v>387</v>
      </c>
      <c r="CI25" s="106" t="s">
        <v>387</v>
      </c>
      <c r="CJ25" s="105" t="s">
        <v>387</v>
      </c>
      <c r="CK25" s="105" t="s">
        <v>387</v>
      </c>
      <c r="CM25" s="169"/>
      <c r="CN25" s="87">
        <v>38</v>
      </c>
      <c r="CO25" s="92">
        <v>309073.25</v>
      </c>
      <c r="CP25" s="93">
        <v>1486</v>
      </c>
      <c r="CQ25" s="93">
        <v>9631</v>
      </c>
      <c r="CR25" s="93">
        <v>200</v>
      </c>
      <c r="CS25" s="106">
        <v>45</v>
      </c>
      <c r="CT25" s="106">
        <v>0</v>
      </c>
      <c r="CU25" s="105">
        <v>0</v>
      </c>
      <c r="CV25" s="105">
        <v>37</v>
      </c>
      <c r="CX25" s="94">
        <v>4.8079217467056762E-3</v>
      </c>
      <c r="CY25" s="94">
        <v>3.1160897942478036E-2</v>
      </c>
      <c r="CZ25" s="94">
        <v>6.4709579363468042E-4</v>
      </c>
      <c r="DA25" s="94">
        <v>1.4559655356780309E-4</v>
      </c>
      <c r="DB25" s="149">
        <v>0</v>
      </c>
      <c r="DC25" s="149">
        <v>0</v>
      </c>
      <c r="DD25" s="95">
        <v>1.1971272182241588E-4</v>
      </c>
    </row>
    <row r="26" spans="1:108" x14ac:dyDescent="0.2">
      <c r="A26" s="104">
        <v>39</v>
      </c>
      <c r="B26" s="106">
        <v>11028</v>
      </c>
      <c r="C26" s="106">
        <v>71</v>
      </c>
      <c r="D26" s="106">
        <v>127</v>
      </c>
      <c r="E26" s="106">
        <v>196</v>
      </c>
      <c r="F26" s="106">
        <v>236</v>
      </c>
      <c r="G26" s="106">
        <v>262</v>
      </c>
      <c r="H26" s="106">
        <v>358</v>
      </c>
      <c r="I26" s="106">
        <v>398</v>
      </c>
      <c r="J26" s="106">
        <v>501</v>
      </c>
      <c r="K26" s="106">
        <v>608</v>
      </c>
      <c r="L26" s="106">
        <v>838</v>
      </c>
      <c r="M26" s="106">
        <v>831</v>
      </c>
      <c r="N26" s="106">
        <v>2323</v>
      </c>
      <c r="O26" s="106">
        <v>1134</v>
      </c>
      <c r="P26" s="106">
        <v>969</v>
      </c>
      <c r="Q26" s="106">
        <v>776</v>
      </c>
      <c r="R26" s="106">
        <v>629</v>
      </c>
      <c r="S26" s="106">
        <v>419</v>
      </c>
      <c r="T26" s="106">
        <v>203</v>
      </c>
      <c r="U26" s="106">
        <v>100</v>
      </c>
      <c r="V26" s="106">
        <v>34</v>
      </c>
      <c r="W26" s="106">
        <v>15</v>
      </c>
      <c r="X26" s="106" t="s">
        <v>387</v>
      </c>
      <c r="Y26" s="106" t="s">
        <v>387</v>
      </c>
      <c r="Z26" s="106" t="s">
        <v>387</v>
      </c>
      <c r="AA26" s="106" t="s">
        <v>387</v>
      </c>
      <c r="AB26" s="105" t="s">
        <v>387</v>
      </c>
      <c r="AC26" s="105" t="s">
        <v>387</v>
      </c>
      <c r="AE26" s="104">
        <v>39</v>
      </c>
      <c r="AF26" s="105">
        <v>1044</v>
      </c>
      <c r="AG26" s="106">
        <v>137</v>
      </c>
      <c r="AH26" s="106">
        <v>124</v>
      </c>
      <c r="AI26" s="106">
        <v>102</v>
      </c>
      <c r="AJ26" s="106">
        <v>107</v>
      </c>
      <c r="AK26" s="106">
        <v>85</v>
      </c>
      <c r="AL26" s="106">
        <v>97</v>
      </c>
      <c r="AM26" s="106">
        <v>82</v>
      </c>
      <c r="AN26" s="106">
        <v>72</v>
      </c>
      <c r="AO26" s="106">
        <v>46</v>
      </c>
      <c r="AP26" s="106">
        <v>40</v>
      </c>
      <c r="AQ26" s="106">
        <v>45</v>
      </c>
      <c r="AR26" s="106">
        <v>34</v>
      </c>
      <c r="AS26" s="106">
        <v>26</v>
      </c>
      <c r="AT26" s="106">
        <v>18</v>
      </c>
      <c r="AU26" s="106">
        <v>10</v>
      </c>
      <c r="AV26" s="106">
        <v>10</v>
      </c>
      <c r="AW26" s="106">
        <v>3</v>
      </c>
      <c r="AX26" s="106">
        <v>3</v>
      </c>
      <c r="AY26" s="106">
        <v>0</v>
      </c>
      <c r="AZ26" s="106">
        <v>3</v>
      </c>
      <c r="BA26" s="106">
        <v>0</v>
      </c>
      <c r="BB26" s="106" t="s">
        <v>387</v>
      </c>
      <c r="BC26" s="106" t="s">
        <v>387</v>
      </c>
      <c r="BD26" s="106" t="s">
        <v>387</v>
      </c>
      <c r="BE26" s="106" t="s">
        <v>387</v>
      </c>
      <c r="BF26" s="105" t="s">
        <v>387</v>
      </c>
      <c r="BG26" s="105" t="s">
        <v>387</v>
      </c>
      <c r="BI26" s="104">
        <v>39</v>
      </c>
      <c r="BJ26" s="105">
        <v>12072</v>
      </c>
      <c r="BK26" s="106">
        <v>208</v>
      </c>
      <c r="BL26" s="106">
        <v>251</v>
      </c>
      <c r="BM26" s="106">
        <v>298</v>
      </c>
      <c r="BN26" s="106">
        <v>343</v>
      </c>
      <c r="BO26" s="106">
        <v>347</v>
      </c>
      <c r="BP26" s="106">
        <v>455</v>
      </c>
      <c r="BQ26" s="106">
        <v>480</v>
      </c>
      <c r="BR26" s="106">
        <v>573</v>
      </c>
      <c r="BS26" s="106">
        <v>654</v>
      </c>
      <c r="BT26" s="106">
        <v>878</v>
      </c>
      <c r="BU26" s="106">
        <v>876</v>
      </c>
      <c r="BV26" s="106">
        <v>2357</v>
      </c>
      <c r="BW26" s="106">
        <v>1160</v>
      </c>
      <c r="BX26" s="106">
        <v>987</v>
      </c>
      <c r="BY26" s="106">
        <v>786</v>
      </c>
      <c r="BZ26" s="106">
        <v>639</v>
      </c>
      <c r="CA26" s="106">
        <v>422</v>
      </c>
      <c r="CB26" s="106">
        <v>206</v>
      </c>
      <c r="CC26" s="106">
        <v>100</v>
      </c>
      <c r="CD26" s="106">
        <v>37</v>
      </c>
      <c r="CE26" s="106">
        <v>15</v>
      </c>
      <c r="CF26" s="106" t="s">
        <v>387</v>
      </c>
      <c r="CG26" s="106" t="s">
        <v>387</v>
      </c>
      <c r="CH26" s="106" t="s">
        <v>387</v>
      </c>
      <c r="CI26" s="106" t="s">
        <v>387</v>
      </c>
      <c r="CJ26" s="105" t="s">
        <v>387</v>
      </c>
      <c r="CK26" s="105" t="s">
        <v>387</v>
      </c>
      <c r="CM26" s="169"/>
      <c r="CN26" s="87">
        <v>39</v>
      </c>
      <c r="CO26" s="92">
        <v>306210.5</v>
      </c>
      <c r="CP26" s="93">
        <v>1447</v>
      </c>
      <c r="CQ26" s="93">
        <v>10267</v>
      </c>
      <c r="CR26" s="93">
        <v>358</v>
      </c>
      <c r="CS26" s="106">
        <v>48</v>
      </c>
      <c r="CT26" s="106">
        <v>0</v>
      </c>
      <c r="CU26" s="105">
        <v>0</v>
      </c>
      <c r="CV26" s="105">
        <v>35</v>
      </c>
      <c r="CX26" s="94">
        <v>4.7255074532062099E-3</v>
      </c>
      <c r="CY26" s="94">
        <v>3.3529222544622081E-2</v>
      </c>
      <c r="CZ26" s="94">
        <v>1.1691303857966986E-3</v>
      </c>
      <c r="DA26" s="94">
        <v>1.5675491206212721E-4</v>
      </c>
      <c r="DB26" s="149">
        <v>0</v>
      </c>
      <c r="DC26" s="149">
        <v>0</v>
      </c>
      <c r="DD26" s="95">
        <v>1.1430045671196775E-4</v>
      </c>
    </row>
    <row r="27" spans="1:108" x14ac:dyDescent="0.2">
      <c r="A27" s="104">
        <v>40</v>
      </c>
      <c r="B27" s="106">
        <v>11582</v>
      </c>
      <c r="C27" s="106">
        <v>69</v>
      </c>
      <c r="D27" s="106">
        <v>117</v>
      </c>
      <c r="E27" s="106">
        <v>200</v>
      </c>
      <c r="F27" s="106">
        <v>213</v>
      </c>
      <c r="G27" s="106">
        <v>257</v>
      </c>
      <c r="H27" s="106">
        <v>315</v>
      </c>
      <c r="I27" s="106">
        <v>420</v>
      </c>
      <c r="J27" s="106">
        <v>465</v>
      </c>
      <c r="K27" s="106">
        <v>523</v>
      </c>
      <c r="L27" s="106">
        <v>775</v>
      </c>
      <c r="M27" s="106">
        <v>802</v>
      </c>
      <c r="N27" s="106">
        <v>2303</v>
      </c>
      <c r="O27" s="106">
        <v>1252</v>
      </c>
      <c r="P27" s="106">
        <v>1073</v>
      </c>
      <c r="Q27" s="106">
        <v>874</v>
      </c>
      <c r="R27" s="106">
        <v>781</v>
      </c>
      <c r="S27" s="106">
        <v>527</v>
      </c>
      <c r="T27" s="106">
        <v>307</v>
      </c>
      <c r="U27" s="106">
        <v>149</v>
      </c>
      <c r="V27" s="106">
        <v>90</v>
      </c>
      <c r="W27" s="106">
        <v>62</v>
      </c>
      <c r="X27" s="106">
        <v>8</v>
      </c>
      <c r="Y27" s="106" t="s">
        <v>387</v>
      </c>
      <c r="Z27" s="106" t="s">
        <v>387</v>
      </c>
      <c r="AA27" s="106" t="s">
        <v>387</v>
      </c>
      <c r="AB27" s="105" t="s">
        <v>387</v>
      </c>
      <c r="AC27" s="105" t="s">
        <v>387</v>
      </c>
      <c r="AE27" s="104">
        <v>40</v>
      </c>
      <c r="AF27" s="105">
        <v>1141</v>
      </c>
      <c r="AG27" s="106">
        <v>168</v>
      </c>
      <c r="AH27" s="106">
        <v>128</v>
      </c>
      <c r="AI27" s="106">
        <v>89</v>
      </c>
      <c r="AJ27" s="106">
        <v>122</v>
      </c>
      <c r="AK27" s="106">
        <v>96</v>
      </c>
      <c r="AL27" s="106">
        <v>91</v>
      </c>
      <c r="AM27" s="106">
        <v>66</v>
      </c>
      <c r="AN27" s="106">
        <v>63</v>
      </c>
      <c r="AO27" s="106">
        <v>57</v>
      </c>
      <c r="AP27" s="106">
        <v>61</v>
      </c>
      <c r="AQ27" s="106">
        <v>57</v>
      </c>
      <c r="AR27" s="106">
        <v>48</v>
      </c>
      <c r="AS27" s="106">
        <v>40</v>
      </c>
      <c r="AT27" s="106">
        <v>26</v>
      </c>
      <c r="AU27" s="106">
        <v>14</v>
      </c>
      <c r="AV27" s="106">
        <v>3</v>
      </c>
      <c r="AW27" s="106">
        <v>4</v>
      </c>
      <c r="AX27" s="106">
        <v>2</v>
      </c>
      <c r="AY27" s="106">
        <v>5</v>
      </c>
      <c r="AZ27" s="106">
        <v>0</v>
      </c>
      <c r="BA27" s="106">
        <v>1</v>
      </c>
      <c r="BB27" s="106">
        <v>0</v>
      </c>
      <c r="BC27" s="106" t="s">
        <v>387</v>
      </c>
      <c r="BD27" s="106" t="s">
        <v>387</v>
      </c>
      <c r="BE27" s="106" t="s">
        <v>387</v>
      </c>
      <c r="BF27" s="105" t="s">
        <v>387</v>
      </c>
      <c r="BG27" s="105" t="s">
        <v>387</v>
      </c>
      <c r="BI27" s="104">
        <v>40</v>
      </c>
      <c r="BJ27" s="105">
        <v>12723</v>
      </c>
      <c r="BK27" s="106">
        <v>237</v>
      </c>
      <c r="BL27" s="106">
        <v>245</v>
      </c>
      <c r="BM27" s="106">
        <v>289</v>
      </c>
      <c r="BN27" s="106">
        <v>335</v>
      </c>
      <c r="BO27" s="106">
        <v>353</v>
      </c>
      <c r="BP27" s="106">
        <v>406</v>
      </c>
      <c r="BQ27" s="106">
        <v>486</v>
      </c>
      <c r="BR27" s="106">
        <v>528</v>
      </c>
      <c r="BS27" s="106">
        <v>580</v>
      </c>
      <c r="BT27" s="106">
        <v>836</v>
      </c>
      <c r="BU27" s="106">
        <v>859</v>
      </c>
      <c r="BV27" s="106">
        <v>2351</v>
      </c>
      <c r="BW27" s="106">
        <v>1292</v>
      </c>
      <c r="BX27" s="106">
        <v>1099</v>
      </c>
      <c r="BY27" s="106">
        <v>888</v>
      </c>
      <c r="BZ27" s="106">
        <v>784</v>
      </c>
      <c r="CA27" s="106">
        <v>531</v>
      </c>
      <c r="CB27" s="106">
        <v>309</v>
      </c>
      <c r="CC27" s="106">
        <v>154</v>
      </c>
      <c r="CD27" s="106">
        <v>90</v>
      </c>
      <c r="CE27" s="106">
        <v>63</v>
      </c>
      <c r="CF27" s="106">
        <v>8</v>
      </c>
      <c r="CG27" s="106" t="s">
        <v>387</v>
      </c>
      <c r="CH27" s="106" t="s">
        <v>387</v>
      </c>
      <c r="CI27" s="106" t="s">
        <v>387</v>
      </c>
      <c r="CJ27" s="105" t="s">
        <v>387</v>
      </c>
      <c r="CK27" s="105" t="s">
        <v>387</v>
      </c>
      <c r="CM27" s="169"/>
      <c r="CN27" s="87">
        <v>40</v>
      </c>
      <c r="CO27" s="92">
        <v>306356.75</v>
      </c>
      <c r="CP27" s="93">
        <v>1459</v>
      </c>
      <c r="CQ27" s="93">
        <v>10640</v>
      </c>
      <c r="CR27" s="93">
        <v>624</v>
      </c>
      <c r="CS27" s="106">
        <v>53</v>
      </c>
      <c r="CT27" s="106">
        <v>0</v>
      </c>
      <c r="CU27" s="105">
        <v>0</v>
      </c>
      <c r="CV27" s="105">
        <v>51</v>
      </c>
      <c r="CX27" s="94">
        <v>4.7624215885564789E-3</v>
      </c>
      <c r="CY27" s="94">
        <v>3.4730750995367328E-2</v>
      </c>
      <c r="CZ27" s="94">
        <v>2.0368410358185349E-3</v>
      </c>
      <c r="DA27" s="94">
        <v>1.7300092131151019E-4</v>
      </c>
      <c r="DB27" s="149">
        <v>0</v>
      </c>
      <c r="DC27" s="149">
        <v>0</v>
      </c>
      <c r="DD27" s="95">
        <v>1.6647258465824565E-4</v>
      </c>
    </row>
    <row r="28" spans="1:108" x14ac:dyDescent="0.2">
      <c r="A28" s="104">
        <v>41</v>
      </c>
      <c r="B28" s="106">
        <v>11611</v>
      </c>
      <c r="C28" s="106">
        <v>66</v>
      </c>
      <c r="D28" s="106">
        <v>97</v>
      </c>
      <c r="E28" s="106">
        <v>170</v>
      </c>
      <c r="F28" s="106">
        <v>201</v>
      </c>
      <c r="G28" s="106">
        <v>219</v>
      </c>
      <c r="H28" s="106">
        <v>290</v>
      </c>
      <c r="I28" s="106">
        <v>364</v>
      </c>
      <c r="J28" s="106">
        <v>426</v>
      </c>
      <c r="K28" s="106">
        <v>480</v>
      </c>
      <c r="L28" s="106">
        <v>753</v>
      </c>
      <c r="M28" s="106">
        <v>750</v>
      </c>
      <c r="N28" s="106">
        <v>2122</v>
      </c>
      <c r="O28" s="106">
        <v>1213</v>
      </c>
      <c r="P28" s="106">
        <v>1091</v>
      </c>
      <c r="Q28" s="106">
        <v>909</v>
      </c>
      <c r="R28" s="106">
        <v>855</v>
      </c>
      <c r="S28" s="106">
        <v>638</v>
      </c>
      <c r="T28" s="106">
        <v>417</v>
      </c>
      <c r="U28" s="106">
        <v>189</v>
      </c>
      <c r="V28" s="106">
        <v>163</v>
      </c>
      <c r="W28" s="106">
        <v>115</v>
      </c>
      <c r="X28" s="106">
        <v>62</v>
      </c>
      <c r="Y28" s="106">
        <v>21</v>
      </c>
      <c r="Z28" s="106" t="s">
        <v>387</v>
      </c>
      <c r="AA28" s="106" t="s">
        <v>387</v>
      </c>
      <c r="AB28" s="105" t="s">
        <v>387</v>
      </c>
      <c r="AC28" s="105" t="s">
        <v>387</v>
      </c>
      <c r="AE28" s="104">
        <v>41</v>
      </c>
      <c r="AF28" s="105">
        <v>1104</v>
      </c>
      <c r="AG28" s="106">
        <v>133</v>
      </c>
      <c r="AH28" s="106">
        <v>106</v>
      </c>
      <c r="AI28" s="106">
        <v>108</v>
      </c>
      <c r="AJ28" s="106">
        <v>111</v>
      </c>
      <c r="AK28" s="106">
        <v>79</v>
      </c>
      <c r="AL28" s="106">
        <v>80</v>
      </c>
      <c r="AM28" s="106">
        <v>73</v>
      </c>
      <c r="AN28" s="106">
        <v>58</v>
      </c>
      <c r="AO28" s="106">
        <v>61</v>
      </c>
      <c r="AP28" s="106">
        <v>49</v>
      </c>
      <c r="AQ28" s="106">
        <v>66</v>
      </c>
      <c r="AR28" s="106">
        <v>48</v>
      </c>
      <c r="AS28" s="106">
        <v>40</v>
      </c>
      <c r="AT28" s="106">
        <v>33</v>
      </c>
      <c r="AU28" s="106">
        <v>22</v>
      </c>
      <c r="AV28" s="106">
        <v>16</v>
      </c>
      <c r="AW28" s="106">
        <v>6</v>
      </c>
      <c r="AX28" s="106">
        <v>7</v>
      </c>
      <c r="AY28" s="106">
        <v>2</v>
      </c>
      <c r="AZ28" s="106">
        <v>4</v>
      </c>
      <c r="BA28" s="106">
        <v>2</v>
      </c>
      <c r="BB28" s="106">
        <v>0</v>
      </c>
      <c r="BC28" s="106">
        <v>0</v>
      </c>
      <c r="BD28" s="106" t="s">
        <v>387</v>
      </c>
      <c r="BE28" s="106" t="s">
        <v>387</v>
      </c>
      <c r="BF28" s="105" t="s">
        <v>387</v>
      </c>
      <c r="BG28" s="105" t="s">
        <v>387</v>
      </c>
      <c r="BI28" s="104">
        <v>41</v>
      </c>
      <c r="BJ28" s="105">
        <v>12715</v>
      </c>
      <c r="BK28" s="106">
        <v>199</v>
      </c>
      <c r="BL28" s="106">
        <v>203</v>
      </c>
      <c r="BM28" s="106">
        <v>278</v>
      </c>
      <c r="BN28" s="106">
        <v>312</v>
      </c>
      <c r="BO28" s="106">
        <v>298</v>
      </c>
      <c r="BP28" s="106">
        <v>370</v>
      </c>
      <c r="BQ28" s="106">
        <v>437</v>
      </c>
      <c r="BR28" s="106">
        <v>484</v>
      </c>
      <c r="BS28" s="106">
        <v>541</v>
      </c>
      <c r="BT28" s="106">
        <v>802</v>
      </c>
      <c r="BU28" s="106">
        <v>816</v>
      </c>
      <c r="BV28" s="106">
        <v>2170</v>
      </c>
      <c r="BW28" s="106">
        <v>1253</v>
      </c>
      <c r="BX28" s="106">
        <v>1124</v>
      </c>
      <c r="BY28" s="106">
        <v>931</v>
      </c>
      <c r="BZ28" s="106">
        <v>871</v>
      </c>
      <c r="CA28" s="106">
        <v>644</v>
      </c>
      <c r="CB28" s="106">
        <v>424</v>
      </c>
      <c r="CC28" s="106">
        <v>191</v>
      </c>
      <c r="CD28" s="106">
        <v>167</v>
      </c>
      <c r="CE28" s="106">
        <v>117</v>
      </c>
      <c r="CF28" s="106">
        <v>62</v>
      </c>
      <c r="CG28" s="106">
        <v>21</v>
      </c>
      <c r="CH28" s="106" t="s">
        <v>387</v>
      </c>
      <c r="CI28" s="106" t="s">
        <v>387</v>
      </c>
      <c r="CJ28" s="105" t="s">
        <v>387</v>
      </c>
      <c r="CK28" s="105" t="s">
        <v>387</v>
      </c>
      <c r="CM28" s="169"/>
      <c r="CN28" s="87">
        <v>41</v>
      </c>
      <c r="CO28" s="92">
        <v>307738</v>
      </c>
      <c r="CP28" s="93">
        <v>1290</v>
      </c>
      <c r="CQ28" s="93">
        <v>10443</v>
      </c>
      <c r="CR28" s="93">
        <v>982</v>
      </c>
      <c r="CS28" s="106">
        <v>57</v>
      </c>
      <c r="CT28" s="106">
        <v>0</v>
      </c>
      <c r="CU28" s="105">
        <v>0</v>
      </c>
      <c r="CV28" s="105">
        <v>55</v>
      </c>
      <c r="CX28" s="94">
        <v>4.1918775061903311E-3</v>
      </c>
      <c r="CY28" s="94">
        <v>3.3934710695461723E-2</v>
      </c>
      <c r="CZ28" s="94">
        <v>3.1910261326193062E-3</v>
      </c>
      <c r="DA28" s="94">
        <v>1.8522249445957276E-4</v>
      </c>
      <c r="DB28" s="149">
        <v>0</v>
      </c>
      <c r="DC28" s="149">
        <v>0</v>
      </c>
      <c r="DD28" s="95">
        <v>1.787234595662544E-4</v>
      </c>
    </row>
    <row r="29" spans="1:108" x14ac:dyDescent="0.2">
      <c r="A29" s="104">
        <v>42</v>
      </c>
      <c r="B29" s="106">
        <v>11931</v>
      </c>
      <c r="C29" s="106">
        <v>52</v>
      </c>
      <c r="D29" s="106">
        <v>101</v>
      </c>
      <c r="E29" s="106">
        <v>178</v>
      </c>
      <c r="F29" s="106">
        <v>207</v>
      </c>
      <c r="G29" s="106">
        <v>237</v>
      </c>
      <c r="H29" s="106">
        <v>251</v>
      </c>
      <c r="I29" s="106">
        <v>335</v>
      </c>
      <c r="J29" s="106">
        <v>392</v>
      </c>
      <c r="K29" s="106">
        <v>441</v>
      </c>
      <c r="L29" s="106">
        <v>664</v>
      </c>
      <c r="M29" s="106">
        <v>702</v>
      </c>
      <c r="N29" s="106">
        <v>2011</v>
      </c>
      <c r="O29" s="106">
        <v>1205</v>
      </c>
      <c r="P29" s="106">
        <v>1027</v>
      </c>
      <c r="Q29" s="106">
        <v>974</v>
      </c>
      <c r="R29" s="106">
        <v>935</v>
      </c>
      <c r="S29" s="106">
        <v>750</v>
      </c>
      <c r="T29" s="106">
        <v>500</v>
      </c>
      <c r="U29" s="106">
        <v>327</v>
      </c>
      <c r="V29" s="106">
        <v>191</v>
      </c>
      <c r="W29" s="106">
        <v>213</v>
      </c>
      <c r="X29" s="106">
        <v>138</v>
      </c>
      <c r="Y29" s="106">
        <v>82</v>
      </c>
      <c r="Z29" s="106">
        <v>18</v>
      </c>
      <c r="AA29" s="106" t="s">
        <v>387</v>
      </c>
      <c r="AB29" s="105" t="s">
        <v>387</v>
      </c>
      <c r="AC29" s="105" t="s">
        <v>387</v>
      </c>
      <c r="AE29" s="104">
        <v>42</v>
      </c>
      <c r="AF29" s="105">
        <v>1114</v>
      </c>
      <c r="AG29" s="106">
        <v>170</v>
      </c>
      <c r="AH29" s="106">
        <v>114</v>
      </c>
      <c r="AI29" s="106">
        <v>99</v>
      </c>
      <c r="AJ29" s="106">
        <v>117</v>
      </c>
      <c r="AK29" s="106">
        <v>80</v>
      </c>
      <c r="AL29" s="106">
        <v>80</v>
      </c>
      <c r="AM29" s="106">
        <v>63</v>
      </c>
      <c r="AN29" s="106">
        <v>68</v>
      </c>
      <c r="AO29" s="106">
        <v>59</v>
      </c>
      <c r="AP29" s="106">
        <v>52</v>
      </c>
      <c r="AQ29" s="106">
        <v>53</v>
      </c>
      <c r="AR29" s="106">
        <v>50</v>
      </c>
      <c r="AS29" s="106">
        <v>31</v>
      </c>
      <c r="AT29" s="106">
        <v>20</v>
      </c>
      <c r="AU29" s="106">
        <v>21</v>
      </c>
      <c r="AV29" s="106">
        <v>10</v>
      </c>
      <c r="AW29" s="106">
        <v>12</v>
      </c>
      <c r="AX29" s="106">
        <v>8</v>
      </c>
      <c r="AY29" s="106">
        <v>4</v>
      </c>
      <c r="AZ29" s="106">
        <v>3</v>
      </c>
      <c r="BA29" s="106">
        <v>0</v>
      </c>
      <c r="BB29" s="106">
        <v>0</v>
      </c>
      <c r="BC29" s="106">
        <v>0</v>
      </c>
      <c r="BD29" s="106">
        <v>0</v>
      </c>
      <c r="BE29" s="106" t="s">
        <v>387</v>
      </c>
      <c r="BF29" s="105" t="s">
        <v>387</v>
      </c>
      <c r="BG29" s="105" t="s">
        <v>387</v>
      </c>
      <c r="BI29" s="104">
        <v>42</v>
      </c>
      <c r="BJ29" s="105">
        <v>13045</v>
      </c>
      <c r="BK29" s="106">
        <v>222</v>
      </c>
      <c r="BL29" s="106">
        <v>215</v>
      </c>
      <c r="BM29" s="106">
        <v>277</v>
      </c>
      <c r="BN29" s="106">
        <v>324</v>
      </c>
      <c r="BO29" s="106">
        <v>317</v>
      </c>
      <c r="BP29" s="106">
        <v>331</v>
      </c>
      <c r="BQ29" s="106">
        <v>398</v>
      </c>
      <c r="BR29" s="106">
        <v>460</v>
      </c>
      <c r="BS29" s="106">
        <v>500</v>
      </c>
      <c r="BT29" s="106">
        <v>716</v>
      </c>
      <c r="BU29" s="106">
        <v>755</v>
      </c>
      <c r="BV29" s="106">
        <v>2061</v>
      </c>
      <c r="BW29" s="106">
        <v>1236</v>
      </c>
      <c r="BX29" s="106">
        <v>1047</v>
      </c>
      <c r="BY29" s="106">
        <v>995</v>
      </c>
      <c r="BZ29" s="106">
        <v>945</v>
      </c>
      <c r="CA29" s="106">
        <v>762</v>
      </c>
      <c r="CB29" s="106">
        <v>508</v>
      </c>
      <c r="CC29" s="106">
        <v>331</v>
      </c>
      <c r="CD29" s="106">
        <v>194</v>
      </c>
      <c r="CE29" s="106">
        <v>213</v>
      </c>
      <c r="CF29" s="106">
        <v>138</v>
      </c>
      <c r="CG29" s="106">
        <v>82</v>
      </c>
      <c r="CH29" s="106">
        <v>18</v>
      </c>
      <c r="CI29" s="106" t="s">
        <v>387</v>
      </c>
      <c r="CJ29" s="105" t="s">
        <v>387</v>
      </c>
      <c r="CK29" s="105" t="s">
        <v>387</v>
      </c>
      <c r="CM29" s="169"/>
      <c r="CN29" s="87">
        <v>42</v>
      </c>
      <c r="CO29" s="92">
        <v>308825.5</v>
      </c>
      <c r="CP29" s="93">
        <v>1355</v>
      </c>
      <c r="CQ29" s="93">
        <v>10206</v>
      </c>
      <c r="CR29" s="93">
        <v>1484</v>
      </c>
      <c r="CS29" s="106">
        <v>72</v>
      </c>
      <c r="CT29" s="106">
        <v>0</v>
      </c>
      <c r="CU29" s="105">
        <v>0</v>
      </c>
      <c r="CV29" s="105">
        <v>40</v>
      </c>
      <c r="CX29" s="94">
        <v>4.3875910506094868E-3</v>
      </c>
      <c r="CY29" s="94">
        <v>3.3047789123631308E-2</v>
      </c>
      <c r="CZ29" s="94">
        <v>4.805302670925814E-3</v>
      </c>
      <c r="DA29" s="94">
        <v>2.3314136947888046E-4</v>
      </c>
      <c r="DB29" s="149">
        <v>0</v>
      </c>
      <c r="DC29" s="149">
        <v>0</v>
      </c>
      <c r="DD29" s="95">
        <v>1.2952298304382248E-4</v>
      </c>
    </row>
    <row r="30" spans="1:108" x14ac:dyDescent="0.2">
      <c r="A30" s="104">
        <v>43</v>
      </c>
      <c r="B30" s="106">
        <v>11622</v>
      </c>
      <c r="C30" s="106">
        <v>56</v>
      </c>
      <c r="D30" s="106">
        <v>96</v>
      </c>
      <c r="E30" s="106">
        <v>151</v>
      </c>
      <c r="F30" s="106">
        <v>208</v>
      </c>
      <c r="G30" s="106">
        <v>160</v>
      </c>
      <c r="H30" s="106">
        <v>234</v>
      </c>
      <c r="I30" s="106">
        <v>274</v>
      </c>
      <c r="J30" s="106">
        <v>365</v>
      </c>
      <c r="K30" s="106">
        <v>408</v>
      </c>
      <c r="L30" s="106">
        <v>591</v>
      </c>
      <c r="M30" s="106">
        <v>586</v>
      </c>
      <c r="N30" s="106">
        <v>1806</v>
      </c>
      <c r="O30" s="106">
        <v>1017</v>
      </c>
      <c r="P30" s="106">
        <v>1028</v>
      </c>
      <c r="Q30" s="106">
        <v>994</v>
      </c>
      <c r="R30" s="106">
        <v>972</v>
      </c>
      <c r="S30" s="106">
        <v>806</v>
      </c>
      <c r="T30" s="106">
        <v>556</v>
      </c>
      <c r="U30" s="106">
        <v>375</v>
      </c>
      <c r="V30" s="106">
        <v>268</v>
      </c>
      <c r="W30" s="106">
        <v>236</v>
      </c>
      <c r="X30" s="106">
        <v>179</v>
      </c>
      <c r="Y30" s="106">
        <v>143</v>
      </c>
      <c r="Z30" s="106">
        <v>103</v>
      </c>
      <c r="AA30" s="106">
        <v>10</v>
      </c>
      <c r="AB30" s="105" t="s">
        <v>387</v>
      </c>
      <c r="AC30" s="105" t="s">
        <v>387</v>
      </c>
      <c r="AE30" s="104">
        <v>43</v>
      </c>
      <c r="AF30" s="105">
        <v>1059</v>
      </c>
      <c r="AG30" s="106">
        <v>127</v>
      </c>
      <c r="AH30" s="106">
        <v>117</v>
      </c>
      <c r="AI30" s="106">
        <v>94</v>
      </c>
      <c r="AJ30" s="106">
        <v>88</v>
      </c>
      <c r="AK30" s="106">
        <v>82</v>
      </c>
      <c r="AL30" s="106">
        <v>80</v>
      </c>
      <c r="AM30" s="106">
        <v>64</v>
      </c>
      <c r="AN30" s="106">
        <v>63</v>
      </c>
      <c r="AO30" s="106">
        <v>59</v>
      </c>
      <c r="AP30" s="106">
        <v>46</v>
      </c>
      <c r="AQ30" s="106">
        <v>56</v>
      </c>
      <c r="AR30" s="106">
        <v>43</v>
      </c>
      <c r="AS30" s="106">
        <v>37</v>
      </c>
      <c r="AT30" s="106">
        <v>35</v>
      </c>
      <c r="AU30" s="106">
        <v>15</v>
      </c>
      <c r="AV30" s="106">
        <v>12</v>
      </c>
      <c r="AW30" s="106">
        <v>12</v>
      </c>
      <c r="AX30" s="106">
        <v>9</v>
      </c>
      <c r="AY30" s="106">
        <v>6</v>
      </c>
      <c r="AZ30" s="106">
        <v>6</v>
      </c>
      <c r="BA30" s="106">
        <v>3</v>
      </c>
      <c r="BB30" s="106">
        <v>2</v>
      </c>
      <c r="BC30" s="106">
        <v>3</v>
      </c>
      <c r="BD30" s="106">
        <v>0</v>
      </c>
      <c r="BE30" s="106">
        <v>0</v>
      </c>
      <c r="BF30" s="105" t="s">
        <v>387</v>
      </c>
      <c r="BG30" s="105" t="s">
        <v>387</v>
      </c>
      <c r="BI30" s="104">
        <v>43</v>
      </c>
      <c r="BJ30" s="105">
        <v>12681</v>
      </c>
      <c r="BK30" s="106">
        <v>183</v>
      </c>
      <c r="BL30" s="106">
        <v>213</v>
      </c>
      <c r="BM30" s="106">
        <v>245</v>
      </c>
      <c r="BN30" s="106">
        <v>296</v>
      </c>
      <c r="BO30" s="106">
        <v>242</v>
      </c>
      <c r="BP30" s="106">
        <v>314</v>
      </c>
      <c r="BQ30" s="106">
        <v>338</v>
      </c>
      <c r="BR30" s="106">
        <v>428</v>
      </c>
      <c r="BS30" s="106">
        <v>467</v>
      </c>
      <c r="BT30" s="106">
        <v>637</v>
      </c>
      <c r="BU30" s="106">
        <v>642</v>
      </c>
      <c r="BV30" s="106">
        <v>1849</v>
      </c>
      <c r="BW30" s="106">
        <v>1054</v>
      </c>
      <c r="BX30" s="106">
        <v>1063</v>
      </c>
      <c r="BY30" s="106">
        <v>1009</v>
      </c>
      <c r="BZ30" s="106">
        <v>984</v>
      </c>
      <c r="CA30" s="106">
        <v>818</v>
      </c>
      <c r="CB30" s="106">
        <v>565</v>
      </c>
      <c r="CC30" s="106">
        <v>381</v>
      </c>
      <c r="CD30" s="106">
        <v>274</v>
      </c>
      <c r="CE30" s="106">
        <v>239</v>
      </c>
      <c r="CF30" s="106">
        <v>181</v>
      </c>
      <c r="CG30" s="106">
        <v>146</v>
      </c>
      <c r="CH30" s="106">
        <v>103</v>
      </c>
      <c r="CI30" s="106">
        <v>10</v>
      </c>
      <c r="CJ30" s="105" t="s">
        <v>387</v>
      </c>
      <c r="CK30" s="105" t="s">
        <v>387</v>
      </c>
      <c r="CM30" s="169"/>
      <c r="CN30" s="87">
        <v>43</v>
      </c>
      <c r="CO30" s="92">
        <v>309281</v>
      </c>
      <c r="CP30" s="93">
        <v>1179</v>
      </c>
      <c r="CQ30" s="93">
        <v>9603</v>
      </c>
      <c r="CR30" s="93">
        <v>1899</v>
      </c>
      <c r="CS30" s="106">
        <v>92</v>
      </c>
      <c r="CT30" s="106">
        <v>0</v>
      </c>
      <c r="CU30" s="105">
        <v>0</v>
      </c>
      <c r="CV30" s="105">
        <v>52</v>
      </c>
      <c r="CX30" s="94">
        <v>3.8120673432897592E-3</v>
      </c>
      <c r="CY30" s="94">
        <v>3.104943400984865E-2</v>
      </c>
      <c r="CZ30" s="94">
        <v>6.1400474002606042E-3</v>
      </c>
      <c r="DA30" s="94">
        <v>2.974641183907191E-4</v>
      </c>
      <c r="DB30" s="149">
        <v>0</v>
      </c>
      <c r="DC30" s="149">
        <v>0</v>
      </c>
      <c r="DD30" s="95">
        <v>1.6813189300344993E-4</v>
      </c>
    </row>
    <row r="31" spans="1:108" x14ac:dyDescent="0.2">
      <c r="A31" s="104">
        <v>44</v>
      </c>
      <c r="B31" s="106">
        <v>11573</v>
      </c>
      <c r="C31" s="106">
        <v>50</v>
      </c>
      <c r="D31" s="106">
        <v>80</v>
      </c>
      <c r="E31" s="106">
        <v>109</v>
      </c>
      <c r="F31" s="106">
        <v>196</v>
      </c>
      <c r="G31" s="106">
        <v>170</v>
      </c>
      <c r="H31" s="106">
        <v>222</v>
      </c>
      <c r="I31" s="106">
        <v>268</v>
      </c>
      <c r="J31" s="106">
        <v>286</v>
      </c>
      <c r="K31" s="106">
        <v>351</v>
      </c>
      <c r="L31" s="106">
        <v>525</v>
      </c>
      <c r="M31" s="106">
        <v>553</v>
      </c>
      <c r="N31" s="106">
        <v>1575</v>
      </c>
      <c r="O31" s="106">
        <v>1041</v>
      </c>
      <c r="P31" s="106">
        <v>1009</v>
      </c>
      <c r="Q31" s="106">
        <v>934</v>
      </c>
      <c r="R31" s="106">
        <v>991</v>
      </c>
      <c r="S31" s="106">
        <v>851</v>
      </c>
      <c r="T31" s="106">
        <v>633</v>
      </c>
      <c r="U31" s="106">
        <v>424</v>
      </c>
      <c r="V31" s="106">
        <v>331</v>
      </c>
      <c r="W31" s="106">
        <v>308</v>
      </c>
      <c r="X31" s="106">
        <v>260</v>
      </c>
      <c r="Y31" s="106">
        <v>171</v>
      </c>
      <c r="Z31" s="106">
        <v>183</v>
      </c>
      <c r="AA31" s="106">
        <v>43</v>
      </c>
      <c r="AB31" s="105">
        <v>9</v>
      </c>
      <c r="AC31" s="105" t="s">
        <v>387</v>
      </c>
      <c r="AE31" s="104">
        <v>44</v>
      </c>
      <c r="AF31" s="105">
        <v>1090</v>
      </c>
      <c r="AG31" s="106">
        <v>144</v>
      </c>
      <c r="AH31" s="106">
        <v>114</v>
      </c>
      <c r="AI31" s="106">
        <v>102</v>
      </c>
      <c r="AJ31" s="106">
        <v>83</v>
      </c>
      <c r="AK31" s="106">
        <v>90</v>
      </c>
      <c r="AL31" s="106">
        <v>65</v>
      </c>
      <c r="AM31" s="106">
        <v>79</v>
      </c>
      <c r="AN31" s="106">
        <v>46</v>
      </c>
      <c r="AO31" s="106">
        <v>61</v>
      </c>
      <c r="AP31" s="106">
        <v>40</v>
      </c>
      <c r="AQ31" s="106">
        <v>51</v>
      </c>
      <c r="AR31" s="106">
        <v>45</v>
      </c>
      <c r="AS31" s="106">
        <v>35</v>
      </c>
      <c r="AT31" s="106">
        <v>28</v>
      </c>
      <c r="AU31" s="106">
        <v>22</v>
      </c>
      <c r="AV31" s="106">
        <v>22</v>
      </c>
      <c r="AW31" s="106">
        <v>24</v>
      </c>
      <c r="AX31" s="106">
        <v>11</v>
      </c>
      <c r="AY31" s="106">
        <v>8</v>
      </c>
      <c r="AZ31" s="106">
        <v>10</v>
      </c>
      <c r="BA31" s="106">
        <v>6</v>
      </c>
      <c r="BB31" s="106">
        <v>3</v>
      </c>
      <c r="BC31" s="106">
        <v>0</v>
      </c>
      <c r="BD31" s="106">
        <v>0</v>
      </c>
      <c r="BE31" s="106">
        <v>1</v>
      </c>
      <c r="BF31" s="105">
        <v>0</v>
      </c>
      <c r="BG31" s="105" t="s">
        <v>387</v>
      </c>
      <c r="BI31" s="104">
        <v>44</v>
      </c>
      <c r="BJ31" s="105">
        <v>12663</v>
      </c>
      <c r="BK31" s="106">
        <v>194</v>
      </c>
      <c r="BL31" s="106">
        <v>194</v>
      </c>
      <c r="BM31" s="106">
        <v>211</v>
      </c>
      <c r="BN31" s="106">
        <v>279</v>
      </c>
      <c r="BO31" s="106">
        <v>260</v>
      </c>
      <c r="BP31" s="106">
        <v>287</v>
      </c>
      <c r="BQ31" s="106">
        <v>347</v>
      </c>
      <c r="BR31" s="106">
        <v>332</v>
      </c>
      <c r="BS31" s="106">
        <v>412</v>
      </c>
      <c r="BT31" s="106">
        <v>565</v>
      </c>
      <c r="BU31" s="106">
        <v>604</v>
      </c>
      <c r="BV31" s="106">
        <v>1620</v>
      </c>
      <c r="BW31" s="106">
        <v>1076</v>
      </c>
      <c r="BX31" s="106">
        <v>1037</v>
      </c>
      <c r="BY31" s="106">
        <v>956</v>
      </c>
      <c r="BZ31" s="106">
        <v>1013</v>
      </c>
      <c r="CA31" s="106">
        <v>875</v>
      </c>
      <c r="CB31" s="106">
        <v>644</v>
      </c>
      <c r="CC31" s="106">
        <v>432</v>
      </c>
      <c r="CD31" s="106">
        <v>341</v>
      </c>
      <c r="CE31" s="106">
        <v>314</v>
      </c>
      <c r="CF31" s="106">
        <v>263</v>
      </c>
      <c r="CG31" s="106">
        <v>171</v>
      </c>
      <c r="CH31" s="106">
        <v>183</v>
      </c>
      <c r="CI31" s="106">
        <v>44</v>
      </c>
      <c r="CJ31" s="105">
        <v>9</v>
      </c>
      <c r="CK31" s="105" t="s">
        <v>387</v>
      </c>
      <c r="CM31" s="169"/>
      <c r="CN31" s="87">
        <v>44</v>
      </c>
      <c r="CO31" s="92">
        <v>305304.75</v>
      </c>
      <c r="CP31" s="93">
        <v>1138</v>
      </c>
      <c r="CQ31" s="93">
        <v>9124</v>
      </c>
      <c r="CR31" s="93">
        <v>2401</v>
      </c>
      <c r="CS31" s="106">
        <v>112</v>
      </c>
      <c r="CT31" s="106">
        <v>0</v>
      </c>
      <c r="CU31" s="105">
        <v>0</v>
      </c>
      <c r="CV31" s="105">
        <v>61</v>
      </c>
      <c r="CX31" s="94">
        <v>3.7274231730754269E-3</v>
      </c>
      <c r="CY31" s="94">
        <v>2.9884893700474691E-2</v>
      </c>
      <c r="CZ31" s="94">
        <v>7.86427332034631E-3</v>
      </c>
      <c r="DA31" s="94">
        <v>3.6684656887912815E-4</v>
      </c>
      <c r="DB31" s="149">
        <v>0</v>
      </c>
      <c r="DC31" s="149">
        <v>0</v>
      </c>
      <c r="DD31" s="95">
        <v>1.9980036340738229E-4</v>
      </c>
    </row>
    <row r="32" spans="1:108" x14ac:dyDescent="0.2">
      <c r="A32" s="104">
        <v>45</v>
      </c>
      <c r="B32" s="106">
        <v>10412</v>
      </c>
      <c r="C32" s="106">
        <v>41</v>
      </c>
      <c r="D32" s="106">
        <v>70</v>
      </c>
      <c r="E32" s="106">
        <v>114</v>
      </c>
      <c r="F32" s="106">
        <v>129</v>
      </c>
      <c r="G32" s="106">
        <v>119</v>
      </c>
      <c r="H32" s="106">
        <v>172</v>
      </c>
      <c r="I32" s="106">
        <v>235</v>
      </c>
      <c r="J32" s="106">
        <v>272</v>
      </c>
      <c r="K32" s="106">
        <v>330</v>
      </c>
      <c r="L32" s="106">
        <v>483</v>
      </c>
      <c r="M32" s="106">
        <v>465</v>
      </c>
      <c r="N32" s="106">
        <v>1337</v>
      </c>
      <c r="O32" s="106">
        <v>900</v>
      </c>
      <c r="P32" s="106">
        <v>769</v>
      </c>
      <c r="Q32" s="106">
        <v>790</v>
      </c>
      <c r="R32" s="106">
        <v>813</v>
      </c>
      <c r="S32" s="106">
        <v>683</v>
      </c>
      <c r="T32" s="106">
        <v>604</v>
      </c>
      <c r="U32" s="106">
        <v>375</v>
      </c>
      <c r="V32" s="106">
        <v>371</v>
      </c>
      <c r="W32" s="106">
        <v>357</v>
      </c>
      <c r="X32" s="106">
        <v>335</v>
      </c>
      <c r="Y32" s="106">
        <v>227</v>
      </c>
      <c r="Z32" s="106">
        <v>233</v>
      </c>
      <c r="AA32" s="106">
        <v>135</v>
      </c>
      <c r="AB32" s="105">
        <v>45</v>
      </c>
      <c r="AC32" s="105">
        <v>8</v>
      </c>
      <c r="AE32" s="104">
        <v>45</v>
      </c>
      <c r="AF32" s="105">
        <v>1029</v>
      </c>
      <c r="AG32" s="106">
        <v>129</v>
      </c>
      <c r="AH32" s="106">
        <v>94</v>
      </c>
      <c r="AI32" s="106">
        <v>85</v>
      </c>
      <c r="AJ32" s="106">
        <v>119</v>
      </c>
      <c r="AK32" s="106">
        <v>58</v>
      </c>
      <c r="AL32" s="106">
        <v>58</v>
      </c>
      <c r="AM32" s="106">
        <v>76</v>
      </c>
      <c r="AN32" s="106">
        <v>60</v>
      </c>
      <c r="AO32" s="106">
        <v>59</v>
      </c>
      <c r="AP32" s="106">
        <v>47</v>
      </c>
      <c r="AQ32" s="106">
        <v>54</v>
      </c>
      <c r="AR32" s="106">
        <v>39</v>
      </c>
      <c r="AS32" s="106">
        <v>23</v>
      </c>
      <c r="AT32" s="106">
        <v>27</v>
      </c>
      <c r="AU32" s="106">
        <v>27</v>
      </c>
      <c r="AV32" s="106">
        <v>20</v>
      </c>
      <c r="AW32" s="106">
        <v>13</v>
      </c>
      <c r="AX32" s="106">
        <v>11</v>
      </c>
      <c r="AY32" s="106">
        <v>8</v>
      </c>
      <c r="AZ32" s="106">
        <v>6</v>
      </c>
      <c r="BA32" s="106">
        <v>8</v>
      </c>
      <c r="BB32" s="106">
        <v>4</v>
      </c>
      <c r="BC32" s="106">
        <v>1</v>
      </c>
      <c r="BD32" s="106">
        <v>2</v>
      </c>
      <c r="BE32" s="106">
        <v>0</v>
      </c>
      <c r="BF32" s="105">
        <v>1</v>
      </c>
      <c r="BG32" s="105">
        <v>0</v>
      </c>
      <c r="BI32" s="104">
        <v>45</v>
      </c>
      <c r="BJ32" s="105">
        <v>11441</v>
      </c>
      <c r="BK32" s="106">
        <v>170</v>
      </c>
      <c r="BL32" s="106">
        <v>164</v>
      </c>
      <c r="BM32" s="106">
        <v>199</v>
      </c>
      <c r="BN32" s="106">
        <v>248</v>
      </c>
      <c r="BO32" s="106">
        <v>177</v>
      </c>
      <c r="BP32" s="106">
        <v>230</v>
      </c>
      <c r="BQ32" s="106">
        <v>311</v>
      </c>
      <c r="BR32" s="106">
        <v>332</v>
      </c>
      <c r="BS32" s="106">
        <v>389</v>
      </c>
      <c r="BT32" s="106">
        <v>530</v>
      </c>
      <c r="BU32" s="106">
        <v>519</v>
      </c>
      <c r="BV32" s="106">
        <v>1376</v>
      </c>
      <c r="BW32" s="106">
        <v>923</v>
      </c>
      <c r="BX32" s="106">
        <v>796</v>
      </c>
      <c r="BY32" s="106">
        <v>817</v>
      </c>
      <c r="BZ32" s="106">
        <v>833</v>
      </c>
      <c r="CA32" s="106">
        <v>696</v>
      </c>
      <c r="CB32" s="106">
        <v>615</v>
      </c>
      <c r="CC32" s="106">
        <v>383</v>
      </c>
      <c r="CD32" s="106">
        <v>377</v>
      </c>
      <c r="CE32" s="106">
        <v>365</v>
      </c>
      <c r="CF32" s="106">
        <v>339</v>
      </c>
      <c r="CG32" s="106">
        <v>228</v>
      </c>
      <c r="CH32" s="106">
        <v>235</v>
      </c>
      <c r="CI32" s="106">
        <v>135</v>
      </c>
      <c r="CJ32" s="105">
        <v>46</v>
      </c>
      <c r="CK32" s="105">
        <v>8</v>
      </c>
      <c r="CM32" s="169"/>
      <c r="CN32" s="87">
        <v>45</v>
      </c>
      <c r="CO32" s="92">
        <v>295779.25</v>
      </c>
      <c r="CP32" s="93">
        <v>958</v>
      </c>
      <c r="CQ32" s="93">
        <v>7752</v>
      </c>
      <c r="CR32" s="93">
        <v>2731</v>
      </c>
      <c r="CS32" s="106">
        <v>163</v>
      </c>
      <c r="CT32" s="106">
        <v>0</v>
      </c>
      <c r="CU32" s="105">
        <v>0</v>
      </c>
      <c r="CV32" s="105">
        <v>58</v>
      </c>
      <c r="CX32" s="94">
        <v>3.2389019851798259E-3</v>
      </c>
      <c r="CY32" s="94">
        <v>2.6208735061705648E-2</v>
      </c>
      <c r="CZ32" s="94">
        <v>9.2332372876055367E-3</v>
      </c>
      <c r="DA32" s="94">
        <v>5.51086663449177E-4</v>
      </c>
      <c r="DB32" s="149">
        <v>0</v>
      </c>
      <c r="DC32" s="149">
        <v>0</v>
      </c>
      <c r="DD32" s="95">
        <v>1.9609218699418569E-4</v>
      </c>
    </row>
    <row r="33" spans="1:138" x14ac:dyDescent="0.2">
      <c r="A33" s="104">
        <v>46</v>
      </c>
      <c r="B33" s="106">
        <v>10570</v>
      </c>
      <c r="C33" s="106">
        <v>40</v>
      </c>
      <c r="D33" s="106">
        <v>59</v>
      </c>
      <c r="E33" s="106">
        <v>98</v>
      </c>
      <c r="F33" s="106">
        <v>115</v>
      </c>
      <c r="G33" s="106">
        <v>111</v>
      </c>
      <c r="H33" s="106">
        <v>162</v>
      </c>
      <c r="I33" s="106">
        <v>207</v>
      </c>
      <c r="J33" s="106">
        <v>256</v>
      </c>
      <c r="K33" s="106">
        <v>265</v>
      </c>
      <c r="L33" s="106">
        <v>434</v>
      </c>
      <c r="M33" s="106">
        <v>410</v>
      </c>
      <c r="N33" s="106">
        <v>1237</v>
      </c>
      <c r="O33" s="106">
        <v>755</v>
      </c>
      <c r="P33" s="106">
        <v>786</v>
      </c>
      <c r="Q33" s="106">
        <v>732</v>
      </c>
      <c r="R33" s="106">
        <v>821</v>
      </c>
      <c r="S33" s="106">
        <v>751</v>
      </c>
      <c r="T33" s="106">
        <v>683</v>
      </c>
      <c r="U33" s="106">
        <v>424</v>
      </c>
      <c r="V33" s="106">
        <v>384</v>
      </c>
      <c r="W33" s="106">
        <v>381</v>
      </c>
      <c r="X33" s="106">
        <v>365</v>
      </c>
      <c r="Y33" s="106">
        <v>335</v>
      </c>
      <c r="Z33" s="106">
        <v>337</v>
      </c>
      <c r="AA33" s="106">
        <v>248</v>
      </c>
      <c r="AB33" s="105">
        <v>132</v>
      </c>
      <c r="AC33" s="105">
        <v>42</v>
      </c>
      <c r="AE33" s="104">
        <v>46</v>
      </c>
      <c r="AF33" s="105">
        <v>1029</v>
      </c>
      <c r="AG33" s="106">
        <v>124</v>
      </c>
      <c r="AH33" s="106">
        <v>109</v>
      </c>
      <c r="AI33" s="106">
        <v>86</v>
      </c>
      <c r="AJ33" s="106">
        <v>87</v>
      </c>
      <c r="AK33" s="106">
        <v>75</v>
      </c>
      <c r="AL33" s="106">
        <v>77</v>
      </c>
      <c r="AM33" s="106">
        <v>49</v>
      </c>
      <c r="AN33" s="106">
        <v>43</v>
      </c>
      <c r="AO33" s="106">
        <v>55</v>
      </c>
      <c r="AP33" s="106">
        <v>42</v>
      </c>
      <c r="AQ33" s="106">
        <v>49</v>
      </c>
      <c r="AR33" s="106">
        <v>51</v>
      </c>
      <c r="AS33" s="106">
        <v>24</v>
      </c>
      <c r="AT33" s="106">
        <v>31</v>
      </c>
      <c r="AU33" s="106">
        <v>21</v>
      </c>
      <c r="AV33" s="106">
        <v>17</v>
      </c>
      <c r="AW33" s="106">
        <v>24</v>
      </c>
      <c r="AX33" s="106">
        <v>13</v>
      </c>
      <c r="AY33" s="106">
        <v>10</v>
      </c>
      <c r="AZ33" s="106">
        <v>8</v>
      </c>
      <c r="BA33" s="106">
        <v>6</v>
      </c>
      <c r="BB33" s="106">
        <v>9</v>
      </c>
      <c r="BC33" s="106">
        <v>4</v>
      </c>
      <c r="BD33" s="106">
        <v>9</v>
      </c>
      <c r="BE33" s="106">
        <v>4</v>
      </c>
      <c r="BF33" s="105">
        <v>2</v>
      </c>
      <c r="BG33" s="105">
        <v>0</v>
      </c>
      <c r="BI33" s="104">
        <v>46</v>
      </c>
      <c r="BJ33" s="105">
        <v>11599</v>
      </c>
      <c r="BK33" s="106">
        <v>164</v>
      </c>
      <c r="BL33" s="106">
        <v>168</v>
      </c>
      <c r="BM33" s="106">
        <v>184</v>
      </c>
      <c r="BN33" s="106">
        <v>202</v>
      </c>
      <c r="BO33" s="106">
        <v>186</v>
      </c>
      <c r="BP33" s="106">
        <v>239</v>
      </c>
      <c r="BQ33" s="106">
        <v>256</v>
      </c>
      <c r="BR33" s="106">
        <v>299</v>
      </c>
      <c r="BS33" s="106">
        <v>320</v>
      </c>
      <c r="BT33" s="106">
        <v>476</v>
      </c>
      <c r="BU33" s="106">
        <v>459</v>
      </c>
      <c r="BV33" s="106">
        <v>1288</v>
      </c>
      <c r="BW33" s="106">
        <v>779</v>
      </c>
      <c r="BX33" s="106">
        <v>817</v>
      </c>
      <c r="BY33" s="106">
        <v>753</v>
      </c>
      <c r="BZ33" s="106">
        <v>838</v>
      </c>
      <c r="CA33" s="106">
        <v>775</v>
      </c>
      <c r="CB33" s="106">
        <v>696</v>
      </c>
      <c r="CC33" s="106">
        <v>434</v>
      </c>
      <c r="CD33" s="106">
        <v>392</v>
      </c>
      <c r="CE33" s="106">
        <v>387</v>
      </c>
      <c r="CF33" s="106">
        <v>374</v>
      </c>
      <c r="CG33" s="106">
        <v>339</v>
      </c>
      <c r="CH33" s="106">
        <v>346</v>
      </c>
      <c r="CI33" s="106">
        <v>252</v>
      </c>
      <c r="CJ33" s="105">
        <v>134</v>
      </c>
      <c r="CK33" s="105">
        <v>42</v>
      </c>
      <c r="CM33" s="169"/>
      <c r="CN33" s="87">
        <v>46</v>
      </c>
      <c r="CO33" s="92">
        <v>283474.25</v>
      </c>
      <c r="CP33" s="93">
        <v>904</v>
      </c>
      <c r="CQ33" s="93">
        <v>7299</v>
      </c>
      <c r="CR33" s="93">
        <v>3396</v>
      </c>
      <c r="CS33" s="106">
        <v>184</v>
      </c>
      <c r="CT33" s="106">
        <v>0</v>
      </c>
      <c r="CU33" s="105">
        <v>0</v>
      </c>
      <c r="CV33" s="105">
        <v>59</v>
      </c>
      <c r="CX33" s="94">
        <v>3.1890021756826236E-3</v>
      </c>
      <c r="CY33" s="94">
        <v>2.5748370442817997E-2</v>
      </c>
      <c r="CZ33" s="94">
        <v>1.197992410245375E-2</v>
      </c>
      <c r="DA33" s="94">
        <v>6.4908893841327735E-4</v>
      </c>
      <c r="DB33" s="149">
        <v>0</v>
      </c>
      <c r="DC33" s="149">
        <v>0</v>
      </c>
      <c r="DD33" s="95">
        <v>2.0813177916512699E-4</v>
      </c>
    </row>
    <row r="34" spans="1:138" x14ac:dyDescent="0.2">
      <c r="A34" s="104">
        <v>47</v>
      </c>
      <c r="B34" s="106">
        <v>9946</v>
      </c>
      <c r="C34" s="106">
        <v>24</v>
      </c>
      <c r="D34" s="106">
        <v>63</v>
      </c>
      <c r="E34" s="106">
        <v>92</v>
      </c>
      <c r="F34" s="106">
        <v>115</v>
      </c>
      <c r="G34" s="106">
        <v>100</v>
      </c>
      <c r="H34" s="106">
        <v>159</v>
      </c>
      <c r="I34" s="106">
        <v>166</v>
      </c>
      <c r="J34" s="106">
        <v>219</v>
      </c>
      <c r="K34" s="106">
        <v>236</v>
      </c>
      <c r="L34" s="106">
        <v>370</v>
      </c>
      <c r="M34" s="106">
        <v>375</v>
      </c>
      <c r="N34" s="106">
        <v>1133</v>
      </c>
      <c r="O34" s="106">
        <v>726</v>
      </c>
      <c r="P34" s="106">
        <v>653</v>
      </c>
      <c r="Q34" s="106">
        <v>635</v>
      </c>
      <c r="R34" s="106">
        <v>659</v>
      </c>
      <c r="S34" s="106">
        <v>651</v>
      </c>
      <c r="T34" s="106">
        <v>527</v>
      </c>
      <c r="U34" s="106">
        <v>404</v>
      </c>
      <c r="V34" s="106">
        <v>406</v>
      </c>
      <c r="W34" s="106">
        <v>401</v>
      </c>
      <c r="X34" s="106">
        <v>378</v>
      </c>
      <c r="Y34" s="106">
        <v>344</v>
      </c>
      <c r="Z34" s="106">
        <v>494</v>
      </c>
      <c r="AA34" s="106">
        <v>347</v>
      </c>
      <c r="AB34" s="105">
        <v>182</v>
      </c>
      <c r="AC34" s="105">
        <v>87</v>
      </c>
      <c r="AE34" s="104">
        <v>47</v>
      </c>
      <c r="AF34" s="105">
        <v>996</v>
      </c>
      <c r="AG34" s="106">
        <v>104</v>
      </c>
      <c r="AH34" s="106">
        <v>87</v>
      </c>
      <c r="AI34" s="106">
        <v>91</v>
      </c>
      <c r="AJ34" s="106">
        <v>82</v>
      </c>
      <c r="AK34" s="106">
        <v>66</v>
      </c>
      <c r="AL34" s="106">
        <v>56</v>
      </c>
      <c r="AM34" s="106">
        <v>65</v>
      </c>
      <c r="AN34" s="106">
        <v>54</v>
      </c>
      <c r="AO34" s="106">
        <v>41</v>
      </c>
      <c r="AP34" s="106">
        <v>47</v>
      </c>
      <c r="AQ34" s="106">
        <v>48</v>
      </c>
      <c r="AR34" s="106">
        <v>56</v>
      </c>
      <c r="AS34" s="106">
        <v>33</v>
      </c>
      <c r="AT34" s="106">
        <v>30</v>
      </c>
      <c r="AU34" s="106">
        <v>34</v>
      </c>
      <c r="AV34" s="106">
        <v>31</v>
      </c>
      <c r="AW34" s="106">
        <v>15</v>
      </c>
      <c r="AX34" s="106">
        <v>9</v>
      </c>
      <c r="AY34" s="106">
        <v>8</v>
      </c>
      <c r="AZ34" s="106">
        <v>11</v>
      </c>
      <c r="BA34" s="106">
        <v>10</v>
      </c>
      <c r="BB34" s="106">
        <v>7</v>
      </c>
      <c r="BC34" s="106">
        <v>6</v>
      </c>
      <c r="BD34" s="106">
        <v>4</v>
      </c>
      <c r="BE34" s="106">
        <v>1</v>
      </c>
      <c r="BF34" s="105">
        <v>0</v>
      </c>
      <c r="BG34" s="105">
        <v>0</v>
      </c>
      <c r="BI34" s="104">
        <v>47</v>
      </c>
      <c r="BJ34" s="105">
        <v>10942</v>
      </c>
      <c r="BK34" s="106">
        <v>128</v>
      </c>
      <c r="BL34" s="106">
        <v>150</v>
      </c>
      <c r="BM34" s="106">
        <v>183</v>
      </c>
      <c r="BN34" s="106">
        <v>197</v>
      </c>
      <c r="BO34" s="106">
        <v>166</v>
      </c>
      <c r="BP34" s="106">
        <v>215</v>
      </c>
      <c r="BQ34" s="106">
        <v>231</v>
      </c>
      <c r="BR34" s="106">
        <v>273</v>
      </c>
      <c r="BS34" s="106">
        <v>277</v>
      </c>
      <c r="BT34" s="106">
        <v>417</v>
      </c>
      <c r="BU34" s="106">
        <v>423</v>
      </c>
      <c r="BV34" s="106">
        <v>1189</v>
      </c>
      <c r="BW34" s="106">
        <v>759</v>
      </c>
      <c r="BX34" s="106">
        <v>683</v>
      </c>
      <c r="BY34" s="106">
        <v>669</v>
      </c>
      <c r="BZ34" s="106">
        <v>690</v>
      </c>
      <c r="CA34" s="106">
        <v>666</v>
      </c>
      <c r="CB34" s="106">
        <v>536</v>
      </c>
      <c r="CC34" s="106">
        <v>412</v>
      </c>
      <c r="CD34" s="106">
        <v>417</v>
      </c>
      <c r="CE34" s="106">
        <v>411</v>
      </c>
      <c r="CF34" s="106">
        <v>385</v>
      </c>
      <c r="CG34" s="106">
        <v>350</v>
      </c>
      <c r="CH34" s="106">
        <v>498</v>
      </c>
      <c r="CI34" s="106">
        <v>348</v>
      </c>
      <c r="CJ34" s="105">
        <v>182</v>
      </c>
      <c r="CK34" s="105">
        <v>87</v>
      </c>
      <c r="CM34" s="169"/>
      <c r="CN34" s="87">
        <v>47</v>
      </c>
      <c r="CO34" s="92">
        <v>271508.5</v>
      </c>
      <c r="CP34" s="93">
        <v>824</v>
      </c>
      <c r="CQ34" s="93">
        <v>6492</v>
      </c>
      <c r="CR34" s="93">
        <v>3626</v>
      </c>
      <c r="CS34" s="106">
        <v>247</v>
      </c>
      <c r="CT34" s="106">
        <v>0</v>
      </c>
      <c r="CU34" s="105">
        <v>0</v>
      </c>
      <c r="CV34" s="105">
        <v>43</v>
      </c>
      <c r="CX34" s="94">
        <v>3.0348957767436379E-3</v>
      </c>
      <c r="CY34" s="94">
        <v>2.3910853619684098E-2</v>
      </c>
      <c r="CZ34" s="94">
        <v>1.3355014668049066E-2</v>
      </c>
      <c r="DA34" s="94">
        <v>9.0973210783456139E-4</v>
      </c>
      <c r="DB34" s="149">
        <v>0</v>
      </c>
      <c r="DC34" s="149">
        <v>0</v>
      </c>
      <c r="DD34" s="95">
        <v>1.5837441553395197E-4</v>
      </c>
    </row>
    <row r="35" spans="1:138" x14ac:dyDescent="0.2">
      <c r="A35" s="104">
        <v>48</v>
      </c>
      <c r="B35" s="106">
        <v>9123</v>
      </c>
      <c r="C35" s="106">
        <v>30</v>
      </c>
      <c r="D35" s="106">
        <v>38</v>
      </c>
      <c r="E35" s="106">
        <v>77</v>
      </c>
      <c r="F35" s="106">
        <v>86</v>
      </c>
      <c r="G35" s="106">
        <v>95</v>
      </c>
      <c r="H35" s="106">
        <v>136</v>
      </c>
      <c r="I35" s="106">
        <v>145</v>
      </c>
      <c r="J35" s="106">
        <v>167</v>
      </c>
      <c r="K35" s="106">
        <v>199</v>
      </c>
      <c r="L35" s="106">
        <v>286</v>
      </c>
      <c r="M35" s="106">
        <v>285</v>
      </c>
      <c r="N35" s="106">
        <v>864</v>
      </c>
      <c r="O35" s="106">
        <v>555</v>
      </c>
      <c r="P35" s="106">
        <v>566</v>
      </c>
      <c r="Q35" s="106">
        <v>493</v>
      </c>
      <c r="R35" s="106">
        <v>628</v>
      </c>
      <c r="S35" s="106">
        <v>569</v>
      </c>
      <c r="T35" s="106">
        <v>531</v>
      </c>
      <c r="U35" s="106">
        <v>418</v>
      </c>
      <c r="V35" s="106">
        <v>348</v>
      </c>
      <c r="W35" s="106">
        <v>424</v>
      </c>
      <c r="X35" s="106">
        <v>422</v>
      </c>
      <c r="Y35" s="106">
        <v>369</v>
      </c>
      <c r="Z35" s="106">
        <v>548</v>
      </c>
      <c r="AA35" s="106">
        <v>461</v>
      </c>
      <c r="AB35" s="105">
        <v>219</v>
      </c>
      <c r="AC35" s="105">
        <v>164</v>
      </c>
      <c r="AE35" s="104">
        <v>48</v>
      </c>
      <c r="AF35" s="105">
        <v>1014</v>
      </c>
      <c r="AG35" s="106">
        <v>120</v>
      </c>
      <c r="AH35" s="106">
        <v>118</v>
      </c>
      <c r="AI35" s="106">
        <v>84</v>
      </c>
      <c r="AJ35" s="106">
        <v>92</v>
      </c>
      <c r="AK35" s="106">
        <v>55</v>
      </c>
      <c r="AL35" s="106">
        <v>79</v>
      </c>
      <c r="AM35" s="106">
        <v>52</v>
      </c>
      <c r="AN35" s="106">
        <v>36</v>
      </c>
      <c r="AO35" s="106">
        <v>52</v>
      </c>
      <c r="AP35" s="106">
        <v>37</v>
      </c>
      <c r="AQ35" s="106">
        <v>46</v>
      </c>
      <c r="AR35" s="106">
        <v>34</v>
      </c>
      <c r="AS35" s="106">
        <v>27</v>
      </c>
      <c r="AT35" s="106">
        <v>38</v>
      </c>
      <c r="AU35" s="106">
        <v>27</v>
      </c>
      <c r="AV35" s="106">
        <v>22</v>
      </c>
      <c r="AW35" s="106">
        <v>23</v>
      </c>
      <c r="AX35" s="106">
        <v>15</v>
      </c>
      <c r="AY35" s="106">
        <v>6</v>
      </c>
      <c r="AZ35" s="106">
        <v>17</v>
      </c>
      <c r="BA35" s="106">
        <v>8</v>
      </c>
      <c r="BB35" s="106">
        <v>12</v>
      </c>
      <c r="BC35" s="106">
        <v>4</v>
      </c>
      <c r="BD35" s="106">
        <v>6</v>
      </c>
      <c r="BE35" s="106">
        <v>4</v>
      </c>
      <c r="BF35" s="105">
        <v>0</v>
      </c>
      <c r="BG35" s="105">
        <v>0</v>
      </c>
      <c r="BI35" s="104">
        <v>48</v>
      </c>
      <c r="BJ35" s="105">
        <v>10137</v>
      </c>
      <c r="BK35" s="106">
        <v>150</v>
      </c>
      <c r="BL35" s="106">
        <v>156</v>
      </c>
      <c r="BM35" s="106">
        <v>161</v>
      </c>
      <c r="BN35" s="106">
        <v>178</v>
      </c>
      <c r="BO35" s="106">
        <v>150</v>
      </c>
      <c r="BP35" s="106">
        <v>215</v>
      </c>
      <c r="BQ35" s="106">
        <v>197</v>
      </c>
      <c r="BR35" s="106">
        <v>203</v>
      </c>
      <c r="BS35" s="106">
        <v>251</v>
      </c>
      <c r="BT35" s="106">
        <v>323</v>
      </c>
      <c r="BU35" s="106">
        <v>331</v>
      </c>
      <c r="BV35" s="106">
        <v>898</v>
      </c>
      <c r="BW35" s="106">
        <v>582</v>
      </c>
      <c r="BX35" s="106">
        <v>604</v>
      </c>
      <c r="BY35" s="106">
        <v>520</v>
      </c>
      <c r="BZ35" s="106">
        <v>650</v>
      </c>
      <c r="CA35" s="106">
        <v>592</v>
      </c>
      <c r="CB35" s="106">
        <v>546</v>
      </c>
      <c r="CC35" s="106">
        <v>424</v>
      </c>
      <c r="CD35" s="106">
        <v>365</v>
      </c>
      <c r="CE35" s="106">
        <v>432</v>
      </c>
      <c r="CF35" s="106">
        <v>434</v>
      </c>
      <c r="CG35" s="106">
        <v>373</v>
      </c>
      <c r="CH35" s="106">
        <v>554</v>
      </c>
      <c r="CI35" s="106">
        <v>465</v>
      </c>
      <c r="CJ35" s="105">
        <v>219</v>
      </c>
      <c r="CK35" s="105">
        <v>164</v>
      </c>
      <c r="CM35" s="169"/>
      <c r="CN35" s="87">
        <v>48</v>
      </c>
      <c r="CO35" s="92">
        <v>259638.74999999997</v>
      </c>
      <c r="CP35" s="93">
        <v>795</v>
      </c>
      <c r="CQ35" s="93">
        <v>5366</v>
      </c>
      <c r="CR35" s="93">
        <v>3976</v>
      </c>
      <c r="CS35" s="106">
        <v>328</v>
      </c>
      <c r="CT35" s="106">
        <v>0</v>
      </c>
      <c r="CU35" s="105">
        <v>0</v>
      </c>
      <c r="CV35" s="105">
        <v>51</v>
      </c>
      <c r="CX35" s="94">
        <v>3.0619466470239902E-3</v>
      </c>
      <c r="CY35" s="94">
        <v>2.0667176991107841E-2</v>
      </c>
      <c r="CZ35" s="94">
        <v>1.5313584740336334E-2</v>
      </c>
      <c r="DA35" s="94">
        <v>1.2632937109734199E-3</v>
      </c>
      <c r="DB35" s="149">
        <v>0</v>
      </c>
      <c r="DC35" s="149">
        <v>0</v>
      </c>
      <c r="DD35" s="95">
        <v>1.9642676603550126E-4</v>
      </c>
    </row>
    <row r="36" spans="1:138" x14ac:dyDescent="0.2">
      <c r="A36" s="104">
        <v>49</v>
      </c>
      <c r="B36" s="106">
        <v>8893</v>
      </c>
      <c r="C36" s="106">
        <v>33</v>
      </c>
      <c r="D36" s="106">
        <v>47</v>
      </c>
      <c r="E36" s="106">
        <v>70</v>
      </c>
      <c r="F36" s="106">
        <v>95</v>
      </c>
      <c r="G36" s="106">
        <v>91</v>
      </c>
      <c r="H36" s="106">
        <v>101</v>
      </c>
      <c r="I36" s="106">
        <v>145</v>
      </c>
      <c r="J36" s="106">
        <v>135</v>
      </c>
      <c r="K36" s="106">
        <v>182</v>
      </c>
      <c r="L36" s="106">
        <v>279</v>
      </c>
      <c r="M36" s="106">
        <v>298</v>
      </c>
      <c r="N36" s="106">
        <v>754</v>
      </c>
      <c r="O36" s="106">
        <v>470</v>
      </c>
      <c r="P36" s="106">
        <v>453</v>
      </c>
      <c r="Q36" s="106">
        <v>465</v>
      </c>
      <c r="R36" s="106">
        <v>525</v>
      </c>
      <c r="S36" s="106">
        <v>484</v>
      </c>
      <c r="T36" s="106">
        <v>472</v>
      </c>
      <c r="U36" s="106">
        <v>373</v>
      </c>
      <c r="V36" s="106">
        <v>337</v>
      </c>
      <c r="W36" s="106">
        <v>393</v>
      </c>
      <c r="X36" s="106">
        <v>378</v>
      </c>
      <c r="Y36" s="106">
        <v>376</v>
      </c>
      <c r="Z36" s="106">
        <v>659</v>
      </c>
      <c r="AA36" s="106">
        <v>668</v>
      </c>
      <c r="AB36" s="105">
        <v>350</v>
      </c>
      <c r="AC36" s="105">
        <v>260</v>
      </c>
      <c r="AE36" s="104">
        <v>49</v>
      </c>
      <c r="AF36" s="105">
        <v>967</v>
      </c>
      <c r="AG36" s="106">
        <v>123</v>
      </c>
      <c r="AH36" s="106">
        <v>112</v>
      </c>
      <c r="AI36" s="106">
        <v>97</v>
      </c>
      <c r="AJ36" s="106">
        <v>76</v>
      </c>
      <c r="AK36" s="106">
        <v>63</v>
      </c>
      <c r="AL36" s="106">
        <v>62</v>
      </c>
      <c r="AM36" s="106">
        <v>30</v>
      </c>
      <c r="AN36" s="106">
        <v>49</v>
      </c>
      <c r="AO36" s="106">
        <v>38</v>
      </c>
      <c r="AP36" s="106">
        <v>50</v>
      </c>
      <c r="AQ36" s="106">
        <v>44</v>
      </c>
      <c r="AR36" s="106">
        <v>35</v>
      </c>
      <c r="AS36" s="106">
        <v>27</v>
      </c>
      <c r="AT36" s="106">
        <v>31</v>
      </c>
      <c r="AU36" s="106">
        <v>21</v>
      </c>
      <c r="AV36" s="106">
        <v>18</v>
      </c>
      <c r="AW36" s="106">
        <v>20</v>
      </c>
      <c r="AX36" s="106">
        <v>14</v>
      </c>
      <c r="AY36" s="106">
        <v>10</v>
      </c>
      <c r="AZ36" s="106">
        <v>11</v>
      </c>
      <c r="BA36" s="106">
        <v>7</v>
      </c>
      <c r="BB36" s="106">
        <v>6</v>
      </c>
      <c r="BC36" s="106">
        <v>6</v>
      </c>
      <c r="BD36" s="106">
        <v>9</v>
      </c>
      <c r="BE36" s="106">
        <v>8</v>
      </c>
      <c r="BF36" s="105">
        <v>0</v>
      </c>
      <c r="BG36" s="105">
        <v>0</v>
      </c>
      <c r="BI36" s="104">
        <v>49</v>
      </c>
      <c r="BJ36" s="105">
        <v>9860</v>
      </c>
      <c r="BK36" s="106">
        <v>156</v>
      </c>
      <c r="BL36" s="106">
        <v>159</v>
      </c>
      <c r="BM36" s="106">
        <v>167</v>
      </c>
      <c r="BN36" s="106">
        <v>171</v>
      </c>
      <c r="BO36" s="106">
        <v>154</v>
      </c>
      <c r="BP36" s="106">
        <v>163</v>
      </c>
      <c r="BQ36" s="106">
        <v>175</v>
      </c>
      <c r="BR36" s="106">
        <v>184</v>
      </c>
      <c r="BS36" s="106">
        <v>220</v>
      </c>
      <c r="BT36" s="106">
        <v>329</v>
      </c>
      <c r="BU36" s="106">
        <v>342</v>
      </c>
      <c r="BV36" s="106">
        <v>789</v>
      </c>
      <c r="BW36" s="106">
        <v>497</v>
      </c>
      <c r="BX36" s="106">
        <v>484</v>
      </c>
      <c r="BY36" s="106">
        <v>486</v>
      </c>
      <c r="BZ36" s="106">
        <v>543</v>
      </c>
      <c r="CA36" s="106">
        <v>504</v>
      </c>
      <c r="CB36" s="106">
        <v>486</v>
      </c>
      <c r="CC36" s="106">
        <v>383</v>
      </c>
      <c r="CD36" s="106">
        <v>348</v>
      </c>
      <c r="CE36" s="106">
        <v>400</v>
      </c>
      <c r="CF36" s="106">
        <v>384</v>
      </c>
      <c r="CG36" s="106">
        <v>382</v>
      </c>
      <c r="CH36" s="106">
        <v>668</v>
      </c>
      <c r="CI36" s="106">
        <v>676</v>
      </c>
      <c r="CJ36" s="105">
        <v>350</v>
      </c>
      <c r="CK36" s="105">
        <v>260</v>
      </c>
      <c r="CM36" s="169"/>
      <c r="CN36" s="87">
        <v>49</v>
      </c>
      <c r="CO36" s="92">
        <v>249411</v>
      </c>
      <c r="CP36" s="93">
        <v>807</v>
      </c>
      <c r="CQ36" s="93">
        <v>4716</v>
      </c>
      <c r="CR36" s="93">
        <v>4337</v>
      </c>
      <c r="CS36" s="106">
        <v>458</v>
      </c>
      <c r="CT36" s="106">
        <v>0</v>
      </c>
      <c r="CU36" s="105">
        <v>0</v>
      </c>
      <c r="CV36" s="105">
        <v>58</v>
      </c>
      <c r="CX36" s="94">
        <v>3.2356231280897796E-3</v>
      </c>
      <c r="CY36" s="94">
        <v>1.890854854036109E-2</v>
      </c>
      <c r="CZ36" s="94">
        <v>1.7388968409572953E-2</v>
      </c>
      <c r="DA36" s="94">
        <v>1.8363263849629728E-3</v>
      </c>
      <c r="DB36" s="149">
        <v>0</v>
      </c>
      <c r="DC36" s="149">
        <v>0</v>
      </c>
      <c r="DD36" s="95">
        <v>2.3254788281190485E-4</v>
      </c>
    </row>
    <row r="37" spans="1:138" x14ac:dyDescent="0.2">
      <c r="A37" s="104">
        <v>50</v>
      </c>
      <c r="B37" s="106">
        <v>8803</v>
      </c>
      <c r="C37" s="106">
        <v>21</v>
      </c>
      <c r="D37" s="106">
        <v>36</v>
      </c>
      <c r="E37" s="106">
        <v>62</v>
      </c>
      <c r="F37" s="106">
        <v>68</v>
      </c>
      <c r="G37" s="106">
        <v>87</v>
      </c>
      <c r="H37" s="106">
        <v>117</v>
      </c>
      <c r="I37" s="106">
        <v>128</v>
      </c>
      <c r="J37" s="106">
        <v>143</v>
      </c>
      <c r="K37" s="106">
        <v>158</v>
      </c>
      <c r="L37" s="106">
        <v>228</v>
      </c>
      <c r="M37" s="106">
        <v>233</v>
      </c>
      <c r="N37" s="106">
        <v>716</v>
      </c>
      <c r="O37" s="106">
        <v>395</v>
      </c>
      <c r="P37" s="106">
        <v>440</v>
      </c>
      <c r="Q37" s="106">
        <v>416</v>
      </c>
      <c r="R37" s="106">
        <v>468</v>
      </c>
      <c r="S37" s="106">
        <v>448</v>
      </c>
      <c r="T37" s="106">
        <v>404</v>
      </c>
      <c r="U37" s="106">
        <v>355</v>
      </c>
      <c r="V37" s="106">
        <v>320</v>
      </c>
      <c r="W37" s="106">
        <v>353</v>
      </c>
      <c r="X37" s="106">
        <v>405</v>
      </c>
      <c r="Y37" s="106">
        <v>408</v>
      </c>
      <c r="Z37" s="106">
        <v>857</v>
      </c>
      <c r="AA37" s="106">
        <v>831</v>
      </c>
      <c r="AB37" s="105">
        <v>377</v>
      </c>
      <c r="AC37" s="105">
        <v>329</v>
      </c>
      <c r="AE37" s="104">
        <v>50</v>
      </c>
      <c r="AF37" s="105">
        <v>929</v>
      </c>
      <c r="AG37" s="106">
        <v>92</v>
      </c>
      <c r="AH37" s="106">
        <v>77</v>
      </c>
      <c r="AI37" s="106">
        <v>82</v>
      </c>
      <c r="AJ37" s="106">
        <v>87</v>
      </c>
      <c r="AK37" s="106">
        <v>62</v>
      </c>
      <c r="AL37" s="106">
        <v>48</v>
      </c>
      <c r="AM37" s="106">
        <v>39</v>
      </c>
      <c r="AN37" s="106">
        <v>41</v>
      </c>
      <c r="AO37" s="106">
        <v>60</v>
      </c>
      <c r="AP37" s="106">
        <v>40</v>
      </c>
      <c r="AQ37" s="106">
        <v>28</v>
      </c>
      <c r="AR37" s="106">
        <v>52</v>
      </c>
      <c r="AS37" s="106">
        <v>37</v>
      </c>
      <c r="AT37" s="106">
        <v>30</v>
      </c>
      <c r="AU37" s="106">
        <v>28</v>
      </c>
      <c r="AV37" s="106">
        <v>22</v>
      </c>
      <c r="AW37" s="106">
        <v>12</v>
      </c>
      <c r="AX37" s="106">
        <v>20</v>
      </c>
      <c r="AY37" s="106">
        <v>17</v>
      </c>
      <c r="AZ37" s="106">
        <v>14</v>
      </c>
      <c r="BA37" s="106">
        <v>11</v>
      </c>
      <c r="BB37" s="106">
        <v>13</v>
      </c>
      <c r="BC37" s="106">
        <v>4</v>
      </c>
      <c r="BD37" s="106">
        <v>4</v>
      </c>
      <c r="BE37" s="106">
        <v>9</v>
      </c>
      <c r="BF37" s="105">
        <v>0</v>
      </c>
      <c r="BG37" s="105">
        <v>0</v>
      </c>
      <c r="BI37" s="104">
        <v>50</v>
      </c>
      <c r="BJ37" s="105">
        <v>9732</v>
      </c>
      <c r="BK37" s="106">
        <v>113</v>
      </c>
      <c r="BL37" s="106">
        <v>113</v>
      </c>
      <c r="BM37" s="106">
        <v>144</v>
      </c>
      <c r="BN37" s="106">
        <v>155</v>
      </c>
      <c r="BO37" s="106">
        <v>149</v>
      </c>
      <c r="BP37" s="106">
        <v>165</v>
      </c>
      <c r="BQ37" s="106">
        <v>167</v>
      </c>
      <c r="BR37" s="106">
        <v>184</v>
      </c>
      <c r="BS37" s="106">
        <v>218</v>
      </c>
      <c r="BT37" s="106">
        <v>268</v>
      </c>
      <c r="BU37" s="106">
        <v>261</v>
      </c>
      <c r="BV37" s="106">
        <v>768</v>
      </c>
      <c r="BW37" s="106">
        <v>432</v>
      </c>
      <c r="BX37" s="106">
        <v>470</v>
      </c>
      <c r="BY37" s="106">
        <v>444</v>
      </c>
      <c r="BZ37" s="106">
        <v>490</v>
      </c>
      <c r="CA37" s="106">
        <v>460</v>
      </c>
      <c r="CB37" s="106">
        <v>424</v>
      </c>
      <c r="CC37" s="106">
        <v>372</v>
      </c>
      <c r="CD37" s="106">
        <v>334</v>
      </c>
      <c r="CE37" s="106">
        <v>364</v>
      </c>
      <c r="CF37" s="106">
        <v>418</v>
      </c>
      <c r="CG37" s="106">
        <v>412</v>
      </c>
      <c r="CH37" s="106">
        <v>861</v>
      </c>
      <c r="CI37" s="106">
        <v>840</v>
      </c>
      <c r="CJ37" s="105">
        <v>377</v>
      </c>
      <c r="CK37" s="105">
        <v>329</v>
      </c>
      <c r="CM37" s="169"/>
      <c r="CN37" s="87">
        <v>50</v>
      </c>
      <c r="CO37" s="92">
        <v>241571.75</v>
      </c>
      <c r="CP37" s="93">
        <v>674</v>
      </c>
      <c r="CQ37" s="93">
        <v>4327</v>
      </c>
      <c r="CR37" s="93">
        <v>4731</v>
      </c>
      <c r="CS37" s="106">
        <v>666</v>
      </c>
      <c r="CT37" s="106">
        <v>0</v>
      </c>
      <c r="CU37" s="105">
        <v>0</v>
      </c>
      <c r="CV37" s="105">
        <v>67</v>
      </c>
      <c r="CX37" s="94">
        <v>2.7900613378840861E-3</v>
      </c>
      <c r="CY37" s="94">
        <v>1.7911862624665344E-2</v>
      </c>
      <c r="CZ37" s="94">
        <v>1.958424360464334E-2</v>
      </c>
      <c r="DA37" s="94">
        <v>2.7569448828350168E-3</v>
      </c>
      <c r="DB37" s="149">
        <v>0</v>
      </c>
      <c r="DC37" s="149">
        <v>0</v>
      </c>
      <c r="DD37" s="95">
        <v>2.7735031103595518E-4</v>
      </c>
    </row>
    <row r="38" spans="1:138" x14ac:dyDescent="0.2">
      <c r="A38" s="104">
        <v>51</v>
      </c>
      <c r="B38" s="106">
        <v>8881</v>
      </c>
      <c r="C38" s="106">
        <v>24</v>
      </c>
      <c r="D38" s="106">
        <v>33</v>
      </c>
      <c r="E38" s="106">
        <v>55</v>
      </c>
      <c r="F38" s="106">
        <v>65</v>
      </c>
      <c r="G38" s="106">
        <v>73</v>
      </c>
      <c r="H38" s="106">
        <v>95</v>
      </c>
      <c r="I38" s="106">
        <v>103</v>
      </c>
      <c r="J38" s="106">
        <v>138</v>
      </c>
      <c r="K38" s="106">
        <v>135</v>
      </c>
      <c r="L38" s="106">
        <v>199</v>
      </c>
      <c r="M38" s="106">
        <v>213</v>
      </c>
      <c r="N38" s="106">
        <v>610</v>
      </c>
      <c r="O38" s="106">
        <v>382</v>
      </c>
      <c r="P38" s="106">
        <v>407</v>
      </c>
      <c r="Q38" s="106">
        <v>382</v>
      </c>
      <c r="R38" s="106">
        <v>446</v>
      </c>
      <c r="S38" s="106">
        <v>408</v>
      </c>
      <c r="T38" s="106">
        <v>385</v>
      </c>
      <c r="U38" s="106">
        <v>331</v>
      </c>
      <c r="V38" s="106">
        <v>294</v>
      </c>
      <c r="W38" s="106">
        <v>353</v>
      </c>
      <c r="X38" s="106">
        <v>402</v>
      </c>
      <c r="Y38" s="106">
        <v>426</v>
      </c>
      <c r="Z38" s="106">
        <v>1002</v>
      </c>
      <c r="AA38" s="106">
        <v>1002</v>
      </c>
      <c r="AB38" s="105">
        <v>489</v>
      </c>
      <c r="AC38" s="105">
        <v>429</v>
      </c>
      <c r="AE38" s="104">
        <v>51</v>
      </c>
      <c r="AF38" s="105">
        <v>888</v>
      </c>
      <c r="AG38" s="106">
        <v>107</v>
      </c>
      <c r="AH38" s="106">
        <v>100</v>
      </c>
      <c r="AI38" s="106">
        <v>72</v>
      </c>
      <c r="AJ38" s="106">
        <v>86</v>
      </c>
      <c r="AK38" s="106">
        <v>59</v>
      </c>
      <c r="AL38" s="106">
        <v>55</v>
      </c>
      <c r="AM38" s="106">
        <v>38</v>
      </c>
      <c r="AN38" s="106">
        <v>33</v>
      </c>
      <c r="AO38" s="106">
        <v>41</v>
      </c>
      <c r="AP38" s="106">
        <v>31</v>
      </c>
      <c r="AQ38" s="106">
        <v>34</v>
      </c>
      <c r="AR38" s="106">
        <v>36</v>
      </c>
      <c r="AS38" s="106">
        <v>30</v>
      </c>
      <c r="AT38" s="106">
        <v>27</v>
      </c>
      <c r="AU38" s="106">
        <v>18</v>
      </c>
      <c r="AV38" s="106">
        <v>12</v>
      </c>
      <c r="AW38" s="106">
        <v>11</v>
      </c>
      <c r="AX38" s="106">
        <v>17</v>
      </c>
      <c r="AY38" s="106">
        <v>13</v>
      </c>
      <c r="AZ38" s="106">
        <v>9</v>
      </c>
      <c r="BA38" s="106">
        <v>11</v>
      </c>
      <c r="BB38" s="106">
        <v>14</v>
      </c>
      <c r="BC38" s="106">
        <v>9</v>
      </c>
      <c r="BD38" s="106">
        <v>10</v>
      </c>
      <c r="BE38" s="106">
        <v>12</v>
      </c>
      <c r="BF38" s="105">
        <v>3</v>
      </c>
      <c r="BG38" s="105">
        <v>0</v>
      </c>
      <c r="BI38" s="104">
        <v>51</v>
      </c>
      <c r="BJ38" s="105">
        <v>9769</v>
      </c>
      <c r="BK38" s="106">
        <v>131</v>
      </c>
      <c r="BL38" s="106">
        <v>133</v>
      </c>
      <c r="BM38" s="106">
        <v>127</v>
      </c>
      <c r="BN38" s="106">
        <v>151</v>
      </c>
      <c r="BO38" s="106">
        <v>132</v>
      </c>
      <c r="BP38" s="106">
        <v>150</v>
      </c>
      <c r="BQ38" s="106">
        <v>141</v>
      </c>
      <c r="BR38" s="106">
        <v>171</v>
      </c>
      <c r="BS38" s="106">
        <v>176</v>
      </c>
      <c r="BT38" s="106">
        <v>230</v>
      </c>
      <c r="BU38" s="106">
        <v>247</v>
      </c>
      <c r="BV38" s="106">
        <v>646</v>
      </c>
      <c r="BW38" s="106">
        <v>412</v>
      </c>
      <c r="BX38" s="106">
        <v>434</v>
      </c>
      <c r="BY38" s="106">
        <v>400</v>
      </c>
      <c r="BZ38" s="106">
        <v>458</v>
      </c>
      <c r="CA38" s="106">
        <v>419</v>
      </c>
      <c r="CB38" s="106">
        <v>402</v>
      </c>
      <c r="CC38" s="106">
        <v>344</v>
      </c>
      <c r="CD38" s="106">
        <v>303</v>
      </c>
      <c r="CE38" s="106">
        <v>364</v>
      </c>
      <c r="CF38" s="106">
        <v>416</v>
      </c>
      <c r="CG38" s="106">
        <v>435</v>
      </c>
      <c r="CH38" s="106">
        <v>1012</v>
      </c>
      <c r="CI38" s="106">
        <v>1014</v>
      </c>
      <c r="CJ38" s="105">
        <v>492</v>
      </c>
      <c r="CK38" s="105">
        <v>429</v>
      </c>
      <c r="CM38" s="169"/>
      <c r="CN38" s="87">
        <v>51</v>
      </c>
      <c r="CO38" s="92">
        <v>234941.25</v>
      </c>
      <c r="CP38" s="93">
        <v>674</v>
      </c>
      <c r="CQ38" s="93">
        <v>3884</v>
      </c>
      <c r="CR38" s="93">
        <v>5211</v>
      </c>
      <c r="CS38" s="106">
        <v>763</v>
      </c>
      <c r="CT38" s="106">
        <v>0</v>
      </c>
      <c r="CU38" s="105">
        <v>0</v>
      </c>
      <c r="CV38" s="105">
        <v>68</v>
      </c>
      <c r="CX38" s="94">
        <v>2.8688023069597187E-3</v>
      </c>
      <c r="CY38" s="94">
        <v>1.6531792522598735E-2</v>
      </c>
      <c r="CZ38" s="94">
        <v>2.2180013088378477E-2</v>
      </c>
      <c r="DA38" s="94">
        <v>3.2476204157422333E-3</v>
      </c>
      <c r="DB38" s="149">
        <v>0</v>
      </c>
      <c r="DC38" s="149">
        <v>0</v>
      </c>
      <c r="DD38" s="95">
        <v>2.8943406064282028E-4</v>
      </c>
    </row>
    <row r="39" spans="1:138" x14ac:dyDescent="0.2">
      <c r="A39" s="104">
        <v>52</v>
      </c>
      <c r="B39" s="106">
        <v>8844</v>
      </c>
      <c r="C39" s="106">
        <v>22</v>
      </c>
      <c r="D39" s="106">
        <v>34</v>
      </c>
      <c r="E39" s="106">
        <v>47</v>
      </c>
      <c r="F39" s="106">
        <v>77</v>
      </c>
      <c r="G39" s="106">
        <v>68</v>
      </c>
      <c r="H39" s="106">
        <v>96</v>
      </c>
      <c r="I39" s="106">
        <v>96</v>
      </c>
      <c r="J39" s="106">
        <v>98</v>
      </c>
      <c r="K39" s="106">
        <v>139</v>
      </c>
      <c r="L39" s="106">
        <v>195</v>
      </c>
      <c r="M39" s="106">
        <v>196</v>
      </c>
      <c r="N39" s="106">
        <v>523</v>
      </c>
      <c r="O39" s="106">
        <v>330</v>
      </c>
      <c r="P39" s="106">
        <v>353</v>
      </c>
      <c r="Q39" s="106">
        <v>342</v>
      </c>
      <c r="R39" s="106">
        <v>349</v>
      </c>
      <c r="S39" s="106">
        <v>390</v>
      </c>
      <c r="T39" s="106">
        <v>365</v>
      </c>
      <c r="U39" s="106">
        <v>322</v>
      </c>
      <c r="V39" s="106">
        <v>288</v>
      </c>
      <c r="W39" s="106">
        <v>324</v>
      </c>
      <c r="X39" s="106">
        <v>395</v>
      </c>
      <c r="Y39" s="106">
        <v>370</v>
      </c>
      <c r="Z39" s="106">
        <v>1123</v>
      </c>
      <c r="AA39" s="106">
        <v>1226</v>
      </c>
      <c r="AB39" s="105">
        <v>537</v>
      </c>
      <c r="AC39" s="105">
        <v>539</v>
      </c>
      <c r="AE39" s="104">
        <v>52</v>
      </c>
      <c r="AF39" s="105">
        <v>923</v>
      </c>
      <c r="AG39" s="106">
        <v>113</v>
      </c>
      <c r="AH39" s="106">
        <v>81</v>
      </c>
      <c r="AI39" s="106">
        <v>79</v>
      </c>
      <c r="AJ39" s="106">
        <v>73</v>
      </c>
      <c r="AK39" s="106">
        <v>63</v>
      </c>
      <c r="AL39" s="106">
        <v>56</v>
      </c>
      <c r="AM39" s="106">
        <v>43</v>
      </c>
      <c r="AN39" s="106">
        <v>54</v>
      </c>
      <c r="AO39" s="106">
        <v>44</v>
      </c>
      <c r="AP39" s="106">
        <v>48</v>
      </c>
      <c r="AQ39" s="106">
        <v>50</v>
      </c>
      <c r="AR39" s="106">
        <v>38</v>
      </c>
      <c r="AS39" s="106">
        <v>23</v>
      </c>
      <c r="AT39" s="106">
        <v>20</v>
      </c>
      <c r="AU39" s="106">
        <v>21</v>
      </c>
      <c r="AV39" s="106">
        <v>11</v>
      </c>
      <c r="AW39" s="106">
        <v>21</v>
      </c>
      <c r="AX39" s="106">
        <v>10</v>
      </c>
      <c r="AY39" s="106">
        <v>10</v>
      </c>
      <c r="AZ39" s="106">
        <v>9</v>
      </c>
      <c r="BA39" s="106">
        <v>12</v>
      </c>
      <c r="BB39" s="106">
        <v>14</v>
      </c>
      <c r="BC39" s="106">
        <v>9</v>
      </c>
      <c r="BD39" s="106">
        <v>7</v>
      </c>
      <c r="BE39" s="106">
        <v>11</v>
      </c>
      <c r="BF39" s="105">
        <v>2</v>
      </c>
      <c r="BG39" s="105">
        <v>1</v>
      </c>
      <c r="BI39" s="104">
        <v>52</v>
      </c>
      <c r="BJ39" s="105">
        <v>9767</v>
      </c>
      <c r="BK39" s="106">
        <v>135</v>
      </c>
      <c r="BL39" s="106">
        <v>115</v>
      </c>
      <c r="BM39" s="106">
        <v>126</v>
      </c>
      <c r="BN39" s="106">
        <v>150</v>
      </c>
      <c r="BO39" s="106">
        <v>131</v>
      </c>
      <c r="BP39" s="106">
        <v>152</v>
      </c>
      <c r="BQ39" s="106">
        <v>139</v>
      </c>
      <c r="BR39" s="106">
        <v>152</v>
      </c>
      <c r="BS39" s="106">
        <v>183</v>
      </c>
      <c r="BT39" s="106">
        <v>243</v>
      </c>
      <c r="BU39" s="106">
        <v>246</v>
      </c>
      <c r="BV39" s="106">
        <v>561</v>
      </c>
      <c r="BW39" s="106">
        <v>353</v>
      </c>
      <c r="BX39" s="106">
        <v>373</v>
      </c>
      <c r="BY39" s="106">
        <v>363</v>
      </c>
      <c r="BZ39" s="106">
        <v>360</v>
      </c>
      <c r="CA39" s="106">
        <v>411</v>
      </c>
      <c r="CB39" s="106">
        <v>375</v>
      </c>
      <c r="CC39" s="106">
        <v>332</v>
      </c>
      <c r="CD39" s="106">
        <v>297</v>
      </c>
      <c r="CE39" s="106">
        <v>336</v>
      </c>
      <c r="CF39" s="106">
        <v>409</v>
      </c>
      <c r="CG39" s="106">
        <v>379</v>
      </c>
      <c r="CH39" s="106">
        <v>1130</v>
      </c>
      <c r="CI39" s="106">
        <v>1237</v>
      </c>
      <c r="CJ39" s="105">
        <v>539</v>
      </c>
      <c r="CK39" s="105">
        <v>540</v>
      </c>
      <c r="CM39" s="169"/>
      <c r="CN39" s="87">
        <v>52</v>
      </c>
      <c r="CO39" s="92">
        <v>227898.5</v>
      </c>
      <c r="CP39" s="93">
        <v>657</v>
      </c>
      <c r="CQ39" s="93">
        <v>3536</v>
      </c>
      <c r="CR39" s="93">
        <v>5574</v>
      </c>
      <c r="CS39" s="106">
        <v>979</v>
      </c>
      <c r="CT39" s="106">
        <v>0</v>
      </c>
      <c r="CU39" s="105">
        <v>0</v>
      </c>
      <c r="CV39" s="105">
        <v>72</v>
      </c>
      <c r="CX39" s="94">
        <v>2.8828623268691983E-3</v>
      </c>
      <c r="CY39" s="94">
        <v>1.5515679129085976E-2</v>
      </c>
      <c r="CZ39" s="94">
        <v>2.4458256636177948E-2</v>
      </c>
      <c r="DA39" s="94">
        <v>4.2957720213165074E-3</v>
      </c>
      <c r="DB39" s="149">
        <v>0</v>
      </c>
      <c r="DC39" s="149">
        <v>0</v>
      </c>
      <c r="DD39" s="95">
        <v>3.1593011801306283E-4</v>
      </c>
    </row>
    <row r="40" spans="1:138" x14ac:dyDescent="0.2">
      <c r="A40" s="104">
        <v>53</v>
      </c>
      <c r="B40" s="106">
        <v>8164</v>
      </c>
      <c r="C40" s="106">
        <v>21</v>
      </c>
      <c r="D40" s="106">
        <v>42</v>
      </c>
      <c r="E40" s="106">
        <v>49</v>
      </c>
      <c r="F40" s="106">
        <v>66</v>
      </c>
      <c r="G40" s="106">
        <v>68</v>
      </c>
      <c r="H40" s="106">
        <v>84</v>
      </c>
      <c r="I40" s="106">
        <v>89</v>
      </c>
      <c r="J40" s="106">
        <v>86</v>
      </c>
      <c r="K40" s="106">
        <v>115</v>
      </c>
      <c r="L40" s="106">
        <v>169</v>
      </c>
      <c r="M40" s="106">
        <v>182</v>
      </c>
      <c r="N40" s="106">
        <v>428</v>
      </c>
      <c r="O40" s="106">
        <v>268</v>
      </c>
      <c r="P40" s="106">
        <v>302</v>
      </c>
      <c r="Q40" s="106">
        <v>273</v>
      </c>
      <c r="R40" s="106">
        <v>337</v>
      </c>
      <c r="S40" s="106">
        <v>299</v>
      </c>
      <c r="T40" s="106">
        <v>296</v>
      </c>
      <c r="U40" s="106">
        <v>224</v>
      </c>
      <c r="V40" s="106">
        <v>221</v>
      </c>
      <c r="W40" s="106">
        <v>280</v>
      </c>
      <c r="X40" s="106">
        <v>315</v>
      </c>
      <c r="Y40" s="106">
        <v>375</v>
      </c>
      <c r="Z40" s="106">
        <v>1080</v>
      </c>
      <c r="AA40" s="106">
        <v>1295</v>
      </c>
      <c r="AB40" s="105">
        <v>638</v>
      </c>
      <c r="AC40" s="105">
        <v>562</v>
      </c>
      <c r="AE40" s="104">
        <v>53</v>
      </c>
      <c r="AF40" s="105">
        <v>902</v>
      </c>
      <c r="AG40" s="106">
        <v>98</v>
      </c>
      <c r="AH40" s="106">
        <v>89</v>
      </c>
      <c r="AI40" s="106">
        <v>85</v>
      </c>
      <c r="AJ40" s="106">
        <v>75</v>
      </c>
      <c r="AK40" s="106">
        <v>63</v>
      </c>
      <c r="AL40" s="106">
        <v>53</v>
      </c>
      <c r="AM40" s="106">
        <v>47</v>
      </c>
      <c r="AN40" s="106">
        <v>39</v>
      </c>
      <c r="AO40" s="106">
        <v>39</v>
      </c>
      <c r="AP40" s="106">
        <v>32</v>
      </c>
      <c r="AQ40" s="106">
        <v>41</v>
      </c>
      <c r="AR40" s="106">
        <v>34</v>
      </c>
      <c r="AS40" s="106">
        <v>16</v>
      </c>
      <c r="AT40" s="106">
        <v>21</v>
      </c>
      <c r="AU40" s="106">
        <v>25</v>
      </c>
      <c r="AV40" s="106">
        <v>22</v>
      </c>
      <c r="AW40" s="106">
        <v>17</v>
      </c>
      <c r="AX40" s="106">
        <v>21</v>
      </c>
      <c r="AY40" s="106">
        <v>15</v>
      </c>
      <c r="AZ40" s="106">
        <v>12</v>
      </c>
      <c r="BA40" s="106">
        <v>14</v>
      </c>
      <c r="BB40" s="106">
        <v>6</v>
      </c>
      <c r="BC40" s="106">
        <v>9</v>
      </c>
      <c r="BD40" s="106">
        <v>12</v>
      </c>
      <c r="BE40" s="106">
        <v>12</v>
      </c>
      <c r="BF40" s="105">
        <v>4</v>
      </c>
      <c r="BG40" s="105">
        <v>1</v>
      </c>
      <c r="BI40" s="104">
        <v>53</v>
      </c>
      <c r="BJ40" s="105">
        <v>9066</v>
      </c>
      <c r="BK40" s="106">
        <v>119</v>
      </c>
      <c r="BL40" s="106">
        <v>131</v>
      </c>
      <c r="BM40" s="106">
        <v>134</v>
      </c>
      <c r="BN40" s="106">
        <v>141</v>
      </c>
      <c r="BO40" s="106">
        <v>131</v>
      </c>
      <c r="BP40" s="106">
        <v>137</v>
      </c>
      <c r="BQ40" s="106">
        <v>136</v>
      </c>
      <c r="BR40" s="106">
        <v>125</v>
      </c>
      <c r="BS40" s="106">
        <v>154</v>
      </c>
      <c r="BT40" s="106">
        <v>201</v>
      </c>
      <c r="BU40" s="106">
        <v>223</v>
      </c>
      <c r="BV40" s="106">
        <v>462</v>
      </c>
      <c r="BW40" s="106">
        <v>284</v>
      </c>
      <c r="BX40" s="106">
        <v>323</v>
      </c>
      <c r="BY40" s="106">
        <v>298</v>
      </c>
      <c r="BZ40" s="106">
        <v>359</v>
      </c>
      <c r="CA40" s="106">
        <v>316</v>
      </c>
      <c r="CB40" s="106">
        <v>317</v>
      </c>
      <c r="CC40" s="106">
        <v>239</v>
      </c>
      <c r="CD40" s="106">
        <v>233</v>
      </c>
      <c r="CE40" s="106">
        <v>294</v>
      </c>
      <c r="CF40" s="106">
        <v>321</v>
      </c>
      <c r="CG40" s="106">
        <v>384</v>
      </c>
      <c r="CH40" s="106">
        <v>1092</v>
      </c>
      <c r="CI40" s="106">
        <v>1307</v>
      </c>
      <c r="CJ40" s="105">
        <v>642</v>
      </c>
      <c r="CK40" s="105">
        <v>563</v>
      </c>
      <c r="CM40" s="169"/>
      <c r="CN40" s="87">
        <v>53</v>
      </c>
      <c r="CO40" s="92">
        <v>220966</v>
      </c>
      <c r="CP40" s="93">
        <v>656</v>
      </c>
      <c r="CQ40" s="93">
        <v>3018</v>
      </c>
      <c r="CR40" s="93">
        <v>5392</v>
      </c>
      <c r="CS40" s="106">
        <v>1014</v>
      </c>
      <c r="CT40" s="106">
        <v>0</v>
      </c>
      <c r="CU40" s="105">
        <v>0</v>
      </c>
      <c r="CV40" s="105">
        <v>71</v>
      </c>
      <c r="CX40" s="94">
        <v>2.9687825276286848E-3</v>
      </c>
      <c r="CY40" s="94">
        <v>1.3658209860340505E-2</v>
      </c>
      <c r="CZ40" s="94">
        <v>2.4401944190508947E-2</v>
      </c>
      <c r="DA40" s="94">
        <v>4.5889412850845836E-3</v>
      </c>
      <c r="DB40" s="149">
        <v>0</v>
      </c>
      <c r="DC40" s="149">
        <v>0</v>
      </c>
      <c r="DD40" s="95">
        <v>3.2131640161834853E-4</v>
      </c>
    </row>
    <row r="41" spans="1:138" x14ac:dyDescent="0.2">
      <c r="A41" s="104">
        <v>54</v>
      </c>
      <c r="B41" s="106">
        <v>8339</v>
      </c>
      <c r="C41" s="106">
        <v>10</v>
      </c>
      <c r="D41" s="106">
        <v>36</v>
      </c>
      <c r="E41" s="106">
        <v>58</v>
      </c>
      <c r="F41" s="106">
        <v>57</v>
      </c>
      <c r="G41" s="106">
        <v>46</v>
      </c>
      <c r="H41" s="106">
        <v>66</v>
      </c>
      <c r="I41" s="106">
        <v>74</v>
      </c>
      <c r="J41" s="106">
        <v>93</v>
      </c>
      <c r="K41" s="106">
        <v>113</v>
      </c>
      <c r="L41" s="106">
        <v>165</v>
      </c>
      <c r="M41" s="106">
        <v>181</v>
      </c>
      <c r="N41" s="106">
        <v>344</v>
      </c>
      <c r="O41" s="106">
        <v>241</v>
      </c>
      <c r="P41" s="106">
        <v>286</v>
      </c>
      <c r="Q41" s="106">
        <v>284</v>
      </c>
      <c r="R41" s="106">
        <v>276</v>
      </c>
      <c r="S41" s="106">
        <v>300</v>
      </c>
      <c r="T41" s="106">
        <v>316</v>
      </c>
      <c r="U41" s="106">
        <v>245</v>
      </c>
      <c r="V41" s="106">
        <v>244</v>
      </c>
      <c r="W41" s="106">
        <v>246</v>
      </c>
      <c r="X41" s="106">
        <v>319</v>
      </c>
      <c r="Y41" s="106">
        <v>358</v>
      </c>
      <c r="Z41" s="106">
        <v>1216</v>
      </c>
      <c r="AA41" s="106">
        <v>1487</v>
      </c>
      <c r="AB41" s="105">
        <v>670</v>
      </c>
      <c r="AC41" s="105">
        <v>608</v>
      </c>
      <c r="AE41" s="104">
        <v>54</v>
      </c>
      <c r="AF41" s="105">
        <v>834</v>
      </c>
      <c r="AG41" s="106">
        <v>92</v>
      </c>
      <c r="AH41" s="106">
        <v>74</v>
      </c>
      <c r="AI41" s="106">
        <v>95</v>
      </c>
      <c r="AJ41" s="106">
        <v>66</v>
      </c>
      <c r="AK41" s="106">
        <v>44</v>
      </c>
      <c r="AL41" s="106">
        <v>44</v>
      </c>
      <c r="AM41" s="106">
        <v>42</v>
      </c>
      <c r="AN41" s="106">
        <v>36</v>
      </c>
      <c r="AO41" s="106">
        <v>36</v>
      </c>
      <c r="AP41" s="106">
        <v>35</v>
      </c>
      <c r="AQ41" s="106">
        <v>31</v>
      </c>
      <c r="AR41" s="106">
        <v>35</v>
      </c>
      <c r="AS41" s="106">
        <v>20</v>
      </c>
      <c r="AT41" s="106">
        <v>27</v>
      </c>
      <c r="AU41" s="106">
        <v>17</v>
      </c>
      <c r="AV41" s="106">
        <v>20</v>
      </c>
      <c r="AW41" s="106">
        <v>13</v>
      </c>
      <c r="AX41" s="106">
        <v>17</v>
      </c>
      <c r="AY41" s="106">
        <v>16</v>
      </c>
      <c r="AZ41" s="106">
        <v>11</v>
      </c>
      <c r="BA41" s="106">
        <v>15</v>
      </c>
      <c r="BB41" s="106">
        <v>17</v>
      </c>
      <c r="BC41" s="106">
        <v>7</v>
      </c>
      <c r="BD41" s="106">
        <v>14</v>
      </c>
      <c r="BE41" s="106">
        <v>6</v>
      </c>
      <c r="BF41" s="105">
        <v>4</v>
      </c>
      <c r="BG41" s="105">
        <v>0</v>
      </c>
      <c r="BI41" s="104">
        <v>54</v>
      </c>
      <c r="BJ41" s="105">
        <v>9173</v>
      </c>
      <c r="BK41" s="106">
        <v>102</v>
      </c>
      <c r="BL41" s="106">
        <v>110</v>
      </c>
      <c r="BM41" s="106">
        <v>153</v>
      </c>
      <c r="BN41" s="106">
        <v>123</v>
      </c>
      <c r="BO41" s="106">
        <v>90</v>
      </c>
      <c r="BP41" s="106">
        <v>110</v>
      </c>
      <c r="BQ41" s="106">
        <v>116</v>
      </c>
      <c r="BR41" s="106">
        <v>129</v>
      </c>
      <c r="BS41" s="106">
        <v>149</v>
      </c>
      <c r="BT41" s="106">
        <v>200</v>
      </c>
      <c r="BU41" s="106">
        <v>212</v>
      </c>
      <c r="BV41" s="106">
        <v>379</v>
      </c>
      <c r="BW41" s="106">
        <v>261</v>
      </c>
      <c r="BX41" s="106">
        <v>313</v>
      </c>
      <c r="BY41" s="106">
        <v>301</v>
      </c>
      <c r="BZ41" s="106">
        <v>296</v>
      </c>
      <c r="CA41" s="106">
        <v>313</v>
      </c>
      <c r="CB41" s="106">
        <v>333</v>
      </c>
      <c r="CC41" s="106">
        <v>261</v>
      </c>
      <c r="CD41" s="106">
        <v>255</v>
      </c>
      <c r="CE41" s="106">
        <v>261</v>
      </c>
      <c r="CF41" s="106">
        <v>336</v>
      </c>
      <c r="CG41" s="106">
        <v>365</v>
      </c>
      <c r="CH41" s="106">
        <v>1230</v>
      </c>
      <c r="CI41" s="106">
        <v>1493</v>
      </c>
      <c r="CJ41" s="105">
        <v>674</v>
      </c>
      <c r="CK41" s="105">
        <v>608</v>
      </c>
      <c r="CM41" s="169"/>
      <c r="CN41" s="87">
        <v>54</v>
      </c>
      <c r="CO41" s="92">
        <v>215216.25</v>
      </c>
      <c r="CP41" s="93">
        <v>578</v>
      </c>
      <c r="CQ41" s="93">
        <v>2779</v>
      </c>
      <c r="CR41" s="93">
        <v>5816</v>
      </c>
      <c r="CS41" s="106">
        <v>1063</v>
      </c>
      <c r="CT41" s="106">
        <v>2</v>
      </c>
      <c r="CU41" s="105">
        <v>0</v>
      </c>
      <c r="CV41" s="105">
        <v>66</v>
      </c>
      <c r="CX41" s="94">
        <v>2.6856708078502435E-3</v>
      </c>
      <c r="CY41" s="94">
        <v>1.2912593728401084E-2</v>
      </c>
      <c r="CZ41" s="94">
        <v>2.7023981692832211E-2</v>
      </c>
      <c r="DA41" s="94">
        <v>4.9392181120152404E-3</v>
      </c>
      <c r="DB41" s="149">
        <v>9.2929785738762758E-6</v>
      </c>
      <c r="DC41" s="149">
        <v>0</v>
      </c>
      <c r="DD41" s="95">
        <v>3.066682929379171E-4</v>
      </c>
    </row>
    <row r="42" spans="1:138" x14ac:dyDescent="0.2">
      <c r="A42" s="104">
        <v>55</v>
      </c>
      <c r="B42" s="106">
        <v>8337</v>
      </c>
      <c r="C42" s="106">
        <v>24</v>
      </c>
      <c r="D42" s="106">
        <v>28</v>
      </c>
      <c r="E42" s="106">
        <v>48</v>
      </c>
      <c r="F42" s="106">
        <v>56</v>
      </c>
      <c r="G42" s="106">
        <v>50</v>
      </c>
      <c r="H42" s="106">
        <v>57</v>
      </c>
      <c r="I42" s="106">
        <v>81</v>
      </c>
      <c r="J42" s="106">
        <v>82</v>
      </c>
      <c r="K42" s="106">
        <v>102</v>
      </c>
      <c r="L42" s="106">
        <v>160</v>
      </c>
      <c r="M42" s="106">
        <v>169</v>
      </c>
      <c r="N42" s="106">
        <v>288</v>
      </c>
      <c r="O42" s="106">
        <v>211</v>
      </c>
      <c r="P42" s="106">
        <v>254</v>
      </c>
      <c r="Q42" s="106">
        <v>235</v>
      </c>
      <c r="R42" s="106">
        <v>247</v>
      </c>
      <c r="S42" s="106">
        <v>276</v>
      </c>
      <c r="T42" s="106">
        <v>261</v>
      </c>
      <c r="U42" s="106">
        <v>245</v>
      </c>
      <c r="V42" s="106">
        <v>213</v>
      </c>
      <c r="W42" s="106">
        <v>239</v>
      </c>
      <c r="X42" s="106">
        <v>286</v>
      </c>
      <c r="Y42" s="106">
        <v>338</v>
      </c>
      <c r="Z42" s="106">
        <v>1384</v>
      </c>
      <c r="AA42" s="106">
        <v>1607</v>
      </c>
      <c r="AB42" s="105">
        <v>683</v>
      </c>
      <c r="AC42" s="105">
        <v>713</v>
      </c>
      <c r="AE42" s="104">
        <v>55</v>
      </c>
      <c r="AF42" s="105">
        <v>805</v>
      </c>
      <c r="AG42" s="106">
        <v>81</v>
      </c>
      <c r="AH42" s="106">
        <v>71</v>
      </c>
      <c r="AI42" s="106">
        <v>74</v>
      </c>
      <c r="AJ42" s="106">
        <v>71</v>
      </c>
      <c r="AK42" s="106">
        <v>37</v>
      </c>
      <c r="AL42" s="106">
        <v>47</v>
      </c>
      <c r="AM42" s="106">
        <v>37</v>
      </c>
      <c r="AN42" s="106">
        <v>31</v>
      </c>
      <c r="AO42" s="106">
        <v>39</v>
      </c>
      <c r="AP42" s="106">
        <v>26</v>
      </c>
      <c r="AQ42" s="106">
        <v>28</v>
      </c>
      <c r="AR42" s="106">
        <v>24</v>
      </c>
      <c r="AS42" s="106">
        <v>21</v>
      </c>
      <c r="AT42" s="106">
        <v>25</v>
      </c>
      <c r="AU42" s="106">
        <v>21</v>
      </c>
      <c r="AV42" s="106">
        <v>19</v>
      </c>
      <c r="AW42" s="106">
        <v>16</v>
      </c>
      <c r="AX42" s="106">
        <v>13</v>
      </c>
      <c r="AY42" s="106">
        <v>27</v>
      </c>
      <c r="AZ42" s="106">
        <v>20</v>
      </c>
      <c r="BA42" s="106">
        <v>19</v>
      </c>
      <c r="BB42" s="106">
        <v>14</v>
      </c>
      <c r="BC42" s="106">
        <v>17</v>
      </c>
      <c r="BD42" s="106">
        <v>12</v>
      </c>
      <c r="BE42" s="106">
        <v>7</v>
      </c>
      <c r="BF42" s="105">
        <v>5</v>
      </c>
      <c r="BG42" s="105">
        <v>3</v>
      </c>
      <c r="BI42" s="104">
        <v>55</v>
      </c>
      <c r="BJ42" s="105">
        <v>9142</v>
      </c>
      <c r="BK42" s="106">
        <v>105</v>
      </c>
      <c r="BL42" s="106">
        <v>99</v>
      </c>
      <c r="BM42" s="106">
        <v>122</v>
      </c>
      <c r="BN42" s="106">
        <v>127</v>
      </c>
      <c r="BO42" s="106">
        <v>87</v>
      </c>
      <c r="BP42" s="106">
        <v>104</v>
      </c>
      <c r="BQ42" s="106">
        <v>118</v>
      </c>
      <c r="BR42" s="106">
        <v>113</v>
      </c>
      <c r="BS42" s="106">
        <v>141</v>
      </c>
      <c r="BT42" s="106">
        <v>186</v>
      </c>
      <c r="BU42" s="106">
        <v>197</v>
      </c>
      <c r="BV42" s="106">
        <v>312</v>
      </c>
      <c r="BW42" s="106">
        <v>232</v>
      </c>
      <c r="BX42" s="106">
        <v>279</v>
      </c>
      <c r="BY42" s="106">
        <v>256</v>
      </c>
      <c r="BZ42" s="106">
        <v>266</v>
      </c>
      <c r="CA42" s="106">
        <v>292</v>
      </c>
      <c r="CB42" s="106">
        <v>274</v>
      </c>
      <c r="CC42" s="106">
        <v>272</v>
      </c>
      <c r="CD42" s="106">
        <v>233</v>
      </c>
      <c r="CE42" s="106">
        <v>258</v>
      </c>
      <c r="CF42" s="106">
        <v>300</v>
      </c>
      <c r="CG42" s="106">
        <v>355</v>
      </c>
      <c r="CH42" s="106">
        <v>1396</v>
      </c>
      <c r="CI42" s="106">
        <v>1614</v>
      </c>
      <c r="CJ42" s="105">
        <v>688</v>
      </c>
      <c r="CK42" s="105">
        <v>716</v>
      </c>
      <c r="CM42" s="169"/>
      <c r="CN42" s="87">
        <v>55</v>
      </c>
      <c r="CO42" s="92">
        <v>210793</v>
      </c>
      <c r="CP42" s="93">
        <v>540</v>
      </c>
      <c r="CQ42" s="93">
        <v>2496</v>
      </c>
      <c r="CR42" s="93">
        <v>6106</v>
      </c>
      <c r="CS42" s="106">
        <v>1099</v>
      </c>
      <c r="CT42" s="106">
        <v>3</v>
      </c>
      <c r="CU42" s="105">
        <v>0</v>
      </c>
      <c r="CV42" s="105">
        <v>82</v>
      </c>
      <c r="CX42" s="94">
        <v>2.5617548969842454E-3</v>
      </c>
      <c r="CY42" s="94">
        <v>1.1841000412727178E-2</v>
      </c>
      <c r="CZ42" s="94">
        <v>2.8966806298121855E-2</v>
      </c>
      <c r="DA42" s="94">
        <v>5.2136456144179361E-3</v>
      </c>
      <c r="DB42" s="149">
        <v>1.4231971649912474E-5</v>
      </c>
      <c r="DC42" s="149">
        <v>0</v>
      </c>
      <c r="DD42" s="95">
        <v>3.8900722509760762E-4</v>
      </c>
    </row>
    <row r="43" spans="1:138" x14ac:dyDescent="0.2">
      <c r="A43" s="104">
        <v>56</v>
      </c>
      <c r="B43" s="106">
        <v>8312</v>
      </c>
      <c r="C43" s="106">
        <v>13</v>
      </c>
      <c r="D43" s="106">
        <v>26</v>
      </c>
      <c r="E43" s="106">
        <v>45</v>
      </c>
      <c r="F43" s="106">
        <v>40</v>
      </c>
      <c r="G43" s="106">
        <v>58</v>
      </c>
      <c r="H43" s="106">
        <v>48</v>
      </c>
      <c r="I43" s="106">
        <v>75</v>
      </c>
      <c r="J43" s="106">
        <v>76</v>
      </c>
      <c r="K43" s="106">
        <v>110</v>
      </c>
      <c r="L43" s="106">
        <v>161</v>
      </c>
      <c r="M43" s="106">
        <v>137</v>
      </c>
      <c r="N43" s="106">
        <v>270</v>
      </c>
      <c r="O43" s="106">
        <v>193</v>
      </c>
      <c r="P43" s="106">
        <v>233</v>
      </c>
      <c r="Q43" s="106">
        <v>224</v>
      </c>
      <c r="R43" s="106">
        <v>203</v>
      </c>
      <c r="S43" s="106">
        <v>239</v>
      </c>
      <c r="T43" s="106">
        <v>246</v>
      </c>
      <c r="U43" s="106">
        <v>228</v>
      </c>
      <c r="V43" s="106">
        <v>182</v>
      </c>
      <c r="W43" s="106">
        <v>232</v>
      </c>
      <c r="X43" s="106">
        <v>278</v>
      </c>
      <c r="Y43" s="106">
        <v>300</v>
      </c>
      <c r="Z43" s="106">
        <v>1440</v>
      </c>
      <c r="AA43" s="106">
        <v>1696</v>
      </c>
      <c r="AB43" s="105">
        <v>770</v>
      </c>
      <c r="AC43" s="105">
        <v>789</v>
      </c>
      <c r="AE43" s="104">
        <v>56</v>
      </c>
      <c r="AF43" s="105">
        <v>819</v>
      </c>
      <c r="AG43" s="106">
        <v>75</v>
      </c>
      <c r="AH43" s="106">
        <v>79</v>
      </c>
      <c r="AI43" s="106">
        <v>73</v>
      </c>
      <c r="AJ43" s="106">
        <v>54</v>
      </c>
      <c r="AK43" s="106">
        <v>51</v>
      </c>
      <c r="AL43" s="106">
        <v>40</v>
      </c>
      <c r="AM43" s="106">
        <v>39</v>
      </c>
      <c r="AN43" s="106">
        <v>38</v>
      </c>
      <c r="AO43" s="106">
        <v>46</v>
      </c>
      <c r="AP43" s="106">
        <v>30</v>
      </c>
      <c r="AQ43" s="106">
        <v>30</v>
      </c>
      <c r="AR43" s="106">
        <v>25</v>
      </c>
      <c r="AS43" s="106">
        <v>18</v>
      </c>
      <c r="AT43" s="106">
        <v>27</v>
      </c>
      <c r="AU43" s="106">
        <v>24</v>
      </c>
      <c r="AV43" s="106">
        <v>24</v>
      </c>
      <c r="AW43" s="106">
        <v>18</v>
      </c>
      <c r="AX43" s="106">
        <v>18</v>
      </c>
      <c r="AY43" s="106">
        <v>17</v>
      </c>
      <c r="AZ43" s="106">
        <v>19</v>
      </c>
      <c r="BA43" s="106">
        <v>15</v>
      </c>
      <c r="BB43" s="106">
        <v>14</v>
      </c>
      <c r="BC43" s="106">
        <v>17</v>
      </c>
      <c r="BD43" s="106">
        <v>12</v>
      </c>
      <c r="BE43" s="106">
        <v>14</v>
      </c>
      <c r="BF43" s="105">
        <v>1</v>
      </c>
      <c r="BG43" s="105">
        <v>1</v>
      </c>
      <c r="BI43" s="104">
        <v>56</v>
      </c>
      <c r="BJ43" s="105">
        <v>9131</v>
      </c>
      <c r="BK43" s="106">
        <v>88</v>
      </c>
      <c r="BL43" s="106">
        <v>105</v>
      </c>
      <c r="BM43" s="106">
        <v>118</v>
      </c>
      <c r="BN43" s="106">
        <v>94</v>
      </c>
      <c r="BO43" s="106">
        <v>109</v>
      </c>
      <c r="BP43" s="106">
        <v>88</v>
      </c>
      <c r="BQ43" s="106">
        <v>114</v>
      </c>
      <c r="BR43" s="106">
        <v>114</v>
      </c>
      <c r="BS43" s="106">
        <v>156</v>
      </c>
      <c r="BT43" s="106">
        <v>191</v>
      </c>
      <c r="BU43" s="106">
        <v>167</v>
      </c>
      <c r="BV43" s="106">
        <v>295</v>
      </c>
      <c r="BW43" s="106">
        <v>211</v>
      </c>
      <c r="BX43" s="106">
        <v>260</v>
      </c>
      <c r="BY43" s="106">
        <v>248</v>
      </c>
      <c r="BZ43" s="106">
        <v>227</v>
      </c>
      <c r="CA43" s="106">
        <v>257</v>
      </c>
      <c r="CB43" s="106">
        <v>264</v>
      </c>
      <c r="CC43" s="106">
        <v>245</v>
      </c>
      <c r="CD43" s="106">
        <v>201</v>
      </c>
      <c r="CE43" s="106">
        <v>247</v>
      </c>
      <c r="CF43" s="106">
        <v>292</v>
      </c>
      <c r="CG43" s="106">
        <v>317</v>
      </c>
      <c r="CH43" s="106">
        <v>1452</v>
      </c>
      <c r="CI43" s="106">
        <v>1710</v>
      </c>
      <c r="CJ43" s="105">
        <v>771</v>
      </c>
      <c r="CK43" s="105">
        <v>790</v>
      </c>
      <c r="CM43" s="169"/>
      <c r="CN43" s="87">
        <v>56</v>
      </c>
      <c r="CO43" s="92">
        <v>207106</v>
      </c>
      <c r="CP43" s="93">
        <v>514</v>
      </c>
      <c r="CQ43" s="93">
        <v>2328</v>
      </c>
      <c r="CR43" s="93">
        <v>6289</v>
      </c>
      <c r="CS43" s="106">
        <v>1119</v>
      </c>
      <c r="CT43" s="106">
        <v>2</v>
      </c>
      <c r="CU43" s="105">
        <v>0</v>
      </c>
      <c r="CV43" s="105">
        <v>66</v>
      </c>
      <c r="CX43" s="94">
        <v>2.4818209033055537E-3</v>
      </c>
      <c r="CY43" s="94">
        <v>1.1240620744932546E-2</v>
      </c>
      <c r="CZ43" s="94">
        <v>3.0366092725464255E-2</v>
      </c>
      <c r="DA43" s="94">
        <v>5.4030303322936081E-3</v>
      </c>
      <c r="DB43" s="149">
        <v>9.6568906743406763E-6</v>
      </c>
      <c r="DC43" s="149">
        <v>0</v>
      </c>
      <c r="DD43" s="95">
        <v>3.1867739225324232E-4</v>
      </c>
    </row>
    <row r="44" spans="1:138" x14ac:dyDescent="0.2">
      <c r="A44" s="104">
        <v>57</v>
      </c>
      <c r="B44" s="106">
        <v>8342</v>
      </c>
      <c r="C44" s="106">
        <v>17</v>
      </c>
      <c r="D44" s="106">
        <v>23</v>
      </c>
      <c r="E44" s="106">
        <v>29</v>
      </c>
      <c r="F44" s="106">
        <v>51</v>
      </c>
      <c r="G44" s="106">
        <v>53</v>
      </c>
      <c r="H44" s="106">
        <v>64</v>
      </c>
      <c r="I44" s="106">
        <v>62</v>
      </c>
      <c r="J44" s="106">
        <v>83</v>
      </c>
      <c r="K44" s="106">
        <v>75</v>
      </c>
      <c r="L44" s="106">
        <v>131</v>
      </c>
      <c r="M44" s="106">
        <v>125</v>
      </c>
      <c r="N44" s="106">
        <v>233</v>
      </c>
      <c r="O44" s="106">
        <v>187</v>
      </c>
      <c r="P44" s="106">
        <v>216</v>
      </c>
      <c r="Q44" s="106">
        <v>193</v>
      </c>
      <c r="R44" s="106">
        <v>221</v>
      </c>
      <c r="S44" s="106">
        <v>202</v>
      </c>
      <c r="T44" s="106">
        <v>221</v>
      </c>
      <c r="U44" s="106">
        <v>177</v>
      </c>
      <c r="V44" s="106">
        <v>200</v>
      </c>
      <c r="W44" s="106">
        <v>217</v>
      </c>
      <c r="X44" s="106">
        <v>277</v>
      </c>
      <c r="Y44" s="106">
        <v>316</v>
      </c>
      <c r="Z44" s="106">
        <v>1528</v>
      </c>
      <c r="AA44" s="106">
        <v>1830</v>
      </c>
      <c r="AB44" s="105">
        <v>826</v>
      </c>
      <c r="AC44" s="105">
        <v>785</v>
      </c>
      <c r="AE44" s="104">
        <v>57</v>
      </c>
      <c r="AF44" s="105">
        <v>766</v>
      </c>
      <c r="AG44" s="106">
        <v>89</v>
      </c>
      <c r="AH44" s="106">
        <v>71</v>
      </c>
      <c r="AI44" s="106">
        <v>70</v>
      </c>
      <c r="AJ44" s="106">
        <v>81</v>
      </c>
      <c r="AK44" s="106">
        <v>38</v>
      </c>
      <c r="AL44" s="106">
        <v>47</v>
      </c>
      <c r="AM44" s="106">
        <v>32</v>
      </c>
      <c r="AN44" s="106">
        <v>32</v>
      </c>
      <c r="AO44" s="106">
        <v>34</v>
      </c>
      <c r="AP44" s="106">
        <v>23</v>
      </c>
      <c r="AQ44" s="106">
        <v>28</v>
      </c>
      <c r="AR44" s="106">
        <v>30</v>
      </c>
      <c r="AS44" s="106">
        <v>26</v>
      </c>
      <c r="AT44" s="106">
        <v>17</v>
      </c>
      <c r="AU44" s="106">
        <v>22</v>
      </c>
      <c r="AV44" s="106">
        <v>12</v>
      </c>
      <c r="AW44" s="106">
        <v>15</v>
      </c>
      <c r="AX44" s="106">
        <v>11</v>
      </c>
      <c r="AY44" s="106">
        <v>12</v>
      </c>
      <c r="AZ44" s="106">
        <v>11</v>
      </c>
      <c r="BA44" s="106">
        <v>11</v>
      </c>
      <c r="BB44" s="106">
        <v>15</v>
      </c>
      <c r="BC44" s="106">
        <v>9</v>
      </c>
      <c r="BD44" s="106">
        <v>13</v>
      </c>
      <c r="BE44" s="106">
        <v>13</v>
      </c>
      <c r="BF44" s="105">
        <v>2</v>
      </c>
      <c r="BG44" s="105">
        <v>2</v>
      </c>
      <c r="BI44" s="104">
        <v>57</v>
      </c>
      <c r="BJ44" s="105">
        <v>9108</v>
      </c>
      <c r="BK44" s="106">
        <v>106</v>
      </c>
      <c r="BL44" s="106">
        <v>94</v>
      </c>
      <c r="BM44" s="106">
        <v>99</v>
      </c>
      <c r="BN44" s="106">
        <v>132</v>
      </c>
      <c r="BO44" s="106">
        <v>91</v>
      </c>
      <c r="BP44" s="106">
        <v>111</v>
      </c>
      <c r="BQ44" s="106">
        <v>94</v>
      </c>
      <c r="BR44" s="106">
        <v>115</v>
      </c>
      <c r="BS44" s="106">
        <v>109</v>
      </c>
      <c r="BT44" s="106">
        <v>154</v>
      </c>
      <c r="BU44" s="106">
        <v>153</v>
      </c>
      <c r="BV44" s="106">
        <v>263</v>
      </c>
      <c r="BW44" s="106">
        <v>213</v>
      </c>
      <c r="BX44" s="106">
        <v>233</v>
      </c>
      <c r="BY44" s="106">
        <v>215</v>
      </c>
      <c r="BZ44" s="106">
        <v>233</v>
      </c>
      <c r="CA44" s="106">
        <v>217</v>
      </c>
      <c r="CB44" s="106">
        <v>232</v>
      </c>
      <c r="CC44" s="106">
        <v>189</v>
      </c>
      <c r="CD44" s="106">
        <v>211</v>
      </c>
      <c r="CE44" s="106">
        <v>228</v>
      </c>
      <c r="CF44" s="106">
        <v>292</v>
      </c>
      <c r="CG44" s="106">
        <v>325</v>
      </c>
      <c r="CH44" s="106">
        <v>1541</v>
      </c>
      <c r="CI44" s="106">
        <v>1843</v>
      </c>
      <c r="CJ44" s="105">
        <v>828</v>
      </c>
      <c r="CK44" s="105">
        <v>787</v>
      </c>
      <c r="CM44" s="169"/>
      <c r="CN44" s="87">
        <v>57</v>
      </c>
      <c r="CO44" s="92">
        <v>203578.25</v>
      </c>
      <c r="CP44" s="93">
        <v>522</v>
      </c>
      <c r="CQ44" s="93">
        <v>2110</v>
      </c>
      <c r="CR44" s="93">
        <v>6476</v>
      </c>
      <c r="CS44" s="106">
        <v>1247</v>
      </c>
      <c r="CT44" s="106">
        <v>4</v>
      </c>
      <c r="CU44" s="105">
        <v>0</v>
      </c>
      <c r="CV44" s="105">
        <v>78</v>
      </c>
      <c r="CX44" s="94">
        <v>2.5641246056491793E-3</v>
      </c>
      <c r="CY44" s="94">
        <v>1.0364564976857792E-2</v>
      </c>
      <c r="CZ44" s="94">
        <v>3.1810863881578708E-2</v>
      </c>
      <c r="DA44" s="94">
        <v>6.1254087801619278E-3</v>
      </c>
      <c r="DB44" s="149">
        <v>1.964846441110482E-5</v>
      </c>
      <c r="DC44" s="149">
        <v>0</v>
      </c>
      <c r="DD44" s="95">
        <v>3.8314505601654399E-4</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8053</v>
      </c>
      <c r="C45" s="106">
        <v>16</v>
      </c>
      <c r="D45" s="106">
        <v>17</v>
      </c>
      <c r="E45" s="106">
        <v>34</v>
      </c>
      <c r="F45" s="106">
        <v>45</v>
      </c>
      <c r="G45" s="106">
        <v>43</v>
      </c>
      <c r="H45" s="106">
        <v>45</v>
      </c>
      <c r="I45" s="106">
        <v>75</v>
      </c>
      <c r="J45" s="106">
        <v>68</v>
      </c>
      <c r="K45" s="106">
        <v>69</v>
      </c>
      <c r="L45" s="106">
        <v>132</v>
      </c>
      <c r="M45" s="106">
        <v>121</v>
      </c>
      <c r="N45" s="106">
        <v>186</v>
      </c>
      <c r="O45" s="106">
        <v>152</v>
      </c>
      <c r="P45" s="106">
        <v>188</v>
      </c>
      <c r="Q45" s="106">
        <v>206</v>
      </c>
      <c r="R45" s="106">
        <v>201</v>
      </c>
      <c r="S45" s="106">
        <v>216</v>
      </c>
      <c r="T45" s="106">
        <v>205</v>
      </c>
      <c r="U45" s="106">
        <v>172</v>
      </c>
      <c r="V45" s="106">
        <v>190</v>
      </c>
      <c r="W45" s="106">
        <v>208</v>
      </c>
      <c r="X45" s="106">
        <v>266</v>
      </c>
      <c r="Y45" s="106">
        <v>282</v>
      </c>
      <c r="Z45" s="106">
        <v>1586</v>
      </c>
      <c r="AA45" s="106">
        <v>1656</v>
      </c>
      <c r="AB45" s="105">
        <v>816</v>
      </c>
      <c r="AC45" s="105">
        <v>858</v>
      </c>
      <c r="AE45" s="104">
        <v>58</v>
      </c>
      <c r="AF45" s="105">
        <v>810</v>
      </c>
      <c r="AG45" s="106">
        <v>89</v>
      </c>
      <c r="AH45" s="106">
        <v>85</v>
      </c>
      <c r="AI45" s="106">
        <v>63</v>
      </c>
      <c r="AJ45" s="106">
        <v>59</v>
      </c>
      <c r="AK45" s="106">
        <v>55</v>
      </c>
      <c r="AL45" s="106">
        <v>50</v>
      </c>
      <c r="AM45" s="106">
        <v>36</v>
      </c>
      <c r="AN45" s="106">
        <v>37</v>
      </c>
      <c r="AO45" s="106">
        <v>23</v>
      </c>
      <c r="AP45" s="106">
        <v>34</v>
      </c>
      <c r="AQ45" s="106">
        <v>31</v>
      </c>
      <c r="AR45" s="106">
        <v>25</v>
      </c>
      <c r="AS45" s="106">
        <v>23</v>
      </c>
      <c r="AT45" s="106">
        <v>31</v>
      </c>
      <c r="AU45" s="106">
        <v>20</v>
      </c>
      <c r="AV45" s="106">
        <v>12</v>
      </c>
      <c r="AW45" s="106">
        <v>15</v>
      </c>
      <c r="AX45" s="106">
        <v>15</v>
      </c>
      <c r="AY45" s="106">
        <v>11</v>
      </c>
      <c r="AZ45" s="106">
        <v>8</v>
      </c>
      <c r="BA45" s="106">
        <v>12</v>
      </c>
      <c r="BB45" s="106">
        <v>11</v>
      </c>
      <c r="BC45" s="106">
        <v>27</v>
      </c>
      <c r="BD45" s="106">
        <v>11</v>
      </c>
      <c r="BE45" s="106">
        <v>18</v>
      </c>
      <c r="BF45" s="105">
        <v>7</v>
      </c>
      <c r="BG45" s="105">
        <v>2</v>
      </c>
      <c r="BI45" s="104">
        <v>58</v>
      </c>
      <c r="BJ45" s="105">
        <v>8863</v>
      </c>
      <c r="BK45" s="106">
        <v>105</v>
      </c>
      <c r="BL45" s="106">
        <v>102</v>
      </c>
      <c r="BM45" s="106">
        <v>97</v>
      </c>
      <c r="BN45" s="106">
        <v>104</v>
      </c>
      <c r="BO45" s="106">
        <v>98</v>
      </c>
      <c r="BP45" s="106">
        <v>95</v>
      </c>
      <c r="BQ45" s="106">
        <v>111</v>
      </c>
      <c r="BR45" s="106">
        <v>105</v>
      </c>
      <c r="BS45" s="106">
        <v>92</v>
      </c>
      <c r="BT45" s="106">
        <v>166</v>
      </c>
      <c r="BU45" s="106">
        <v>152</v>
      </c>
      <c r="BV45" s="106">
        <v>211</v>
      </c>
      <c r="BW45" s="106">
        <v>175</v>
      </c>
      <c r="BX45" s="106">
        <v>219</v>
      </c>
      <c r="BY45" s="106">
        <v>226</v>
      </c>
      <c r="BZ45" s="106">
        <v>213</v>
      </c>
      <c r="CA45" s="106">
        <v>231</v>
      </c>
      <c r="CB45" s="106">
        <v>220</v>
      </c>
      <c r="CC45" s="106">
        <v>183</v>
      </c>
      <c r="CD45" s="106">
        <v>198</v>
      </c>
      <c r="CE45" s="106">
        <v>220</v>
      </c>
      <c r="CF45" s="106">
        <v>277</v>
      </c>
      <c r="CG45" s="106">
        <v>309</v>
      </c>
      <c r="CH45" s="106">
        <v>1597</v>
      </c>
      <c r="CI45" s="106">
        <v>1674</v>
      </c>
      <c r="CJ45" s="105">
        <v>823</v>
      </c>
      <c r="CK45" s="105">
        <v>860</v>
      </c>
      <c r="CM45" s="169"/>
      <c r="CN45" s="87">
        <v>58</v>
      </c>
      <c r="CO45" s="92">
        <v>200128.25</v>
      </c>
      <c r="CP45" s="93">
        <v>506</v>
      </c>
      <c r="CQ45" s="93">
        <v>1996</v>
      </c>
      <c r="CR45" s="93">
        <v>6361</v>
      </c>
      <c r="CS45" s="106">
        <v>1222</v>
      </c>
      <c r="CT45" s="106">
        <v>6</v>
      </c>
      <c r="CU45" s="105">
        <v>0</v>
      </c>
      <c r="CV45" s="105">
        <v>146</v>
      </c>
      <c r="CX45" s="94">
        <v>2.5283786771732627E-3</v>
      </c>
      <c r="CY45" s="94">
        <v>9.9736044261617245E-3</v>
      </c>
      <c r="CZ45" s="94">
        <v>3.178461811363463E-2</v>
      </c>
      <c r="DA45" s="94">
        <v>6.1060844733314759E-3</v>
      </c>
      <c r="DB45" s="149">
        <v>2.9980774828141454E-5</v>
      </c>
      <c r="DC45" s="149">
        <v>0</v>
      </c>
      <c r="DD45" s="95">
        <v>7.2953218748477539E-4</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8114</v>
      </c>
      <c r="C46" s="106">
        <v>12</v>
      </c>
      <c r="D46" s="106">
        <v>18</v>
      </c>
      <c r="E46" s="106">
        <v>34</v>
      </c>
      <c r="F46" s="106">
        <v>55</v>
      </c>
      <c r="G46" s="106">
        <v>40</v>
      </c>
      <c r="H46" s="106">
        <v>52</v>
      </c>
      <c r="I46" s="106">
        <v>53</v>
      </c>
      <c r="J46" s="106">
        <v>61</v>
      </c>
      <c r="K46" s="106">
        <v>71</v>
      </c>
      <c r="L46" s="106">
        <v>114</v>
      </c>
      <c r="M46" s="106">
        <v>113</v>
      </c>
      <c r="N46" s="106">
        <v>151</v>
      </c>
      <c r="O46" s="106">
        <v>144</v>
      </c>
      <c r="P46" s="106">
        <v>189</v>
      </c>
      <c r="Q46" s="106">
        <v>194</v>
      </c>
      <c r="R46" s="106">
        <v>177</v>
      </c>
      <c r="S46" s="106">
        <v>205</v>
      </c>
      <c r="T46" s="106">
        <v>213</v>
      </c>
      <c r="U46" s="106">
        <v>177</v>
      </c>
      <c r="V46" s="106">
        <v>157</v>
      </c>
      <c r="W46" s="106">
        <v>182</v>
      </c>
      <c r="X46" s="106">
        <v>236</v>
      </c>
      <c r="Y46" s="106">
        <v>286</v>
      </c>
      <c r="Z46" s="106">
        <v>1533</v>
      </c>
      <c r="AA46" s="106">
        <v>1840</v>
      </c>
      <c r="AB46" s="105">
        <v>863</v>
      </c>
      <c r="AC46" s="105">
        <v>944</v>
      </c>
      <c r="AE46" s="104">
        <v>59</v>
      </c>
      <c r="AF46" s="105">
        <v>762</v>
      </c>
      <c r="AG46" s="106">
        <v>81</v>
      </c>
      <c r="AH46" s="106">
        <v>68</v>
      </c>
      <c r="AI46" s="106">
        <v>74</v>
      </c>
      <c r="AJ46" s="106">
        <v>61</v>
      </c>
      <c r="AK46" s="106">
        <v>44</v>
      </c>
      <c r="AL46" s="106">
        <v>42</v>
      </c>
      <c r="AM46" s="106">
        <v>37</v>
      </c>
      <c r="AN46" s="106">
        <v>30</v>
      </c>
      <c r="AO46" s="106">
        <v>38</v>
      </c>
      <c r="AP46" s="106">
        <v>25</v>
      </c>
      <c r="AQ46" s="106">
        <v>29</v>
      </c>
      <c r="AR46" s="106">
        <v>21</v>
      </c>
      <c r="AS46" s="106">
        <v>19</v>
      </c>
      <c r="AT46" s="106">
        <v>22</v>
      </c>
      <c r="AU46" s="106">
        <v>24</v>
      </c>
      <c r="AV46" s="106">
        <v>25</v>
      </c>
      <c r="AW46" s="106">
        <v>16</v>
      </c>
      <c r="AX46" s="106">
        <v>12</v>
      </c>
      <c r="AY46" s="106">
        <v>16</v>
      </c>
      <c r="AZ46" s="106">
        <v>5</v>
      </c>
      <c r="BA46" s="106">
        <v>5</v>
      </c>
      <c r="BB46" s="106">
        <v>9</v>
      </c>
      <c r="BC46" s="106">
        <v>22</v>
      </c>
      <c r="BD46" s="106">
        <v>19</v>
      </c>
      <c r="BE46" s="106">
        <v>11</v>
      </c>
      <c r="BF46" s="105">
        <v>4</v>
      </c>
      <c r="BG46" s="105">
        <v>3</v>
      </c>
      <c r="BI46" s="104">
        <v>59</v>
      </c>
      <c r="BJ46" s="105">
        <v>8876</v>
      </c>
      <c r="BK46" s="106">
        <v>93</v>
      </c>
      <c r="BL46" s="106">
        <v>86</v>
      </c>
      <c r="BM46" s="106">
        <v>108</v>
      </c>
      <c r="BN46" s="106">
        <v>116</v>
      </c>
      <c r="BO46" s="106">
        <v>84</v>
      </c>
      <c r="BP46" s="106">
        <v>94</v>
      </c>
      <c r="BQ46" s="106">
        <v>90</v>
      </c>
      <c r="BR46" s="106">
        <v>91</v>
      </c>
      <c r="BS46" s="106">
        <v>109</v>
      </c>
      <c r="BT46" s="106">
        <v>139</v>
      </c>
      <c r="BU46" s="106">
        <v>142</v>
      </c>
      <c r="BV46" s="106">
        <v>172</v>
      </c>
      <c r="BW46" s="106">
        <v>163</v>
      </c>
      <c r="BX46" s="106">
        <v>211</v>
      </c>
      <c r="BY46" s="106">
        <v>218</v>
      </c>
      <c r="BZ46" s="106">
        <v>202</v>
      </c>
      <c r="CA46" s="106">
        <v>221</v>
      </c>
      <c r="CB46" s="106">
        <v>225</v>
      </c>
      <c r="CC46" s="106">
        <v>193</v>
      </c>
      <c r="CD46" s="106">
        <v>162</v>
      </c>
      <c r="CE46" s="106">
        <v>187</v>
      </c>
      <c r="CF46" s="106">
        <v>245</v>
      </c>
      <c r="CG46" s="106">
        <v>308</v>
      </c>
      <c r="CH46" s="106">
        <v>1552</v>
      </c>
      <c r="CI46" s="106">
        <v>1851</v>
      </c>
      <c r="CJ46" s="105">
        <v>867</v>
      </c>
      <c r="CK46" s="105">
        <v>947</v>
      </c>
      <c r="CM46" s="169"/>
      <c r="CN46" s="87">
        <v>59</v>
      </c>
      <c r="CO46" s="92">
        <v>195907.5</v>
      </c>
      <c r="CP46" s="93">
        <v>487</v>
      </c>
      <c r="CQ46" s="93">
        <v>1852</v>
      </c>
      <c r="CR46" s="93">
        <v>6537</v>
      </c>
      <c r="CS46" s="106">
        <v>1226</v>
      </c>
      <c r="CT46" s="106">
        <v>8</v>
      </c>
      <c r="CU46" s="105">
        <v>0</v>
      </c>
      <c r="CV46" s="105">
        <v>187</v>
      </c>
      <c r="CX46" s="94">
        <v>2.4858670546048516E-3</v>
      </c>
      <c r="CY46" s="94">
        <v>9.4534410372241993E-3</v>
      </c>
      <c r="CZ46" s="94">
        <v>3.3367788369511119E-2</v>
      </c>
      <c r="DA46" s="94">
        <v>6.2580554598471215E-3</v>
      </c>
      <c r="DB46" s="149">
        <v>4.0835598432933908E-5</v>
      </c>
      <c r="DC46" s="149">
        <v>0</v>
      </c>
      <c r="DD46" s="95">
        <v>9.5453211336983014E-4</v>
      </c>
      <c r="EG46" s="112"/>
      <c r="EH46" s="112"/>
    </row>
    <row r="47" spans="1:138" x14ac:dyDescent="0.2">
      <c r="A47" s="104">
        <v>60</v>
      </c>
      <c r="B47" s="106">
        <v>7732</v>
      </c>
      <c r="C47" s="106">
        <v>9</v>
      </c>
      <c r="D47" s="106">
        <v>13</v>
      </c>
      <c r="E47" s="106">
        <v>38</v>
      </c>
      <c r="F47" s="106">
        <v>37</v>
      </c>
      <c r="G47" s="106">
        <v>31</v>
      </c>
      <c r="H47" s="106">
        <v>42</v>
      </c>
      <c r="I47" s="106">
        <v>52</v>
      </c>
      <c r="J47" s="106">
        <v>58</v>
      </c>
      <c r="K47" s="106">
        <v>61</v>
      </c>
      <c r="L47" s="106">
        <v>96</v>
      </c>
      <c r="M47" s="106">
        <v>94</v>
      </c>
      <c r="N47" s="106">
        <v>144</v>
      </c>
      <c r="O47" s="106">
        <v>157</v>
      </c>
      <c r="P47" s="106">
        <v>159</v>
      </c>
      <c r="Q47" s="106">
        <v>168</v>
      </c>
      <c r="R47" s="106">
        <v>183</v>
      </c>
      <c r="S47" s="106">
        <v>179</v>
      </c>
      <c r="T47" s="106">
        <v>174</v>
      </c>
      <c r="U47" s="106">
        <v>151</v>
      </c>
      <c r="V47" s="106">
        <v>173</v>
      </c>
      <c r="W47" s="106">
        <v>195</v>
      </c>
      <c r="X47" s="106">
        <v>215</v>
      </c>
      <c r="Y47" s="106">
        <v>243</v>
      </c>
      <c r="Z47" s="106">
        <v>1495</v>
      </c>
      <c r="AA47" s="106">
        <v>1732</v>
      </c>
      <c r="AB47" s="105">
        <v>870</v>
      </c>
      <c r="AC47" s="105">
        <v>963</v>
      </c>
      <c r="AE47" s="104">
        <v>60</v>
      </c>
      <c r="AF47" s="105">
        <v>719</v>
      </c>
      <c r="AG47" s="106">
        <v>88</v>
      </c>
      <c r="AH47" s="106">
        <v>68</v>
      </c>
      <c r="AI47" s="106">
        <v>57</v>
      </c>
      <c r="AJ47" s="106">
        <v>45</v>
      </c>
      <c r="AK47" s="106">
        <v>42</v>
      </c>
      <c r="AL47" s="106">
        <v>33</v>
      </c>
      <c r="AM47" s="106">
        <v>40</v>
      </c>
      <c r="AN47" s="106">
        <v>30</v>
      </c>
      <c r="AO47" s="106">
        <v>25</v>
      </c>
      <c r="AP47" s="106">
        <v>22</v>
      </c>
      <c r="AQ47" s="106">
        <v>31</v>
      </c>
      <c r="AR47" s="106">
        <v>25</v>
      </c>
      <c r="AS47" s="106">
        <v>16</v>
      </c>
      <c r="AT47" s="106">
        <v>19</v>
      </c>
      <c r="AU47" s="106">
        <v>18</v>
      </c>
      <c r="AV47" s="106">
        <v>8</v>
      </c>
      <c r="AW47" s="106">
        <v>19</v>
      </c>
      <c r="AX47" s="106">
        <v>17</v>
      </c>
      <c r="AY47" s="106">
        <v>13</v>
      </c>
      <c r="AZ47" s="106">
        <v>12</v>
      </c>
      <c r="BA47" s="106">
        <v>15</v>
      </c>
      <c r="BB47" s="106">
        <v>12</v>
      </c>
      <c r="BC47" s="106">
        <v>23</v>
      </c>
      <c r="BD47" s="106">
        <v>10</v>
      </c>
      <c r="BE47" s="106">
        <v>17</v>
      </c>
      <c r="BF47" s="105">
        <v>9</v>
      </c>
      <c r="BG47" s="105">
        <v>5</v>
      </c>
      <c r="BI47" s="104">
        <v>60</v>
      </c>
      <c r="BJ47" s="105">
        <v>8451</v>
      </c>
      <c r="BK47" s="106">
        <v>97</v>
      </c>
      <c r="BL47" s="106">
        <v>81</v>
      </c>
      <c r="BM47" s="106">
        <v>95</v>
      </c>
      <c r="BN47" s="106">
        <v>82</v>
      </c>
      <c r="BO47" s="106">
        <v>73</v>
      </c>
      <c r="BP47" s="106">
        <v>75</v>
      </c>
      <c r="BQ47" s="106">
        <v>92</v>
      </c>
      <c r="BR47" s="106">
        <v>88</v>
      </c>
      <c r="BS47" s="106">
        <v>86</v>
      </c>
      <c r="BT47" s="106">
        <v>118</v>
      </c>
      <c r="BU47" s="106">
        <v>125</v>
      </c>
      <c r="BV47" s="106">
        <v>169</v>
      </c>
      <c r="BW47" s="106">
        <v>173</v>
      </c>
      <c r="BX47" s="106">
        <v>178</v>
      </c>
      <c r="BY47" s="106">
        <v>186</v>
      </c>
      <c r="BZ47" s="106">
        <v>191</v>
      </c>
      <c r="CA47" s="106">
        <v>198</v>
      </c>
      <c r="CB47" s="106">
        <v>191</v>
      </c>
      <c r="CC47" s="106">
        <v>164</v>
      </c>
      <c r="CD47" s="106">
        <v>185</v>
      </c>
      <c r="CE47" s="106">
        <v>210</v>
      </c>
      <c r="CF47" s="106">
        <v>227</v>
      </c>
      <c r="CG47" s="106">
        <v>266</v>
      </c>
      <c r="CH47" s="106">
        <v>1505</v>
      </c>
      <c r="CI47" s="106">
        <v>1749</v>
      </c>
      <c r="CJ47" s="105">
        <v>879</v>
      </c>
      <c r="CK47" s="105">
        <v>968</v>
      </c>
      <c r="CM47" s="169"/>
      <c r="CN47" s="87">
        <v>60</v>
      </c>
      <c r="CO47" s="92">
        <v>190613.5</v>
      </c>
      <c r="CP47" s="93">
        <v>428</v>
      </c>
      <c r="CQ47" s="93">
        <v>1679</v>
      </c>
      <c r="CR47" s="93">
        <v>6344</v>
      </c>
      <c r="CS47" s="106">
        <v>1309</v>
      </c>
      <c r="CT47" s="106">
        <v>5</v>
      </c>
      <c r="CU47" s="105">
        <v>0</v>
      </c>
      <c r="CV47" s="105">
        <v>146</v>
      </c>
      <c r="CX47" s="94">
        <v>2.2453813607115972E-3</v>
      </c>
      <c r="CY47" s="94">
        <v>8.8084002444737651E-3</v>
      </c>
      <c r="CZ47" s="94">
        <v>3.3282007832603669E-2</v>
      </c>
      <c r="DA47" s="94">
        <v>6.8672995354473847E-3</v>
      </c>
      <c r="DB47" s="149">
        <v>2.6231090662518657E-5</v>
      </c>
      <c r="DC47" s="149">
        <v>0</v>
      </c>
      <c r="DD47" s="95">
        <v>7.6594784734554475E-4</v>
      </c>
    </row>
    <row r="48" spans="1:138" x14ac:dyDescent="0.2">
      <c r="A48" s="104">
        <v>61</v>
      </c>
      <c r="B48" s="106">
        <v>6841</v>
      </c>
      <c r="C48" s="106">
        <v>10</v>
      </c>
      <c r="D48" s="106">
        <v>11</v>
      </c>
      <c r="E48" s="106">
        <v>36</v>
      </c>
      <c r="F48" s="106">
        <v>34</v>
      </c>
      <c r="G48" s="106">
        <v>44</v>
      </c>
      <c r="H48" s="106">
        <v>39</v>
      </c>
      <c r="I48" s="106">
        <v>46</v>
      </c>
      <c r="J48" s="106">
        <v>52</v>
      </c>
      <c r="K48" s="106">
        <v>47</v>
      </c>
      <c r="L48" s="106">
        <v>75</v>
      </c>
      <c r="M48" s="106">
        <v>97</v>
      </c>
      <c r="N48" s="106">
        <v>120</v>
      </c>
      <c r="O48" s="106">
        <v>127</v>
      </c>
      <c r="P48" s="106">
        <v>141</v>
      </c>
      <c r="Q48" s="106">
        <v>138</v>
      </c>
      <c r="R48" s="106">
        <v>137</v>
      </c>
      <c r="S48" s="106">
        <v>157</v>
      </c>
      <c r="T48" s="106">
        <v>155</v>
      </c>
      <c r="U48" s="106">
        <v>127</v>
      </c>
      <c r="V48" s="106">
        <v>134</v>
      </c>
      <c r="W48" s="106">
        <v>139</v>
      </c>
      <c r="X48" s="106">
        <v>199</v>
      </c>
      <c r="Y48" s="106">
        <v>205</v>
      </c>
      <c r="Z48" s="106">
        <v>1374</v>
      </c>
      <c r="AA48" s="106">
        <v>1572</v>
      </c>
      <c r="AB48" s="105">
        <v>767</v>
      </c>
      <c r="AC48" s="105">
        <v>858</v>
      </c>
      <c r="AE48" s="104">
        <v>61</v>
      </c>
      <c r="AF48" s="105">
        <v>731</v>
      </c>
      <c r="AG48" s="106">
        <v>77</v>
      </c>
      <c r="AH48" s="106">
        <v>64</v>
      </c>
      <c r="AI48" s="106">
        <v>52</v>
      </c>
      <c r="AJ48" s="106">
        <v>43</v>
      </c>
      <c r="AK48" s="106">
        <v>29</v>
      </c>
      <c r="AL48" s="106">
        <v>25</v>
      </c>
      <c r="AM48" s="106">
        <v>36</v>
      </c>
      <c r="AN48" s="106">
        <v>25</v>
      </c>
      <c r="AO48" s="106">
        <v>21</v>
      </c>
      <c r="AP48" s="106">
        <v>28</v>
      </c>
      <c r="AQ48" s="106">
        <v>29</v>
      </c>
      <c r="AR48" s="106">
        <v>17</v>
      </c>
      <c r="AS48" s="106">
        <v>24</v>
      </c>
      <c r="AT48" s="106">
        <v>19</v>
      </c>
      <c r="AU48" s="106">
        <v>15</v>
      </c>
      <c r="AV48" s="106">
        <v>24</v>
      </c>
      <c r="AW48" s="106">
        <v>10</v>
      </c>
      <c r="AX48" s="106">
        <v>17</v>
      </c>
      <c r="AY48" s="106">
        <v>22</v>
      </c>
      <c r="AZ48" s="106">
        <v>14</v>
      </c>
      <c r="BA48" s="106">
        <v>9</v>
      </c>
      <c r="BB48" s="106">
        <v>17</v>
      </c>
      <c r="BC48" s="106">
        <v>24</v>
      </c>
      <c r="BD48" s="106">
        <v>16</v>
      </c>
      <c r="BE48" s="106">
        <v>32</v>
      </c>
      <c r="BF48" s="105">
        <v>28</v>
      </c>
      <c r="BG48" s="105">
        <v>14</v>
      </c>
      <c r="BI48" s="104">
        <v>61</v>
      </c>
      <c r="BJ48" s="105">
        <v>7572</v>
      </c>
      <c r="BK48" s="106">
        <v>87</v>
      </c>
      <c r="BL48" s="106">
        <v>75</v>
      </c>
      <c r="BM48" s="106">
        <v>88</v>
      </c>
      <c r="BN48" s="106">
        <v>77</v>
      </c>
      <c r="BO48" s="106">
        <v>73</v>
      </c>
      <c r="BP48" s="106">
        <v>64</v>
      </c>
      <c r="BQ48" s="106">
        <v>82</v>
      </c>
      <c r="BR48" s="106">
        <v>77</v>
      </c>
      <c r="BS48" s="106">
        <v>68</v>
      </c>
      <c r="BT48" s="106">
        <v>103</v>
      </c>
      <c r="BU48" s="106">
        <v>126</v>
      </c>
      <c r="BV48" s="106">
        <v>137</v>
      </c>
      <c r="BW48" s="106">
        <v>151</v>
      </c>
      <c r="BX48" s="106">
        <v>160</v>
      </c>
      <c r="BY48" s="106">
        <v>153</v>
      </c>
      <c r="BZ48" s="106">
        <v>161</v>
      </c>
      <c r="CA48" s="106">
        <v>167</v>
      </c>
      <c r="CB48" s="106">
        <v>172</v>
      </c>
      <c r="CC48" s="106">
        <v>149</v>
      </c>
      <c r="CD48" s="106">
        <v>148</v>
      </c>
      <c r="CE48" s="106">
        <v>148</v>
      </c>
      <c r="CF48" s="106">
        <v>216</v>
      </c>
      <c r="CG48" s="106">
        <v>229</v>
      </c>
      <c r="CH48" s="106">
        <v>1390</v>
      </c>
      <c r="CI48" s="106">
        <v>1604</v>
      </c>
      <c r="CJ48" s="105">
        <v>795</v>
      </c>
      <c r="CK48" s="105">
        <v>872</v>
      </c>
      <c r="CM48" s="169"/>
      <c r="CN48" s="87">
        <v>61</v>
      </c>
      <c r="CO48" s="92">
        <v>184792.75</v>
      </c>
      <c r="CP48" s="93">
        <v>400</v>
      </c>
      <c r="CQ48" s="93">
        <v>1449</v>
      </c>
      <c r="CR48" s="93">
        <v>5723</v>
      </c>
      <c r="CS48" s="106">
        <v>1644</v>
      </c>
      <c r="CT48" s="106">
        <v>12</v>
      </c>
      <c r="CU48" s="105">
        <v>0</v>
      </c>
      <c r="CV48" s="105">
        <v>105</v>
      </c>
      <c r="CX48" s="94">
        <v>2.1645870847205855E-3</v>
      </c>
      <c r="CY48" s="94">
        <v>7.8412167144003217E-3</v>
      </c>
      <c r="CZ48" s="94">
        <v>3.0969829714639779E-2</v>
      </c>
      <c r="DA48" s="94">
        <v>8.8964529182016076E-3</v>
      </c>
      <c r="DB48" s="149">
        <v>6.4937612541617572E-5</v>
      </c>
      <c r="DC48" s="149">
        <v>0</v>
      </c>
      <c r="DD48" s="95">
        <v>5.6820410973915374E-4</v>
      </c>
    </row>
    <row r="49" spans="1:138" x14ac:dyDescent="0.2">
      <c r="A49" s="104">
        <v>62</v>
      </c>
      <c r="B49" s="106">
        <v>6462</v>
      </c>
      <c r="C49" s="106">
        <v>8</v>
      </c>
      <c r="D49" s="106">
        <v>17</v>
      </c>
      <c r="E49" s="106">
        <v>20</v>
      </c>
      <c r="F49" s="106">
        <v>34</v>
      </c>
      <c r="G49" s="106">
        <v>28</v>
      </c>
      <c r="H49" s="106">
        <v>45</v>
      </c>
      <c r="I49" s="106">
        <v>47</v>
      </c>
      <c r="J49" s="106">
        <v>54</v>
      </c>
      <c r="K49" s="106">
        <v>57</v>
      </c>
      <c r="L49" s="106">
        <v>79</v>
      </c>
      <c r="M49" s="106">
        <v>94</v>
      </c>
      <c r="N49" s="106">
        <v>73</v>
      </c>
      <c r="O49" s="106">
        <v>122</v>
      </c>
      <c r="P49" s="106">
        <v>134</v>
      </c>
      <c r="Q49" s="106">
        <v>121</v>
      </c>
      <c r="R49" s="106">
        <v>130</v>
      </c>
      <c r="S49" s="106">
        <v>153</v>
      </c>
      <c r="T49" s="106">
        <v>136</v>
      </c>
      <c r="U49" s="106">
        <v>128</v>
      </c>
      <c r="V49" s="106">
        <v>138</v>
      </c>
      <c r="W49" s="106">
        <v>114</v>
      </c>
      <c r="X49" s="106">
        <v>174</v>
      </c>
      <c r="Y49" s="106">
        <v>188</v>
      </c>
      <c r="Z49" s="106">
        <v>1315</v>
      </c>
      <c r="AA49" s="106">
        <v>1569</v>
      </c>
      <c r="AB49" s="105">
        <v>683</v>
      </c>
      <c r="AC49" s="105">
        <v>801</v>
      </c>
      <c r="AE49" s="104">
        <v>62</v>
      </c>
      <c r="AF49" s="105">
        <v>778</v>
      </c>
      <c r="AG49" s="106">
        <v>80</v>
      </c>
      <c r="AH49" s="106">
        <v>70</v>
      </c>
      <c r="AI49" s="106">
        <v>49</v>
      </c>
      <c r="AJ49" s="106">
        <v>57</v>
      </c>
      <c r="AK49" s="106">
        <v>38</v>
      </c>
      <c r="AL49" s="106">
        <v>37</v>
      </c>
      <c r="AM49" s="106">
        <v>35</v>
      </c>
      <c r="AN49" s="106">
        <v>31</v>
      </c>
      <c r="AO49" s="106">
        <v>34</v>
      </c>
      <c r="AP49" s="106">
        <v>13</v>
      </c>
      <c r="AQ49" s="106">
        <v>20</v>
      </c>
      <c r="AR49" s="106">
        <v>19</v>
      </c>
      <c r="AS49" s="106">
        <v>19</v>
      </c>
      <c r="AT49" s="106">
        <v>23</v>
      </c>
      <c r="AU49" s="106">
        <v>26</v>
      </c>
      <c r="AV49" s="106">
        <v>12</v>
      </c>
      <c r="AW49" s="106">
        <v>18</v>
      </c>
      <c r="AX49" s="106">
        <v>9</v>
      </c>
      <c r="AY49" s="106">
        <v>7</v>
      </c>
      <c r="AZ49" s="106">
        <v>26</v>
      </c>
      <c r="BA49" s="106">
        <v>11</v>
      </c>
      <c r="BB49" s="106">
        <v>11</v>
      </c>
      <c r="BC49" s="106">
        <v>28</v>
      </c>
      <c r="BD49" s="106">
        <v>30</v>
      </c>
      <c r="BE49" s="106">
        <v>42</v>
      </c>
      <c r="BF49" s="105">
        <v>22</v>
      </c>
      <c r="BG49" s="105">
        <v>11</v>
      </c>
      <c r="BI49" s="104">
        <v>62</v>
      </c>
      <c r="BJ49" s="105">
        <v>7240</v>
      </c>
      <c r="BK49" s="106">
        <v>88</v>
      </c>
      <c r="BL49" s="106">
        <v>87</v>
      </c>
      <c r="BM49" s="106">
        <v>69</v>
      </c>
      <c r="BN49" s="106">
        <v>91</v>
      </c>
      <c r="BO49" s="106">
        <v>66</v>
      </c>
      <c r="BP49" s="106">
        <v>82</v>
      </c>
      <c r="BQ49" s="106">
        <v>82</v>
      </c>
      <c r="BR49" s="106">
        <v>85</v>
      </c>
      <c r="BS49" s="106">
        <v>91</v>
      </c>
      <c r="BT49" s="106">
        <v>92</v>
      </c>
      <c r="BU49" s="106">
        <v>114</v>
      </c>
      <c r="BV49" s="106">
        <v>92</v>
      </c>
      <c r="BW49" s="106">
        <v>141</v>
      </c>
      <c r="BX49" s="106">
        <v>157</v>
      </c>
      <c r="BY49" s="106">
        <v>147</v>
      </c>
      <c r="BZ49" s="106">
        <v>142</v>
      </c>
      <c r="CA49" s="106">
        <v>171</v>
      </c>
      <c r="CB49" s="106">
        <v>145</v>
      </c>
      <c r="CC49" s="106">
        <v>135</v>
      </c>
      <c r="CD49" s="106">
        <v>164</v>
      </c>
      <c r="CE49" s="106">
        <v>125</v>
      </c>
      <c r="CF49" s="106">
        <v>185</v>
      </c>
      <c r="CG49" s="106">
        <v>216</v>
      </c>
      <c r="CH49" s="106">
        <v>1345</v>
      </c>
      <c r="CI49" s="106">
        <v>1611</v>
      </c>
      <c r="CJ49" s="105">
        <v>705</v>
      </c>
      <c r="CK49" s="105">
        <v>812</v>
      </c>
      <c r="CM49" s="169"/>
      <c r="CN49" s="87">
        <v>62</v>
      </c>
      <c r="CO49" s="92">
        <v>179075.25</v>
      </c>
      <c r="CP49" s="93">
        <v>401</v>
      </c>
      <c r="CQ49" s="93">
        <v>1396</v>
      </c>
      <c r="CR49" s="93">
        <v>5443</v>
      </c>
      <c r="CS49" s="106">
        <v>1678</v>
      </c>
      <c r="CT49" s="106">
        <v>15</v>
      </c>
      <c r="CU49" s="105">
        <v>0</v>
      </c>
      <c r="CV49" s="105">
        <v>97</v>
      </c>
      <c r="CX49" s="94">
        <v>2.239282089512649E-3</v>
      </c>
      <c r="CY49" s="94">
        <v>7.7956054787023891E-3</v>
      </c>
      <c r="CZ49" s="94">
        <v>3.0395043424482165E-2</v>
      </c>
      <c r="DA49" s="94">
        <v>9.3703624593571705E-3</v>
      </c>
      <c r="DB49" s="149">
        <v>8.3763669183764924E-5</v>
      </c>
      <c r="DC49" s="149">
        <v>0</v>
      </c>
      <c r="DD49" s="95">
        <v>5.4167172738834647E-4</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6123</v>
      </c>
      <c r="C50" s="106">
        <v>3</v>
      </c>
      <c r="D50" s="106">
        <v>10</v>
      </c>
      <c r="E50" s="106">
        <v>25</v>
      </c>
      <c r="F50" s="106">
        <v>32</v>
      </c>
      <c r="G50" s="106">
        <v>25</v>
      </c>
      <c r="H50" s="106">
        <v>44</v>
      </c>
      <c r="I50" s="106">
        <v>33</v>
      </c>
      <c r="J50" s="106">
        <v>51</v>
      </c>
      <c r="K50" s="106">
        <v>41</v>
      </c>
      <c r="L50" s="106">
        <v>63</v>
      </c>
      <c r="M50" s="106">
        <v>87</v>
      </c>
      <c r="N50" s="106">
        <v>106</v>
      </c>
      <c r="O50" s="106">
        <v>85</v>
      </c>
      <c r="P50" s="106">
        <v>148</v>
      </c>
      <c r="Q50" s="106">
        <v>120</v>
      </c>
      <c r="R50" s="106">
        <v>127</v>
      </c>
      <c r="S50" s="106">
        <v>133</v>
      </c>
      <c r="T50" s="106">
        <v>141</v>
      </c>
      <c r="U50" s="106">
        <v>102</v>
      </c>
      <c r="V50" s="106">
        <v>117</v>
      </c>
      <c r="W50" s="106">
        <v>136</v>
      </c>
      <c r="X50" s="106">
        <v>203</v>
      </c>
      <c r="Y50" s="106">
        <v>179</v>
      </c>
      <c r="Z50" s="106">
        <v>1262</v>
      </c>
      <c r="AA50" s="106">
        <v>1423</v>
      </c>
      <c r="AB50" s="105">
        <v>709</v>
      </c>
      <c r="AC50" s="105">
        <v>718</v>
      </c>
      <c r="AE50" s="104">
        <v>63</v>
      </c>
      <c r="AF50" s="105">
        <v>710</v>
      </c>
      <c r="AG50" s="106">
        <v>72</v>
      </c>
      <c r="AH50" s="106">
        <v>56</v>
      </c>
      <c r="AI50" s="106">
        <v>63</v>
      </c>
      <c r="AJ50" s="106">
        <v>37</v>
      </c>
      <c r="AK50" s="106">
        <v>28</v>
      </c>
      <c r="AL50" s="106">
        <v>25</v>
      </c>
      <c r="AM50" s="106">
        <v>31</v>
      </c>
      <c r="AN50" s="106">
        <v>23</v>
      </c>
      <c r="AO50" s="106">
        <v>16</v>
      </c>
      <c r="AP50" s="106">
        <v>25</v>
      </c>
      <c r="AQ50" s="106">
        <v>12</v>
      </c>
      <c r="AR50" s="106">
        <v>27</v>
      </c>
      <c r="AS50" s="106">
        <v>16</v>
      </c>
      <c r="AT50" s="106">
        <v>12</v>
      </c>
      <c r="AU50" s="106">
        <v>20</v>
      </c>
      <c r="AV50" s="106">
        <v>15</v>
      </c>
      <c r="AW50" s="106">
        <v>16</v>
      </c>
      <c r="AX50" s="106">
        <v>10</v>
      </c>
      <c r="AY50" s="106">
        <v>19</v>
      </c>
      <c r="AZ50" s="106">
        <v>13</v>
      </c>
      <c r="BA50" s="106">
        <v>12</v>
      </c>
      <c r="BB50" s="106">
        <v>15</v>
      </c>
      <c r="BC50" s="106">
        <v>32</v>
      </c>
      <c r="BD50" s="106">
        <v>48</v>
      </c>
      <c r="BE50" s="106">
        <v>32</v>
      </c>
      <c r="BF50" s="105">
        <v>26</v>
      </c>
      <c r="BG50" s="105">
        <v>9</v>
      </c>
      <c r="BI50" s="104">
        <v>63</v>
      </c>
      <c r="BJ50" s="105">
        <v>6833</v>
      </c>
      <c r="BK50" s="106">
        <v>75</v>
      </c>
      <c r="BL50" s="106">
        <v>66</v>
      </c>
      <c r="BM50" s="106">
        <v>88</v>
      </c>
      <c r="BN50" s="106">
        <v>69</v>
      </c>
      <c r="BO50" s="106">
        <v>53</v>
      </c>
      <c r="BP50" s="106">
        <v>69</v>
      </c>
      <c r="BQ50" s="106">
        <v>64</v>
      </c>
      <c r="BR50" s="106">
        <v>74</v>
      </c>
      <c r="BS50" s="106">
        <v>57</v>
      </c>
      <c r="BT50" s="106">
        <v>88</v>
      </c>
      <c r="BU50" s="106">
        <v>99</v>
      </c>
      <c r="BV50" s="106">
        <v>133</v>
      </c>
      <c r="BW50" s="106">
        <v>101</v>
      </c>
      <c r="BX50" s="106">
        <v>160</v>
      </c>
      <c r="BY50" s="106">
        <v>140</v>
      </c>
      <c r="BZ50" s="106">
        <v>142</v>
      </c>
      <c r="CA50" s="106">
        <v>149</v>
      </c>
      <c r="CB50" s="106">
        <v>151</v>
      </c>
      <c r="CC50" s="106">
        <v>121</v>
      </c>
      <c r="CD50" s="106">
        <v>130</v>
      </c>
      <c r="CE50" s="106">
        <v>148</v>
      </c>
      <c r="CF50" s="106">
        <v>218</v>
      </c>
      <c r="CG50" s="106">
        <v>211</v>
      </c>
      <c r="CH50" s="106">
        <v>1310</v>
      </c>
      <c r="CI50" s="106">
        <v>1455</v>
      </c>
      <c r="CJ50" s="105">
        <v>735</v>
      </c>
      <c r="CK50" s="105">
        <v>727</v>
      </c>
      <c r="CM50" s="169"/>
      <c r="CN50" s="87">
        <v>63</v>
      </c>
      <c r="CO50" s="92">
        <v>173344.25</v>
      </c>
      <c r="CP50" s="93">
        <v>351</v>
      </c>
      <c r="CQ50" s="93">
        <v>1276</v>
      </c>
      <c r="CR50" s="93">
        <v>5206</v>
      </c>
      <c r="CS50" s="106">
        <v>1648</v>
      </c>
      <c r="CT50" s="106">
        <v>12</v>
      </c>
      <c r="CU50" s="105">
        <v>0</v>
      </c>
      <c r="CV50" s="105">
        <v>97</v>
      </c>
      <c r="CX50" s="94">
        <v>2.0248724719741209E-3</v>
      </c>
      <c r="CY50" s="94">
        <v>7.3610748553817043E-3</v>
      </c>
      <c r="CZ50" s="94">
        <v>3.0032723900562032E-2</v>
      </c>
      <c r="DA50" s="94">
        <v>9.5070935436277811E-3</v>
      </c>
      <c r="DB50" s="149">
        <v>6.9226409298260545E-5</v>
      </c>
      <c r="DC50" s="149">
        <v>0</v>
      </c>
      <c r="DD50" s="95">
        <v>5.5958014182760603E-4</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6030</v>
      </c>
      <c r="C51" s="106">
        <v>7</v>
      </c>
      <c r="D51" s="106">
        <v>10</v>
      </c>
      <c r="E51" s="106">
        <v>28</v>
      </c>
      <c r="F51" s="106">
        <v>27</v>
      </c>
      <c r="G51" s="106">
        <v>23</v>
      </c>
      <c r="H51" s="106">
        <v>24</v>
      </c>
      <c r="I51" s="106">
        <v>42</v>
      </c>
      <c r="J51" s="106">
        <v>40</v>
      </c>
      <c r="K51" s="106">
        <v>52</v>
      </c>
      <c r="L51" s="106">
        <v>90</v>
      </c>
      <c r="M51" s="106">
        <v>75</v>
      </c>
      <c r="N51" s="106">
        <v>97</v>
      </c>
      <c r="O51" s="106">
        <v>73</v>
      </c>
      <c r="P51" s="106">
        <v>110</v>
      </c>
      <c r="Q51" s="106">
        <v>128</v>
      </c>
      <c r="R51" s="106">
        <v>144</v>
      </c>
      <c r="S51" s="106">
        <v>148</v>
      </c>
      <c r="T51" s="106">
        <v>113</v>
      </c>
      <c r="U51" s="106">
        <v>95</v>
      </c>
      <c r="V51" s="106">
        <v>106</v>
      </c>
      <c r="W51" s="106">
        <v>104</v>
      </c>
      <c r="X51" s="106">
        <v>145</v>
      </c>
      <c r="Y51" s="106">
        <v>164</v>
      </c>
      <c r="Z51" s="106">
        <v>1296</v>
      </c>
      <c r="AA51" s="106">
        <v>1400</v>
      </c>
      <c r="AB51" s="105">
        <v>721</v>
      </c>
      <c r="AC51" s="105">
        <v>768</v>
      </c>
      <c r="AE51" s="104">
        <v>64</v>
      </c>
      <c r="AF51" s="105">
        <v>701</v>
      </c>
      <c r="AG51" s="106">
        <v>79</v>
      </c>
      <c r="AH51" s="106">
        <v>53</v>
      </c>
      <c r="AI51" s="106">
        <v>45</v>
      </c>
      <c r="AJ51" s="106">
        <v>52</v>
      </c>
      <c r="AK51" s="106">
        <v>42</v>
      </c>
      <c r="AL51" s="106">
        <v>27</v>
      </c>
      <c r="AM51" s="106">
        <v>26</v>
      </c>
      <c r="AN51" s="106">
        <v>23</v>
      </c>
      <c r="AO51" s="106">
        <v>17</v>
      </c>
      <c r="AP51" s="106">
        <v>17</v>
      </c>
      <c r="AQ51" s="106">
        <v>20</v>
      </c>
      <c r="AR51" s="106">
        <v>17</v>
      </c>
      <c r="AS51" s="106">
        <v>9</v>
      </c>
      <c r="AT51" s="106">
        <v>13</v>
      </c>
      <c r="AU51" s="106">
        <v>12</v>
      </c>
      <c r="AV51" s="106">
        <v>13</v>
      </c>
      <c r="AW51" s="106">
        <v>17</v>
      </c>
      <c r="AX51" s="106">
        <v>18</v>
      </c>
      <c r="AY51" s="106">
        <v>13</v>
      </c>
      <c r="AZ51" s="106">
        <v>11</v>
      </c>
      <c r="BA51" s="106">
        <v>9</v>
      </c>
      <c r="BB51" s="106">
        <v>26</v>
      </c>
      <c r="BC51" s="106">
        <v>47</v>
      </c>
      <c r="BD51" s="106">
        <v>25</v>
      </c>
      <c r="BE51" s="106">
        <v>26</v>
      </c>
      <c r="BF51" s="105">
        <v>41</v>
      </c>
      <c r="BG51" s="105">
        <v>3</v>
      </c>
      <c r="BI51" s="104">
        <v>64</v>
      </c>
      <c r="BJ51" s="105">
        <v>6731</v>
      </c>
      <c r="BK51" s="106">
        <v>86</v>
      </c>
      <c r="BL51" s="106">
        <v>63</v>
      </c>
      <c r="BM51" s="106">
        <v>73</v>
      </c>
      <c r="BN51" s="106">
        <v>79</v>
      </c>
      <c r="BO51" s="106">
        <v>65</v>
      </c>
      <c r="BP51" s="106">
        <v>51</v>
      </c>
      <c r="BQ51" s="106">
        <v>68</v>
      </c>
      <c r="BR51" s="106">
        <v>63</v>
      </c>
      <c r="BS51" s="106">
        <v>69</v>
      </c>
      <c r="BT51" s="106">
        <v>107</v>
      </c>
      <c r="BU51" s="106">
        <v>95</v>
      </c>
      <c r="BV51" s="106">
        <v>114</v>
      </c>
      <c r="BW51" s="106">
        <v>82</v>
      </c>
      <c r="BX51" s="106">
        <v>123</v>
      </c>
      <c r="BY51" s="106">
        <v>140</v>
      </c>
      <c r="BZ51" s="106">
        <v>157</v>
      </c>
      <c r="CA51" s="106">
        <v>165</v>
      </c>
      <c r="CB51" s="106">
        <v>131</v>
      </c>
      <c r="CC51" s="106">
        <v>108</v>
      </c>
      <c r="CD51" s="106">
        <v>117</v>
      </c>
      <c r="CE51" s="106">
        <v>113</v>
      </c>
      <c r="CF51" s="106">
        <v>171</v>
      </c>
      <c r="CG51" s="106">
        <v>211</v>
      </c>
      <c r="CH51" s="106">
        <v>1321</v>
      </c>
      <c r="CI51" s="106">
        <v>1426</v>
      </c>
      <c r="CJ51" s="105">
        <v>762</v>
      </c>
      <c r="CK51" s="105">
        <v>771</v>
      </c>
      <c r="CM51" s="169"/>
      <c r="CN51" s="87">
        <v>64</v>
      </c>
      <c r="CO51" s="92">
        <v>167819.5</v>
      </c>
      <c r="CP51" s="93">
        <v>366</v>
      </c>
      <c r="CQ51" s="93">
        <v>1234</v>
      </c>
      <c r="CR51" s="93">
        <v>5131</v>
      </c>
      <c r="CS51" s="106">
        <v>1609</v>
      </c>
      <c r="CT51" s="106">
        <v>26</v>
      </c>
      <c r="CU51" s="105">
        <v>0</v>
      </c>
      <c r="CV51" s="105">
        <v>93</v>
      </c>
      <c r="CX51" s="94">
        <v>2.1809146136176072E-3</v>
      </c>
      <c r="CY51" s="94">
        <v>7.3531383420877786E-3</v>
      </c>
      <c r="CZ51" s="94">
        <v>3.0574516072327709E-2</v>
      </c>
      <c r="DA51" s="94">
        <v>9.5876820035812292E-3</v>
      </c>
      <c r="DB51" s="149">
        <v>1.5492836053021251E-4</v>
      </c>
      <c r="DC51" s="149">
        <v>0</v>
      </c>
      <c r="DD51" s="95">
        <v>5.5416682805037559E-4</v>
      </c>
      <c r="EG51" s="112"/>
      <c r="EH51" s="112"/>
    </row>
    <row r="52" spans="1:138" x14ac:dyDescent="0.2">
      <c r="A52" s="104">
        <v>65</v>
      </c>
      <c r="B52" s="106">
        <v>4624</v>
      </c>
      <c r="C52" s="106">
        <v>4</v>
      </c>
      <c r="D52" s="106">
        <v>11</v>
      </c>
      <c r="E52" s="106">
        <v>26</v>
      </c>
      <c r="F52" s="106">
        <v>25</v>
      </c>
      <c r="G52" s="106">
        <v>21</v>
      </c>
      <c r="H52" s="106">
        <v>36</v>
      </c>
      <c r="I52" s="106">
        <v>32</v>
      </c>
      <c r="J52" s="106">
        <v>34</v>
      </c>
      <c r="K52" s="106">
        <v>41</v>
      </c>
      <c r="L52" s="106">
        <v>66</v>
      </c>
      <c r="M52" s="106">
        <v>54</v>
      </c>
      <c r="N52" s="106">
        <v>62</v>
      </c>
      <c r="O52" s="106">
        <v>78</v>
      </c>
      <c r="P52" s="106">
        <v>85</v>
      </c>
      <c r="Q52" s="106">
        <v>99</v>
      </c>
      <c r="R52" s="106">
        <v>99</v>
      </c>
      <c r="S52" s="106">
        <v>98</v>
      </c>
      <c r="T52" s="106">
        <v>90</v>
      </c>
      <c r="U52" s="106">
        <v>81</v>
      </c>
      <c r="V52" s="106">
        <v>85</v>
      </c>
      <c r="W52" s="106">
        <v>111</v>
      </c>
      <c r="X52" s="106">
        <v>118</v>
      </c>
      <c r="Y52" s="106">
        <v>128</v>
      </c>
      <c r="Z52" s="106">
        <v>1086</v>
      </c>
      <c r="AA52" s="106">
        <v>957</v>
      </c>
      <c r="AB52" s="105">
        <v>500</v>
      </c>
      <c r="AC52" s="105">
        <v>597</v>
      </c>
      <c r="AE52" s="104">
        <v>65</v>
      </c>
      <c r="AF52" s="105">
        <v>522</v>
      </c>
      <c r="AG52" s="106">
        <v>45</v>
      </c>
      <c r="AH52" s="106">
        <v>48</v>
      </c>
      <c r="AI52" s="106">
        <v>37</v>
      </c>
      <c r="AJ52" s="106">
        <v>27</v>
      </c>
      <c r="AK52" s="106">
        <v>30</v>
      </c>
      <c r="AL52" s="106">
        <v>18</v>
      </c>
      <c r="AM52" s="106">
        <v>23</v>
      </c>
      <c r="AN52" s="106">
        <v>25</v>
      </c>
      <c r="AO52" s="106">
        <v>13</v>
      </c>
      <c r="AP52" s="106">
        <v>20</v>
      </c>
      <c r="AQ52" s="106">
        <v>19</v>
      </c>
      <c r="AR52" s="106">
        <v>9</v>
      </c>
      <c r="AS52" s="106">
        <v>10</v>
      </c>
      <c r="AT52" s="106">
        <v>15</v>
      </c>
      <c r="AU52" s="106">
        <v>11</v>
      </c>
      <c r="AV52" s="106">
        <v>11</v>
      </c>
      <c r="AW52" s="106">
        <v>9</v>
      </c>
      <c r="AX52" s="106">
        <v>9</v>
      </c>
      <c r="AY52" s="106">
        <v>9</v>
      </c>
      <c r="AZ52" s="106">
        <v>11</v>
      </c>
      <c r="BA52" s="106">
        <v>17</v>
      </c>
      <c r="BB52" s="106">
        <v>30</v>
      </c>
      <c r="BC52" s="106">
        <v>32</v>
      </c>
      <c r="BD52" s="106">
        <v>15</v>
      </c>
      <c r="BE52" s="106">
        <v>13</v>
      </c>
      <c r="BF52" s="105">
        <v>13</v>
      </c>
      <c r="BG52" s="105">
        <v>3</v>
      </c>
      <c r="BI52" s="104">
        <v>65</v>
      </c>
      <c r="BJ52" s="105">
        <v>5146</v>
      </c>
      <c r="BK52" s="106">
        <v>49</v>
      </c>
      <c r="BL52" s="106">
        <v>59</v>
      </c>
      <c r="BM52" s="106">
        <v>63</v>
      </c>
      <c r="BN52" s="106">
        <v>52</v>
      </c>
      <c r="BO52" s="106">
        <v>51</v>
      </c>
      <c r="BP52" s="106">
        <v>54</v>
      </c>
      <c r="BQ52" s="106">
        <v>55</v>
      </c>
      <c r="BR52" s="106">
        <v>59</v>
      </c>
      <c r="BS52" s="106">
        <v>54</v>
      </c>
      <c r="BT52" s="106">
        <v>86</v>
      </c>
      <c r="BU52" s="106">
        <v>73</v>
      </c>
      <c r="BV52" s="106">
        <v>71</v>
      </c>
      <c r="BW52" s="106">
        <v>88</v>
      </c>
      <c r="BX52" s="106">
        <v>100</v>
      </c>
      <c r="BY52" s="106">
        <v>110</v>
      </c>
      <c r="BZ52" s="106">
        <v>110</v>
      </c>
      <c r="CA52" s="106">
        <v>107</v>
      </c>
      <c r="CB52" s="106">
        <v>99</v>
      </c>
      <c r="CC52" s="106">
        <v>90</v>
      </c>
      <c r="CD52" s="106">
        <v>96</v>
      </c>
      <c r="CE52" s="106">
        <v>128</v>
      </c>
      <c r="CF52" s="106">
        <v>148</v>
      </c>
      <c r="CG52" s="106">
        <v>160</v>
      </c>
      <c r="CH52" s="106">
        <v>1101</v>
      </c>
      <c r="CI52" s="106">
        <v>970</v>
      </c>
      <c r="CJ52" s="105">
        <v>513</v>
      </c>
      <c r="CK52" s="105">
        <v>600</v>
      </c>
      <c r="CM52" s="169"/>
      <c r="CN52" s="87">
        <v>65</v>
      </c>
      <c r="CO52" s="92">
        <v>162590.25</v>
      </c>
      <c r="CP52" s="93">
        <v>274</v>
      </c>
      <c r="CQ52" s="93">
        <v>967</v>
      </c>
      <c r="CR52" s="93">
        <v>3905</v>
      </c>
      <c r="CS52" s="106">
        <v>2556</v>
      </c>
      <c r="CT52" s="106">
        <v>133</v>
      </c>
      <c r="CU52" s="105">
        <v>85</v>
      </c>
      <c r="CV52" s="105">
        <v>73</v>
      </c>
      <c r="CX52" s="94">
        <v>1.6852179020574727E-3</v>
      </c>
      <c r="CY52" s="94">
        <v>5.9474660995969932E-3</v>
      </c>
      <c r="CZ52" s="94">
        <v>2.4017430319468725E-2</v>
      </c>
      <c r="DA52" s="94">
        <v>1.5720499845470439E-2</v>
      </c>
      <c r="DB52" s="149">
        <v>8.1800722983081707E-4</v>
      </c>
      <c r="DC52" s="149">
        <v>5.2278657545578536E-4</v>
      </c>
      <c r="DD52" s="95">
        <v>4.4898141186202738E-4</v>
      </c>
    </row>
    <row r="53" spans="1:138" x14ac:dyDescent="0.2">
      <c r="A53" s="104">
        <v>66</v>
      </c>
      <c r="B53" s="106">
        <v>2837</v>
      </c>
      <c r="C53" s="106">
        <v>11</v>
      </c>
      <c r="D53" s="106">
        <v>6</v>
      </c>
      <c r="E53" s="106">
        <v>23</v>
      </c>
      <c r="F53" s="106">
        <v>20</v>
      </c>
      <c r="G53" s="106">
        <v>25</v>
      </c>
      <c r="H53" s="106">
        <v>19</v>
      </c>
      <c r="I53" s="106">
        <v>33</v>
      </c>
      <c r="J53" s="106">
        <v>30</v>
      </c>
      <c r="K53" s="106">
        <v>48</v>
      </c>
      <c r="L53" s="106">
        <v>42</v>
      </c>
      <c r="M53" s="106">
        <v>46</v>
      </c>
      <c r="N53" s="106">
        <v>53</v>
      </c>
      <c r="O53" s="106">
        <v>57</v>
      </c>
      <c r="P53" s="106">
        <v>66</v>
      </c>
      <c r="Q53" s="106">
        <v>62</v>
      </c>
      <c r="R53" s="106">
        <v>70</v>
      </c>
      <c r="S53" s="106">
        <v>71</v>
      </c>
      <c r="T53" s="106">
        <v>70</v>
      </c>
      <c r="U53" s="106">
        <v>60</v>
      </c>
      <c r="V53" s="106">
        <v>54</v>
      </c>
      <c r="W53" s="106">
        <v>64</v>
      </c>
      <c r="X53" s="106">
        <v>84</v>
      </c>
      <c r="Y53" s="106">
        <v>83</v>
      </c>
      <c r="Z53" s="106">
        <v>696</v>
      </c>
      <c r="AA53" s="106">
        <v>461</v>
      </c>
      <c r="AB53" s="105">
        <v>261</v>
      </c>
      <c r="AC53" s="105">
        <v>322</v>
      </c>
      <c r="AE53" s="104">
        <v>66</v>
      </c>
      <c r="AF53" s="105">
        <v>331</v>
      </c>
      <c r="AG53" s="106">
        <v>40</v>
      </c>
      <c r="AH53" s="106">
        <v>23</v>
      </c>
      <c r="AI53" s="106">
        <v>14</v>
      </c>
      <c r="AJ53" s="106">
        <v>24</v>
      </c>
      <c r="AK53" s="106">
        <v>20</v>
      </c>
      <c r="AL53" s="106">
        <v>14</v>
      </c>
      <c r="AM53" s="106">
        <v>16</v>
      </c>
      <c r="AN53" s="106">
        <v>12</v>
      </c>
      <c r="AO53" s="106">
        <v>13</v>
      </c>
      <c r="AP53" s="106">
        <v>6</v>
      </c>
      <c r="AQ53" s="106">
        <v>9</v>
      </c>
      <c r="AR53" s="106">
        <v>8</v>
      </c>
      <c r="AS53" s="106">
        <v>10</v>
      </c>
      <c r="AT53" s="106">
        <v>8</v>
      </c>
      <c r="AU53" s="106">
        <v>11</v>
      </c>
      <c r="AV53" s="106">
        <v>13</v>
      </c>
      <c r="AW53" s="106">
        <v>10</v>
      </c>
      <c r="AX53" s="106">
        <v>3</v>
      </c>
      <c r="AY53" s="106">
        <v>5</v>
      </c>
      <c r="AZ53" s="106">
        <v>8</v>
      </c>
      <c r="BA53" s="106">
        <v>15</v>
      </c>
      <c r="BB53" s="106">
        <v>10</v>
      </c>
      <c r="BC53" s="106">
        <v>14</v>
      </c>
      <c r="BD53" s="106">
        <v>7</v>
      </c>
      <c r="BE53" s="106">
        <v>6</v>
      </c>
      <c r="BF53" s="105">
        <v>10</v>
      </c>
      <c r="BG53" s="105">
        <v>2</v>
      </c>
      <c r="BI53" s="104">
        <v>66</v>
      </c>
      <c r="BJ53" s="105">
        <v>3168</v>
      </c>
      <c r="BK53" s="106">
        <v>51</v>
      </c>
      <c r="BL53" s="106">
        <v>29</v>
      </c>
      <c r="BM53" s="106">
        <v>37</v>
      </c>
      <c r="BN53" s="106">
        <v>44</v>
      </c>
      <c r="BO53" s="106">
        <v>45</v>
      </c>
      <c r="BP53" s="106">
        <v>33</v>
      </c>
      <c r="BQ53" s="106">
        <v>49</v>
      </c>
      <c r="BR53" s="106">
        <v>42</v>
      </c>
      <c r="BS53" s="106">
        <v>61</v>
      </c>
      <c r="BT53" s="106">
        <v>48</v>
      </c>
      <c r="BU53" s="106">
        <v>55</v>
      </c>
      <c r="BV53" s="106">
        <v>61</v>
      </c>
      <c r="BW53" s="106">
        <v>67</v>
      </c>
      <c r="BX53" s="106">
        <v>74</v>
      </c>
      <c r="BY53" s="106">
        <v>73</v>
      </c>
      <c r="BZ53" s="106">
        <v>83</v>
      </c>
      <c r="CA53" s="106">
        <v>81</v>
      </c>
      <c r="CB53" s="106">
        <v>73</v>
      </c>
      <c r="CC53" s="106">
        <v>65</v>
      </c>
      <c r="CD53" s="106">
        <v>62</v>
      </c>
      <c r="CE53" s="106">
        <v>79</v>
      </c>
      <c r="CF53" s="106">
        <v>94</v>
      </c>
      <c r="CG53" s="106">
        <v>97</v>
      </c>
      <c r="CH53" s="106">
        <v>703</v>
      </c>
      <c r="CI53" s="106">
        <v>467</v>
      </c>
      <c r="CJ53" s="105">
        <v>271</v>
      </c>
      <c r="CK53" s="105">
        <v>324</v>
      </c>
      <c r="CM53" s="169"/>
      <c r="CN53" s="87">
        <v>66</v>
      </c>
      <c r="CO53" s="92">
        <v>157413.75</v>
      </c>
      <c r="CP53" s="93">
        <v>206</v>
      </c>
      <c r="CQ53" s="93">
        <v>727</v>
      </c>
      <c r="CR53" s="93">
        <v>2235</v>
      </c>
      <c r="CS53" s="106">
        <v>4037</v>
      </c>
      <c r="CT53" s="106">
        <v>404</v>
      </c>
      <c r="CU53" s="105">
        <v>189</v>
      </c>
      <c r="CV53" s="105">
        <v>55</v>
      </c>
      <c r="CX53" s="94">
        <v>1.3086531513289024E-3</v>
      </c>
      <c r="CY53" s="94">
        <v>4.6184021408549126E-3</v>
      </c>
      <c r="CZ53" s="94">
        <v>1.4198251423398528E-2</v>
      </c>
      <c r="DA53" s="94">
        <v>2.5645790154926112E-2</v>
      </c>
      <c r="DB53" s="149">
        <v>2.5664848210527986E-3</v>
      </c>
      <c r="DC53" s="149">
        <v>1.2006575029182647E-3</v>
      </c>
      <c r="DD53" s="95">
        <v>3.4939768603441568E-4</v>
      </c>
    </row>
    <row r="54" spans="1:138" x14ac:dyDescent="0.2">
      <c r="A54" s="104">
        <v>67</v>
      </c>
      <c r="B54" s="106">
        <v>1857</v>
      </c>
      <c r="C54" s="106">
        <v>3</v>
      </c>
      <c r="D54" s="106">
        <v>8</v>
      </c>
      <c r="E54" s="106">
        <v>18</v>
      </c>
      <c r="F54" s="106">
        <v>31</v>
      </c>
      <c r="G54" s="106">
        <v>17</v>
      </c>
      <c r="H54" s="106">
        <v>23</v>
      </c>
      <c r="I54" s="106">
        <v>24</v>
      </c>
      <c r="J54" s="106">
        <v>14</v>
      </c>
      <c r="K54" s="106">
        <v>25</v>
      </c>
      <c r="L54" s="106">
        <v>34</v>
      </c>
      <c r="M54" s="106">
        <v>33</v>
      </c>
      <c r="N54" s="106">
        <v>46</v>
      </c>
      <c r="O54" s="106">
        <v>51</v>
      </c>
      <c r="P54" s="106">
        <v>43</v>
      </c>
      <c r="Q54" s="106">
        <v>44</v>
      </c>
      <c r="R54" s="106">
        <v>47</v>
      </c>
      <c r="S54" s="106">
        <v>69</v>
      </c>
      <c r="T54" s="106">
        <v>50</v>
      </c>
      <c r="U54" s="106">
        <v>53</v>
      </c>
      <c r="V54" s="106">
        <v>52</v>
      </c>
      <c r="W54" s="106">
        <v>47</v>
      </c>
      <c r="X54" s="106">
        <v>48</v>
      </c>
      <c r="Y54" s="106">
        <v>64</v>
      </c>
      <c r="Z54" s="106">
        <v>441</v>
      </c>
      <c r="AA54" s="106">
        <v>260</v>
      </c>
      <c r="AB54" s="105">
        <v>128</v>
      </c>
      <c r="AC54" s="105">
        <v>184</v>
      </c>
      <c r="AE54" s="104">
        <v>67</v>
      </c>
      <c r="AF54" s="105">
        <v>269</v>
      </c>
      <c r="AG54" s="106">
        <v>33</v>
      </c>
      <c r="AH54" s="106">
        <v>31</v>
      </c>
      <c r="AI54" s="106">
        <v>15</v>
      </c>
      <c r="AJ54" s="106">
        <v>14</v>
      </c>
      <c r="AK54" s="106">
        <v>11</v>
      </c>
      <c r="AL54" s="106">
        <v>6</v>
      </c>
      <c r="AM54" s="106">
        <v>12</v>
      </c>
      <c r="AN54" s="106">
        <v>8</v>
      </c>
      <c r="AO54" s="106">
        <v>5</v>
      </c>
      <c r="AP54" s="106">
        <v>6</v>
      </c>
      <c r="AQ54" s="106">
        <v>13</v>
      </c>
      <c r="AR54" s="106">
        <v>12</v>
      </c>
      <c r="AS54" s="106">
        <v>5</v>
      </c>
      <c r="AT54" s="106">
        <v>5</v>
      </c>
      <c r="AU54" s="106">
        <v>10</v>
      </c>
      <c r="AV54" s="106">
        <v>10</v>
      </c>
      <c r="AW54" s="106">
        <v>8</v>
      </c>
      <c r="AX54" s="106">
        <v>5</v>
      </c>
      <c r="AY54" s="106">
        <v>3</v>
      </c>
      <c r="AZ54" s="106">
        <v>10</v>
      </c>
      <c r="BA54" s="106">
        <v>9</v>
      </c>
      <c r="BB54" s="106">
        <v>11</v>
      </c>
      <c r="BC54" s="106">
        <v>6</v>
      </c>
      <c r="BD54" s="106">
        <v>7</v>
      </c>
      <c r="BE54" s="106">
        <v>6</v>
      </c>
      <c r="BF54" s="105">
        <v>8</v>
      </c>
      <c r="BG54" s="105">
        <v>0</v>
      </c>
      <c r="BI54" s="104">
        <v>67</v>
      </c>
      <c r="BJ54" s="105">
        <v>2126</v>
      </c>
      <c r="BK54" s="106">
        <v>36</v>
      </c>
      <c r="BL54" s="106">
        <v>39</v>
      </c>
      <c r="BM54" s="106">
        <v>33</v>
      </c>
      <c r="BN54" s="106">
        <v>45</v>
      </c>
      <c r="BO54" s="106">
        <v>28</v>
      </c>
      <c r="BP54" s="106">
        <v>29</v>
      </c>
      <c r="BQ54" s="106">
        <v>36</v>
      </c>
      <c r="BR54" s="106">
        <v>22</v>
      </c>
      <c r="BS54" s="106">
        <v>30</v>
      </c>
      <c r="BT54" s="106">
        <v>40</v>
      </c>
      <c r="BU54" s="106">
        <v>46</v>
      </c>
      <c r="BV54" s="106">
        <v>58</v>
      </c>
      <c r="BW54" s="106">
        <v>56</v>
      </c>
      <c r="BX54" s="106">
        <v>48</v>
      </c>
      <c r="BY54" s="106">
        <v>54</v>
      </c>
      <c r="BZ54" s="106">
        <v>57</v>
      </c>
      <c r="CA54" s="106">
        <v>77</v>
      </c>
      <c r="CB54" s="106">
        <v>55</v>
      </c>
      <c r="CC54" s="106">
        <v>56</v>
      </c>
      <c r="CD54" s="106">
        <v>62</v>
      </c>
      <c r="CE54" s="106">
        <v>56</v>
      </c>
      <c r="CF54" s="106">
        <v>59</v>
      </c>
      <c r="CG54" s="106">
        <v>70</v>
      </c>
      <c r="CH54" s="106">
        <v>448</v>
      </c>
      <c r="CI54" s="106">
        <v>266</v>
      </c>
      <c r="CJ54" s="105">
        <v>136</v>
      </c>
      <c r="CK54" s="105">
        <v>184</v>
      </c>
      <c r="CM54" s="169"/>
      <c r="CN54" s="87">
        <v>67</v>
      </c>
      <c r="CO54" s="92">
        <v>152038.25</v>
      </c>
      <c r="CP54" s="93">
        <v>181</v>
      </c>
      <c r="CQ54" s="93">
        <v>553</v>
      </c>
      <c r="CR54" s="93">
        <v>1392</v>
      </c>
      <c r="CS54" s="106">
        <v>4699</v>
      </c>
      <c r="CT54" s="106">
        <v>531</v>
      </c>
      <c r="CU54" s="105">
        <v>200</v>
      </c>
      <c r="CV54" s="105">
        <v>45</v>
      </c>
      <c r="CX54" s="94">
        <v>1.190489893168331E-3</v>
      </c>
      <c r="CY54" s="94">
        <v>3.6372426017794862E-3</v>
      </c>
      <c r="CZ54" s="94">
        <v>9.1555907806094849E-3</v>
      </c>
      <c r="DA54" s="94">
        <v>3.0906696176784459E-2</v>
      </c>
      <c r="DB54" s="149">
        <v>3.4925421727756011E-3</v>
      </c>
      <c r="DC54" s="149">
        <v>1.3154584454898686E-3</v>
      </c>
      <c r="DD54" s="95">
        <v>2.9597815023522039E-4</v>
      </c>
    </row>
    <row r="55" spans="1:138" x14ac:dyDescent="0.2">
      <c r="A55" s="104">
        <v>68</v>
      </c>
      <c r="B55" s="106">
        <v>1139</v>
      </c>
      <c r="C55" s="106">
        <v>1</v>
      </c>
      <c r="D55" s="106">
        <v>1</v>
      </c>
      <c r="E55" s="106">
        <v>3</v>
      </c>
      <c r="F55" s="106">
        <v>16</v>
      </c>
      <c r="G55" s="106">
        <v>13</v>
      </c>
      <c r="H55" s="106">
        <v>18</v>
      </c>
      <c r="I55" s="106">
        <v>9</v>
      </c>
      <c r="J55" s="106">
        <v>7</v>
      </c>
      <c r="K55" s="106">
        <v>21</v>
      </c>
      <c r="L55" s="106">
        <v>27</v>
      </c>
      <c r="M55" s="106">
        <v>20</v>
      </c>
      <c r="N55" s="106">
        <v>30</v>
      </c>
      <c r="O55" s="106">
        <v>48</v>
      </c>
      <c r="P55" s="106">
        <v>33</v>
      </c>
      <c r="Q55" s="106">
        <v>40</v>
      </c>
      <c r="R55" s="106">
        <v>38</v>
      </c>
      <c r="S55" s="106">
        <v>56</v>
      </c>
      <c r="T55" s="106">
        <v>31</v>
      </c>
      <c r="U55" s="106">
        <v>33</v>
      </c>
      <c r="V55" s="106">
        <v>28</v>
      </c>
      <c r="W55" s="106">
        <v>34</v>
      </c>
      <c r="X55" s="106">
        <v>30</v>
      </c>
      <c r="Y55" s="106">
        <v>46</v>
      </c>
      <c r="Z55" s="106">
        <v>242</v>
      </c>
      <c r="AA55" s="106">
        <v>162</v>
      </c>
      <c r="AB55" s="105">
        <v>55</v>
      </c>
      <c r="AC55" s="105">
        <v>97</v>
      </c>
      <c r="AE55" s="104">
        <v>68</v>
      </c>
      <c r="AF55" s="105">
        <v>221</v>
      </c>
      <c r="AG55" s="106">
        <v>33</v>
      </c>
      <c r="AH55" s="106">
        <v>14</v>
      </c>
      <c r="AI55" s="106">
        <v>14</v>
      </c>
      <c r="AJ55" s="106">
        <v>17</v>
      </c>
      <c r="AK55" s="106">
        <v>10</v>
      </c>
      <c r="AL55" s="106">
        <v>9</v>
      </c>
      <c r="AM55" s="106">
        <v>12</v>
      </c>
      <c r="AN55" s="106">
        <v>4</v>
      </c>
      <c r="AO55" s="106">
        <v>4</v>
      </c>
      <c r="AP55" s="106">
        <v>6</v>
      </c>
      <c r="AQ55" s="106">
        <v>8</v>
      </c>
      <c r="AR55" s="106">
        <v>7</v>
      </c>
      <c r="AS55" s="106">
        <v>10</v>
      </c>
      <c r="AT55" s="106">
        <v>8</v>
      </c>
      <c r="AU55" s="106">
        <v>9</v>
      </c>
      <c r="AV55" s="106">
        <v>5</v>
      </c>
      <c r="AW55" s="106">
        <v>3</v>
      </c>
      <c r="AX55" s="106">
        <v>4</v>
      </c>
      <c r="AY55" s="106">
        <v>4</v>
      </c>
      <c r="AZ55" s="106">
        <v>5</v>
      </c>
      <c r="BA55" s="106">
        <v>2</v>
      </c>
      <c r="BB55" s="106">
        <v>10</v>
      </c>
      <c r="BC55" s="106">
        <v>8</v>
      </c>
      <c r="BD55" s="106">
        <v>7</v>
      </c>
      <c r="BE55" s="106">
        <v>4</v>
      </c>
      <c r="BF55" s="105">
        <v>2</v>
      </c>
      <c r="BG55" s="105">
        <v>2</v>
      </c>
      <c r="BI55" s="104">
        <v>68</v>
      </c>
      <c r="BJ55" s="105">
        <v>1360</v>
      </c>
      <c r="BK55" s="106">
        <v>34</v>
      </c>
      <c r="BL55" s="106">
        <v>15</v>
      </c>
      <c r="BM55" s="106">
        <v>17</v>
      </c>
      <c r="BN55" s="106">
        <v>33</v>
      </c>
      <c r="BO55" s="106">
        <v>23</v>
      </c>
      <c r="BP55" s="106">
        <v>27</v>
      </c>
      <c r="BQ55" s="106">
        <v>21</v>
      </c>
      <c r="BR55" s="106">
        <v>11</v>
      </c>
      <c r="BS55" s="106">
        <v>25</v>
      </c>
      <c r="BT55" s="106">
        <v>33</v>
      </c>
      <c r="BU55" s="106">
        <v>28</v>
      </c>
      <c r="BV55" s="106">
        <v>37</v>
      </c>
      <c r="BW55" s="106">
        <v>58</v>
      </c>
      <c r="BX55" s="106">
        <v>41</v>
      </c>
      <c r="BY55" s="106">
        <v>49</v>
      </c>
      <c r="BZ55" s="106">
        <v>43</v>
      </c>
      <c r="CA55" s="106">
        <v>59</v>
      </c>
      <c r="CB55" s="106">
        <v>35</v>
      </c>
      <c r="CC55" s="106">
        <v>37</v>
      </c>
      <c r="CD55" s="106">
        <v>33</v>
      </c>
      <c r="CE55" s="106">
        <v>36</v>
      </c>
      <c r="CF55" s="106">
        <v>40</v>
      </c>
      <c r="CG55" s="106">
        <v>54</v>
      </c>
      <c r="CH55" s="106">
        <v>249</v>
      </c>
      <c r="CI55" s="106">
        <v>166</v>
      </c>
      <c r="CJ55" s="105">
        <v>57</v>
      </c>
      <c r="CK55" s="105">
        <v>99</v>
      </c>
      <c r="CM55" s="169"/>
      <c r="CN55" s="87">
        <v>68</v>
      </c>
      <c r="CO55" s="92">
        <v>146467.5</v>
      </c>
      <c r="CP55" s="93">
        <v>122</v>
      </c>
      <c r="CQ55" s="93">
        <v>432</v>
      </c>
      <c r="CR55" s="93">
        <v>806</v>
      </c>
      <c r="CS55" s="106">
        <v>4647</v>
      </c>
      <c r="CT55" s="106">
        <v>564</v>
      </c>
      <c r="CU55" s="105">
        <v>197</v>
      </c>
      <c r="CV55" s="105">
        <v>19</v>
      </c>
      <c r="CX55" s="94">
        <v>8.329492890914367E-4</v>
      </c>
      <c r="CY55" s="94">
        <v>2.9494597777663988E-3</v>
      </c>
      <c r="CZ55" s="94">
        <v>5.5029272705549009E-3</v>
      </c>
      <c r="DA55" s="94">
        <v>3.1727174970556611E-2</v>
      </c>
      <c r="DB55" s="149">
        <v>3.8506835987505762E-3</v>
      </c>
      <c r="DC55" s="149">
        <v>1.3450082782869919E-3</v>
      </c>
      <c r="DD55" s="95">
        <v>1.2972161059620734E-4</v>
      </c>
    </row>
    <row r="56" spans="1:138" x14ac:dyDescent="0.2">
      <c r="A56" s="104">
        <v>69</v>
      </c>
      <c r="B56" s="106">
        <v>901</v>
      </c>
      <c r="C56" s="106">
        <v>3</v>
      </c>
      <c r="D56" s="106">
        <v>3</v>
      </c>
      <c r="E56" s="106">
        <v>12</v>
      </c>
      <c r="F56" s="106">
        <v>12</v>
      </c>
      <c r="G56" s="106">
        <v>8</v>
      </c>
      <c r="H56" s="106">
        <v>9</v>
      </c>
      <c r="I56" s="106">
        <v>8</v>
      </c>
      <c r="J56" s="106">
        <v>7</v>
      </c>
      <c r="K56" s="106">
        <v>12</v>
      </c>
      <c r="L56" s="106">
        <v>23</v>
      </c>
      <c r="M56" s="106">
        <v>22</v>
      </c>
      <c r="N56" s="106">
        <v>26</v>
      </c>
      <c r="O56" s="106">
        <v>32</v>
      </c>
      <c r="P56" s="106">
        <v>29</v>
      </c>
      <c r="Q56" s="106">
        <v>26</v>
      </c>
      <c r="R56" s="106">
        <v>38</v>
      </c>
      <c r="S56" s="106">
        <v>32</v>
      </c>
      <c r="T56" s="106">
        <v>35</v>
      </c>
      <c r="U56" s="106">
        <v>20</v>
      </c>
      <c r="V56" s="106">
        <v>27</v>
      </c>
      <c r="W56" s="106">
        <v>32</v>
      </c>
      <c r="X56" s="106">
        <v>36</v>
      </c>
      <c r="Y56" s="106">
        <v>30</v>
      </c>
      <c r="Z56" s="106">
        <v>155</v>
      </c>
      <c r="AA56" s="106">
        <v>109</v>
      </c>
      <c r="AB56" s="105">
        <v>54</v>
      </c>
      <c r="AC56" s="105">
        <v>101</v>
      </c>
      <c r="AE56" s="104">
        <v>69</v>
      </c>
      <c r="AF56" s="105">
        <v>183</v>
      </c>
      <c r="AG56" s="106">
        <v>29</v>
      </c>
      <c r="AH56" s="106">
        <v>11</v>
      </c>
      <c r="AI56" s="106">
        <v>17</v>
      </c>
      <c r="AJ56" s="106">
        <v>9</v>
      </c>
      <c r="AK56" s="106">
        <v>7</v>
      </c>
      <c r="AL56" s="106">
        <v>7</v>
      </c>
      <c r="AM56" s="106">
        <v>8</v>
      </c>
      <c r="AN56" s="106">
        <v>6</v>
      </c>
      <c r="AO56" s="106">
        <v>6</v>
      </c>
      <c r="AP56" s="106">
        <v>3</v>
      </c>
      <c r="AQ56" s="106">
        <v>2</v>
      </c>
      <c r="AR56" s="106">
        <v>3</v>
      </c>
      <c r="AS56" s="106">
        <v>17</v>
      </c>
      <c r="AT56" s="106">
        <v>9</v>
      </c>
      <c r="AU56" s="106">
        <v>7</v>
      </c>
      <c r="AV56" s="106">
        <v>8</v>
      </c>
      <c r="AW56" s="106">
        <v>5</v>
      </c>
      <c r="AX56" s="106">
        <v>6</v>
      </c>
      <c r="AY56" s="106">
        <v>3</v>
      </c>
      <c r="AZ56" s="106">
        <v>3</v>
      </c>
      <c r="BA56" s="106">
        <v>3</v>
      </c>
      <c r="BB56" s="106">
        <v>6</v>
      </c>
      <c r="BC56" s="106">
        <v>6</v>
      </c>
      <c r="BD56" s="106">
        <v>1</v>
      </c>
      <c r="BE56" s="106">
        <v>1</v>
      </c>
      <c r="BF56" s="105">
        <v>0</v>
      </c>
      <c r="BG56" s="105">
        <v>0</v>
      </c>
      <c r="BI56" s="104">
        <v>69</v>
      </c>
      <c r="BJ56" s="105">
        <v>1084</v>
      </c>
      <c r="BK56" s="106">
        <v>32</v>
      </c>
      <c r="BL56" s="106">
        <v>14</v>
      </c>
      <c r="BM56" s="106">
        <v>29</v>
      </c>
      <c r="BN56" s="106">
        <v>21</v>
      </c>
      <c r="BO56" s="106">
        <v>15</v>
      </c>
      <c r="BP56" s="106">
        <v>16</v>
      </c>
      <c r="BQ56" s="106">
        <v>16</v>
      </c>
      <c r="BR56" s="106">
        <v>13</v>
      </c>
      <c r="BS56" s="106">
        <v>18</v>
      </c>
      <c r="BT56" s="106">
        <v>26</v>
      </c>
      <c r="BU56" s="106">
        <v>24</v>
      </c>
      <c r="BV56" s="106">
        <v>29</v>
      </c>
      <c r="BW56" s="106">
        <v>49</v>
      </c>
      <c r="BX56" s="106">
        <v>38</v>
      </c>
      <c r="BY56" s="106">
        <v>33</v>
      </c>
      <c r="BZ56" s="106">
        <v>46</v>
      </c>
      <c r="CA56" s="106">
        <v>37</v>
      </c>
      <c r="CB56" s="106">
        <v>41</v>
      </c>
      <c r="CC56" s="106">
        <v>23</v>
      </c>
      <c r="CD56" s="106">
        <v>30</v>
      </c>
      <c r="CE56" s="106">
        <v>35</v>
      </c>
      <c r="CF56" s="106">
        <v>42</v>
      </c>
      <c r="CG56" s="106">
        <v>36</v>
      </c>
      <c r="CH56" s="106">
        <v>156</v>
      </c>
      <c r="CI56" s="106">
        <v>110</v>
      </c>
      <c r="CJ56" s="105">
        <v>54</v>
      </c>
      <c r="CK56" s="105">
        <v>101</v>
      </c>
      <c r="CM56" s="169"/>
      <c r="CN56" s="87">
        <v>69</v>
      </c>
      <c r="CO56" s="92">
        <v>140445.75</v>
      </c>
      <c r="CP56" s="93">
        <v>111</v>
      </c>
      <c r="CQ56" s="93">
        <v>345</v>
      </c>
      <c r="CR56" s="93">
        <v>628</v>
      </c>
      <c r="CS56" s="106">
        <v>4697</v>
      </c>
      <c r="CT56" s="106">
        <v>564</v>
      </c>
      <c r="CU56" s="105">
        <v>172</v>
      </c>
      <c r="CV56" s="105">
        <v>24</v>
      </c>
      <c r="CX56" s="94">
        <v>7.9034075434820917E-4</v>
      </c>
      <c r="CY56" s="94">
        <v>2.4564645067579475E-3</v>
      </c>
      <c r="CZ56" s="94">
        <v>4.4714774209970755E-3</v>
      </c>
      <c r="DA56" s="94">
        <v>3.3443518226788635E-2</v>
      </c>
      <c r="DB56" s="149">
        <v>4.0157854545260357E-3</v>
      </c>
      <c r="DC56" s="149">
        <v>1.2246721598909186E-3</v>
      </c>
      <c r="DD56" s="95">
        <v>1.7088448742663982E-4</v>
      </c>
    </row>
    <row r="57" spans="1:138" x14ac:dyDescent="0.2">
      <c r="A57" s="104">
        <v>70</v>
      </c>
      <c r="B57" s="106">
        <v>612</v>
      </c>
      <c r="C57" s="106">
        <v>3</v>
      </c>
      <c r="D57" s="106">
        <v>0</v>
      </c>
      <c r="E57" s="106">
        <v>2</v>
      </c>
      <c r="F57" s="106">
        <v>6</v>
      </c>
      <c r="G57" s="106">
        <v>7</v>
      </c>
      <c r="H57" s="106">
        <v>1</v>
      </c>
      <c r="I57" s="106">
        <v>5</v>
      </c>
      <c r="J57" s="106">
        <v>6</v>
      </c>
      <c r="K57" s="106">
        <v>12</v>
      </c>
      <c r="L57" s="106">
        <v>7</v>
      </c>
      <c r="M57" s="106">
        <v>9</v>
      </c>
      <c r="N57" s="106">
        <v>17</v>
      </c>
      <c r="O57" s="106">
        <v>17</v>
      </c>
      <c r="P57" s="106">
        <v>23</v>
      </c>
      <c r="Q57" s="106">
        <v>20</v>
      </c>
      <c r="R57" s="106">
        <v>18</v>
      </c>
      <c r="S57" s="106">
        <v>22</v>
      </c>
      <c r="T57" s="106">
        <v>22</v>
      </c>
      <c r="U57" s="106">
        <v>24</v>
      </c>
      <c r="V57" s="106">
        <v>14</v>
      </c>
      <c r="W57" s="106">
        <v>14</v>
      </c>
      <c r="X57" s="106">
        <v>16</v>
      </c>
      <c r="Y57" s="106">
        <v>32</v>
      </c>
      <c r="Z57" s="106">
        <v>113</v>
      </c>
      <c r="AA57" s="106">
        <v>95</v>
      </c>
      <c r="AB57" s="105">
        <v>45</v>
      </c>
      <c r="AC57" s="105">
        <v>62</v>
      </c>
      <c r="AE57" s="104">
        <v>70</v>
      </c>
      <c r="AF57" s="106">
        <v>151</v>
      </c>
      <c r="AG57" s="106">
        <v>16</v>
      </c>
      <c r="AH57" s="106">
        <v>10</v>
      </c>
      <c r="AI57" s="106">
        <v>10</v>
      </c>
      <c r="AJ57" s="106">
        <v>9</v>
      </c>
      <c r="AK57" s="106">
        <v>6</v>
      </c>
      <c r="AL57" s="106">
        <v>5</v>
      </c>
      <c r="AM57" s="106">
        <v>5</v>
      </c>
      <c r="AN57" s="106">
        <v>4</v>
      </c>
      <c r="AO57" s="106">
        <v>3</v>
      </c>
      <c r="AP57" s="106">
        <v>3</v>
      </c>
      <c r="AQ57" s="106">
        <v>5</v>
      </c>
      <c r="AR57" s="106">
        <v>11</v>
      </c>
      <c r="AS57" s="106">
        <v>4</v>
      </c>
      <c r="AT57" s="106">
        <v>2</v>
      </c>
      <c r="AU57" s="106">
        <v>2</v>
      </c>
      <c r="AV57" s="106">
        <v>5</v>
      </c>
      <c r="AW57" s="106">
        <v>5</v>
      </c>
      <c r="AX57" s="106">
        <v>3</v>
      </c>
      <c r="AY57" s="106">
        <v>8</v>
      </c>
      <c r="AZ57" s="106">
        <v>6</v>
      </c>
      <c r="BA57" s="106">
        <v>14</v>
      </c>
      <c r="BB57" s="106">
        <v>7</v>
      </c>
      <c r="BC57" s="106">
        <v>4</v>
      </c>
      <c r="BD57" s="106">
        <v>1</v>
      </c>
      <c r="BE57" s="106">
        <v>1</v>
      </c>
      <c r="BF57" s="105">
        <v>2</v>
      </c>
      <c r="BG57" s="105">
        <v>0</v>
      </c>
      <c r="BI57" s="104">
        <v>70</v>
      </c>
      <c r="BJ57" s="105">
        <v>763</v>
      </c>
      <c r="BK57" s="106">
        <v>19</v>
      </c>
      <c r="BL57" s="106">
        <v>10</v>
      </c>
      <c r="BM57" s="106">
        <v>12</v>
      </c>
      <c r="BN57" s="106">
        <v>15</v>
      </c>
      <c r="BO57" s="106">
        <v>13</v>
      </c>
      <c r="BP57" s="106">
        <v>6</v>
      </c>
      <c r="BQ57" s="106">
        <v>10</v>
      </c>
      <c r="BR57" s="106">
        <v>10</v>
      </c>
      <c r="BS57" s="106">
        <v>15</v>
      </c>
      <c r="BT57" s="106">
        <v>10</v>
      </c>
      <c r="BU57" s="106">
        <v>14</v>
      </c>
      <c r="BV57" s="106">
        <v>28</v>
      </c>
      <c r="BW57" s="106">
        <v>21</v>
      </c>
      <c r="BX57" s="106">
        <v>25</v>
      </c>
      <c r="BY57" s="106">
        <v>22</v>
      </c>
      <c r="BZ57" s="106">
        <v>23</v>
      </c>
      <c r="CA57" s="106">
        <v>27</v>
      </c>
      <c r="CB57" s="106">
        <v>25</v>
      </c>
      <c r="CC57" s="106">
        <v>32</v>
      </c>
      <c r="CD57" s="106">
        <v>20</v>
      </c>
      <c r="CE57" s="106">
        <v>28</v>
      </c>
      <c r="CF57" s="106">
        <v>23</v>
      </c>
      <c r="CG57" s="106">
        <v>36</v>
      </c>
      <c r="CH57" s="106">
        <v>114</v>
      </c>
      <c r="CI57" s="106">
        <v>96</v>
      </c>
      <c r="CJ57" s="105">
        <v>47</v>
      </c>
      <c r="CK57" s="105">
        <v>62</v>
      </c>
      <c r="CM57" s="169"/>
      <c r="CN57" s="87">
        <v>70</v>
      </c>
      <c r="CO57" s="92">
        <v>133883.25</v>
      </c>
      <c r="CP57" s="93">
        <v>69</v>
      </c>
      <c r="CQ57" s="93">
        <v>211</v>
      </c>
      <c r="CR57" s="93">
        <v>483</v>
      </c>
      <c r="CS57" s="106">
        <v>4558</v>
      </c>
      <c r="CT57" s="106">
        <v>632</v>
      </c>
      <c r="CU57" s="105">
        <v>86</v>
      </c>
      <c r="CV57" s="105">
        <v>8</v>
      </c>
      <c r="CX57" s="94">
        <v>5.1537440269787296E-4</v>
      </c>
      <c r="CY57" s="94">
        <v>1.5759999850616115E-3</v>
      </c>
      <c r="CZ57" s="94">
        <v>3.6076208188851105E-3</v>
      </c>
      <c r="DA57" s="94">
        <v>3.4044587355027606E-2</v>
      </c>
      <c r="DB57" s="149">
        <v>4.7205307609428362E-3</v>
      </c>
      <c r="DC57" s="149">
        <v>6.4235070481184168E-4</v>
      </c>
      <c r="DD57" s="95">
        <v>5.9753553935985272E-5</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CN4:CN6"/>
    <mergeCell ref="CO4:CO6"/>
    <mergeCell ref="CP4:CR4"/>
    <mergeCell ref="CX4:CZ4"/>
    <mergeCell ref="CP5:CR5"/>
    <mergeCell ref="CS5:CT5"/>
    <mergeCell ref="CU5:CU6"/>
    <mergeCell ref="CX5:CZ5"/>
    <mergeCell ref="CS4:CV4"/>
    <mergeCell ref="DD5:DD6"/>
    <mergeCell ref="DA4:DD4"/>
    <mergeCell ref="A5:A6"/>
    <mergeCell ref="AE5:AE6"/>
    <mergeCell ref="DA5:DB5"/>
    <mergeCell ref="BJ5:BJ6"/>
    <mergeCell ref="BI5:BI6"/>
    <mergeCell ref="B5:B6"/>
    <mergeCell ref="AF5:AF6"/>
    <mergeCell ref="CV5:CV6"/>
    <mergeCell ref="DC5:DC6"/>
    <mergeCell ref="C5:AC5"/>
    <mergeCell ref="AG5:BG5"/>
    <mergeCell ref="BK5:CK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C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410</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411</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412</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308</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152</v>
      </c>
      <c r="C7" s="106">
        <v>109</v>
      </c>
      <c r="D7" s="106">
        <v>43</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6</v>
      </c>
      <c r="AG7" s="106">
        <v>5</v>
      </c>
      <c r="AH7" s="106">
        <v>1</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158</v>
      </c>
      <c r="BK7" s="106">
        <v>114</v>
      </c>
      <c r="BL7" s="106">
        <v>44</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346608.5</v>
      </c>
      <c r="CP7" s="93">
        <v>158</v>
      </c>
      <c r="CQ7" s="93">
        <v>0</v>
      </c>
      <c r="CR7" s="93">
        <v>0</v>
      </c>
      <c r="CS7" s="106">
        <v>0</v>
      </c>
      <c r="CT7" s="106">
        <v>0</v>
      </c>
      <c r="CU7" s="105">
        <v>0</v>
      </c>
      <c r="CV7" s="105">
        <v>0</v>
      </c>
      <c r="CX7" s="153">
        <v>4.5584571642068788E-4</v>
      </c>
      <c r="CY7" s="94">
        <v>0</v>
      </c>
      <c r="CZ7" s="94">
        <v>0</v>
      </c>
      <c r="DA7" s="94">
        <v>0</v>
      </c>
      <c r="DB7" s="149">
        <v>0</v>
      </c>
      <c r="DC7" s="149">
        <v>0</v>
      </c>
      <c r="DD7" s="95">
        <v>0</v>
      </c>
    </row>
    <row r="8" spans="1:109" x14ac:dyDescent="0.2">
      <c r="A8" s="104">
        <v>21</v>
      </c>
      <c r="B8" s="106">
        <v>329</v>
      </c>
      <c r="C8" s="106">
        <v>159</v>
      </c>
      <c r="D8" s="106">
        <v>146</v>
      </c>
      <c r="E8" s="106">
        <v>24</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30</v>
      </c>
      <c r="AG8" s="106">
        <v>22</v>
      </c>
      <c r="AH8" s="106">
        <v>8</v>
      </c>
      <c r="AI8" s="106">
        <v>0</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359</v>
      </c>
      <c r="BK8" s="106">
        <v>181</v>
      </c>
      <c r="BL8" s="106">
        <v>154</v>
      </c>
      <c r="BM8" s="106">
        <v>24</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344874.75</v>
      </c>
      <c r="CP8" s="93">
        <v>359</v>
      </c>
      <c r="CQ8" s="93">
        <v>0</v>
      </c>
      <c r="CR8" s="93">
        <v>0</v>
      </c>
      <c r="CS8" s="106">
        <v>0</v>
      </c>
      <c r="CT8" s="106">
        <v>0</v>
      </c>
      <c r="CU8" s="105">
        <v>0</v>
      </c>
      <c r="CV8" s="105">
        <v>1</v>
      </c>
      <c r="CX8" s="94">
        <v>1.0409576230211114E-3</v>
      </c>
      <c r="CY8" s="94">
        <v>0</v>
      </c>
      <c r="CZ8" s="94">
        <v>0</v>
      </c>
      <c r="DA8" s="94">
        <v>0</v>
      </c>
      <c r="DB8" s="149">
        <v>0</v>
      </c>
      <c r="DC8" s="149">
        <v>0</v>
      </c>
      <c r="DD8" s="95">
        <v>2.8996034067440427E-6</v>
      </c>
    </row>
    <row r="9" spans="1:109" x14ac:dyDescent="0.2">
      <c r="A9" s="104">
        <v>22</v>
      </c>
      <c r="B9" s="106">
        <v>589</v>
      </c>
      <c r="C9" s="106">
        <v>233</v>
      </c>
      <c r="D9" s="106">
        <v>232</v>
      </c>
      <c r="E9" s="106">
        <v>98</v>
      </c>
      <c r="F9" s="106">
        <v>26</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58</v>
      </c>
      <c r="AG9" s="106">
        <v>39</v>
      </c>
      <c r="AH9" s="106">
        <v>15</v>
      </c>
      <c r="AI9" s="106">
        <v>4</v>
      </c>
      <c r="AJ9" s="106">
        <v>0</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647</v>
      </c>
      <c r="BK9" s="106">
        <v>272</v>
      </c>
      <c r="BL9" s="106">
        <v>247</v>
      </c>
      <c r="BM9" s="106">
        <v>102</v>
      </c>
      <c r="BN9" s="106">
        <v>26</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343122.25</v>
      </c>
      <c r="CP9" s="93">
        <v>647</v>
      </c>
      <c r="CQ9" s="93">
        <v>0</v>
      </c>
      <c r="CR9" s="93">
        <v>0</v>
      </c>
      <c r="CS9" s="106">
        <v>0</v>
      </c>
      <c r="CT9" s="106">
        <v>0</v>
      </c>
      <c r="CU9" s="105">
        <v>0</v>
      </c>
      <c r="CV9" s="105">
        <v>4</v>
      </c>
      <c r="CX9" s="94">
        <v>1.8856253128440373E-3</v>
      </c>
      <c r="CY9" s="94">
        <v>0</v>
      </c>
      <c r="CZ9" s="94">
        <v>0</v>
      </c>
      <c r="DA9" s="94">
        <v>0</v>
      </c>
      <c r="DB9" s="149">
        <v>0</v>
      </c>
      <c r="DC9" s="149">
        <v>0</v>
      </c>
      <c r="DD9" s="95">
        <v>1.1657652629638562E-5</v>
      </c>
    </row>
    <row r="10" spans="1:109" x14ac:dyDescent="0.2">
      <c r="A10" s="104">
        <v>23</v>
      </c>
      <c r="B10" s="106">
        <v>1054</v>
      </c>
      <c r="C10" s="106">
        <v>362</v>
      </c>
      <c r="D10" s="106">
        <v>352</v>
      </c>
      <c r="E10" s="106">
        <v>203</v>
      </c>
      <c r="F10" s="106">
        <v>108</v>
      </c>
      <c r="G10" s="106">
        <v>29</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117</v>
      </c>
      <c r="AG10" s="106">
        <v>72</v>
      </c>
      <c r="AH10" s="106">
        <v>33</v>
      </c>
      <c r="AI10" s="106">
        <v>9</v>
      </c>
      <c r="AJ10" s="106">
        <v>3</v>
      </c>
      <c r="AK10" s="106">
        <v>0</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1171</v>
      </c>
      <c r="BK10" s="106">
        <v>434</v>
      </c>
      <c r="BL10" s="106">
        <v>385</v>
      </c>
      <c r="BM10" s="106">
        <v>212</v>
      </c>
      <c r="BN10" s="106">
        <v>111</v>
      </c>
      <c r="BO10" s="106">
        <v>29</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341487.75</v>
      </c>
      <c r="CP10" s="93">
        <v>1171</v>
      </c>
      <c r="CQ10" s="93">
        <v>0</v>
      </c>
      <c r="CR10" s="93">
        <v>0</v>
      </c>
      <c r="CS10" s="106">
        <v>0</v>
      </c>
      <c r="CT10" s="106">
        <v>0</v>
      </c>
      <c r="CU10" s="105">
        <v>0</v>
      </c>
      <c r="CV10" s="105">
        <v>2</v>
      </c>
      <c r="CX10" s="94">
        <v>3.4291127573390259E-3</v>
      </c>
      <c r="CY10" s="94">
        <v>0</v>
      </c>
      <c r="CZ10" s="94">
        <v>0</v>
      </c>
      <c r="DA10" s="94">
        <v>0</v>
      </c>
      <c r="DB10" s="149">
        <v>0</v>
      </c>
      <c r="DC10" s="149">
        <v>0</v>
      </c>
      <c r="DD10" s="95">
        <v>5.8567254608693868E-6</v>
      </c>
    </row>
    <row r="11" spans="1:109" x14ac:dyDescent="0.2">
      <c r="A11" s="104">
        <v>24</v>
      </c>
      <c r="B11" s="106">
        <v>1699</v>
      </c>
      <c r="C11" s="106">
        <v>531</v>
      </c>
      <c r="D11" s="106">
        <v>488</v>
      </c>
      <c r="E11" s="106">
        <v>305</v>
      </c>
      <c r="F11" s="106">
        <v>204</v>
      </c>
      <c r="G11" s="106">
        <v>120</v>
      </c>
      <c r="H11" s="106">
        <v>51</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162</v>
      </c>
      <c r="AG11" s="106">
        <v>80</v>
      </c>
      <c r="AH11" s="106">
        <v>52</v>
      </c>
      <c r="AI11" s="106">
        <v>18</v>
      </c>
      <c r="AJ11" s="106">
        <v>10</v>
      </c>
      <c r="AK11" s="106">
        <v>1</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1861</v>
      </c>
      <c r="BK11" s="106">
        <v>611</v>
      </c>
      <c r="BL11" s="106">
        <v>540</v>
      </c>
      <c r="BM11" s="106">
        <v>323</v>
      </c>
      <c r="BN11" s="106">
        <v>214</v>
      </c>
      <c r="BO11" s="106">
        <v>121</v>
      </c>
      <c r="BP11" s="106">
        <v>52</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341487.5</v>
      </c>
      <c r="CP11" s="93">
        <v>1809</v>
      </c>
      <c r="CQ11" s="93">
        <v>52</v>
      </c>
      <c r="CR11" s="93">
        <v>0</v>
      </c>
      <c r="CS11" s="106">
        <v>0</v>
      </c>
      <c r="CT11" s="106">
        <v>0</v>
      </c>
      <c r="CU11" s="105">
        <v>0</v>
      </c>
      <c r="CV11" s="105">
        <v>6</v>
      </c>
      <c r="CX11" s="94">
        <v>5.2974120575423698E-3</v>
      </c>
      <c r="CY11" s="94">
        <v>1.5227497346169332E-4</v>
      </c>
      <c r="CZ11" s="94">
        <v>0</v>
      </c>
      <c r="DA11" s="94">
        <v>0</v>
      </c>
      <c r="DB11" s="149">
        <v>0</v>
      </c>
      <c r="DC11" s="149">
        <v>0</v>
      </c>
      <c r="DD11" s="95">
        <v>1.7570189245579998E-5</v>
      </c>
    </row>
    <row r="12" spans="1:109" x14ac:dyDescent="0.2">
      <c r="A12" s="104">
        <v>25</v>
      </c>
      <c r="B12" s="106">
        <v>2646</v>
      </c>
      <c r="C12" s="106">
        <v>617</v>
      </c>
      <c r="D12" s="106">
        <v>746</v>
      </c>
      <c r="E12" s="106">
        <v>452</v>
      </c>
      <c r="F12" s="106">
        <v>355</v>
      </c>
      <c r="G12" s="106">
        <v>233</v>
      </c>
      <c r="H12" s="106">
        <v>218</v>
      </c>
      <c r="I12" s="106">
        <v>25</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308</v>
      </c>
      <c r="AG12" s="106">
        <v>142</v>
      </c>
      <c r="AH12" s="106">
        <v>83</v>
      </c>
      <c r="AI12" s="106">
        <v>51</v>
      </c>
      <c r="AJ12" s="106">
        <v>20</v>
      </c>
      <c r="AK12" s="106">
        <v>7</v>
      </c>
      <c r="AL12" s="106">
        <v>4</v>
      </c>
      <c r="AM12" s="106">
        <v>1</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2954</v>
      </c>
      <c r="BK12" s="106">
        <v>759</v>
      </c>
      <c r="BL12" s="106">
        <v>829</v>
      </c>
      <c r="BM12" s="106">
        <v>503</v>
      </c>
      <c r="BN12" s="106">
        <v>375</v>
      </c>
      <c r="BO12" s="106">
        <v>240</v>
      </c>
      <c r="BP12" s="106">
        <v>222</v>
      </c>
      <c r="BQ12" s="106">
        <v>26</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343476.25</v>
      </c>
      <c r="CP12" s="93">
        <v>2706</v>
      </c>
      <c r="CQ12" s="93">
        <v>248</v>
      </c>
      <c r="CR12" s="93">
        <v>0</v>
      </c>
      <c r="CS12" s="106">
        <v>0</v>
      </c>
      <c r="CT12" s="106">
        <v>0</v>
      </c>
      <c r="CU12" s="105">
        <v>0</v>
      </c>
      <c r="CV12" s="105">
        <v>11</v>
      </c>
      <c r="CX12" s="94">
        <v>7.8782739709077412E-3</v>
      </c>
      <c r="CY12" s="94">
        <v>7.2202954352739086E-4</v>
      </c>
      <c r="CZ12" s="94">
        <v>0</v>
      </c>
      <c r="DA12" s="94">
        <v>0</v>
      </c>
      <c r="DB12" s="149">
        <v>0</v>
      </c>
      <c r="DC12" s="149">
        <v>0</v>
      </c>
      <c r="DD12" s="95">
        <v>3.2025503946779434E-5</v>
      </c>
    </row>
    <row r="13" spans="1:109" x14ac:dyDescent="0.2">
      <c r="A13" s="104">
        <v>26</v>
      </c>
      <c r="B13" s="106">
        <v>3822</v>
      </c>
      <c r="C13" s="106">
        <v>768</v>
      </c>
      <c r="D13" s="106">
        <v>915</v>
      </c>
      <c r="E13" s="106">
        <v>732</v>
      </c>
      <c r="F13" s="106">
        <v>545</v>
      </c>
      <c r="G13" s="106">
        <v>366</v>
      </c>
      <c r="H13" s="106">
        <v>301</v>
      </c>
      <c r="I13" s="106">
        <v>163</v>
      </c>
      <c r="J13" s="106">
        <v>32</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392</v>
      </c>
      <c r="AG13" s="106">
        <v>198</v>
      </c>
      <c r="AH13" s="106">
        <v>88</v>
      </c>
      <c r="AI13" s="106">
        <v>46</v>
      </c>
      <c r="AJ13" s="106">
        <v>30</v>
      </c>
      <c r="AK13" s="106">
        <v>16</v>
      </c>
      <c r="AL13" s="106">
        <v>11</v>
      </c>
      <c r="AM13" s="106">
        <v>3</v>
      </c>
      <c r="AN13" s="106">
        <v>0</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4214</v>
      </c>
      <c r="BK13" s="106">
        <v>966</v>
      </c>
      <c r="BL13" s="106">
        <v>1003</v>
      </c>
      <c r="BM13" s="106">
        <v>778</v>
      </c>
      <c r="BN13" s="106">
        <v>575</v>
      </c>
      <c r="BO13" s="106">
        <v>382</v>
      </c>
      <c r="BP13" s="106">
        <v>312</v>
      </c>
      <c r="BQ13" s="106">
        <v>166</v>
      </c>
      <c r="BR13" s="106">
        <v>32</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346307</v>
      </c>
      <c r="CP13" s="93">
        <v>3704</v>
      </c>
      <c r="CQ13" s="93">
        <v>510</v>
      </c>
      <c r="CR13" s="93">
        <v>0</v>
      </c>
      <c r="CS13" s="106">
        <v>0</v>
      </c>
      <c r="CT13" s="106">
        <v>0</v>
      </c>
      <c r="CU13" s="105">
        <v>0</v>
      </c>
      <c r="CV13" s="105">
        <v>10</v>
      </c>
      <c r="CX13" s="94">
        <v>1.0695712186008368E-2</v>
      </c>
      <c r="CY13" s="94">
        <v>1.4726817534730745E-3</v>
      </c>
      <c r="CZ13" s="94">
        <v>0</v>
      </c>
      <c r="DA13" s="94">
        <v>0</v>
      </c>
      <c r="DB13" s="149">
        <v>0</v>
      </c>
      <c r="DC13" s="149">
        <v>0</v>
      </c>
      <c r="DD13" s="95">
        <v>2.8876112813197538E-5</v>
      </c>
    </row>
    <row r="14" spans="1:109" x14ac:dyDescent="0.2">
      <c r="A14" s="104">
        <v>27</v>
      </c>
      <c r="B14" s="106">
        <v>5082</v>
      </c>
      <c r="C14" s="106">
        <v>817</v>
      </c>
      <c r="D14" s="106">
        <v>1005</v>
      </c>
      <c r="E14" s="106">
        <v>916</v>
      </c>
      <c r="F14" s="106">
        <v>822</v>
      </c>
      <c r="G14" s="106">
        <v>575</v>
      </c>
      <c r="H14" s="106">
        <v>423</v>
      </c>
      <c r="I14" s="106">
        <v>306</v>
      </c>
      <c r="J14" s="106">
        <v>187</v>
      </c>
      <c r="K14" s="106">
        <v>31</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483</v>
      </c>
      <c r="AG14" s="106">
        <v>235</v>
      </c>
      <c r="AH14" s="106">
        <v>106</v>
      </c>
      <c r="AI14" s="106">
        <v>65</v>
      </c>
      <c r="AJ14" s="106">
        <v>44</v>
      </c>
      <c r="AK14" s="106">
        <v>19</v>
      </c>
      <c r="AL14" s="106">
        <v>7</v>
      </c>
      <c r="AM14" s="106">
        <v>4</v>
      </c>
      <c r="AN14" s="106">
        <v>2</v>
      </c>
      <c r="AO14" s="106">
        <v>1</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5565</v>
      </c>
      <c r="BK14" s="106">
        <v>1052</v>
      </c>
      <c r="BL14" s="106">
        <v>1111</v>
      </c>
      <c r="BM14" s="106">
        <v>981</v>
      </c>
      <c r="BN14" s="106">
        <v>866</v>
      </c>
      <c r="BO14" s="106">
        <v>594</v>
      </c>
      <c r="BP14" s="106">
        <v>430</v>
      </c>
      <c r="BQ14" s="106">
        <v>310</v>
      </c>
      <c r="BR14" s="106">
        <v>189</v>
      </c>
      <c r="BS14" s="106">
        <v>32</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348899.75</v>
      </c>
      <c r="CP14" s="93">
        <v>4604</v>
      </c>
      <c r="CQ14" s="93">
        <v>961</v>
      </c>
      <c r="CR14" s="93">
        <v>0</v>
      </c>
      <c r="CS14" s="106">
        <v>1</v>
      </c>
      <c r="CT14" s="106">
        <v>0</v>
      </c>
      <c r="CU14" s="105">
        <v>0</v>
      </c>
      <c r="CV14" s="105">
        <v>20</v>
      </c>
      <c r="CX14" s="94">
        <v>1.3195767552140693E-2</v>
      </c>
      <c r="CY14" s="94">
        <v>2.7543728535202447E-3</v>
      </c>
      <c r="CZ14" s="94">
        <v>0</v>
      </c>
      <c r="DA14" s="94">
        <v>2.866152813236467E-6</v>
      </c>
      <c r="DB14" s="149">
        <v>0</v>
      </c>
      <c r="DC14" s="149">
        <v>0</v>
      </c>
      <c r="DD14" s="95">
        <v>5.7323056264729339E-5</v>
      </c>
    </row>
    <row r="15" spans="1:109" x14ac:dyDescent="0.2">
      <c r="A15" s="104">
        <v>28</v>
      </c>
      <c r="B15" s="106">
        <v>6260</v>
      </c>
      <c r="C15" s="106">
        <v>835</v>
      </c>
      <c r="D15" s="106">
        <v>1000</v>
      </c>
      <c r="E15" s="106">
        <v>1022</v>
      </c>
      <c r="F15" s="106">
        <v>1015</v>
      </c>
      <c r="G15" s="106">
        <v>821</v>
      </c>
      <c r="H15" s="106">
        <v>625</v>
      </c>
      <c r="I15" s="106">
        <v>459</v>
      </c>
      <c r="J15" s="106">
        <v>329</v>
      </c>
      <c r="K15" s="106">
        <v>121</v>
      </c>
      <c r="L15" s="106">
        <v>33</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646</v>
      </c>
      <c r="AG15" s="106">
        <v>242</v>
      </c>
      <c r="AH15" s="106">
        <v>134</v>
      </c>
      <c r="AI15" s="106">
        <v>111</v>
      </c>
      <c r="AJ15" s="106">
        <v>79</v>
      </c>
      <c r="AK15" s="106">
        <v>39</v>
      </c>
      <c r="AL15" s="106">
        <v>26</v>
      </c>
      <c r="AM15" s="106">
        <v>10</v>
      </c>
      <c r="AN15" s="106">
        <v>5</v>
      </c>
      <c r="AO15" s="106">
        <v>0</v>
      </c>
      <c r="AP15" s="106">
        <v>0</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6906</v>
      </c>
      <c r="BK15" s="106">
        <v>1077</v>
      </c>
      <c r="BL15" s="106">
        <v>1134</v>
      </c>
      <c r="BM15" s="106">
        <v>1133</v>
      </c>
      <c r="BN15" s="106">
        <v>1094</v>
      </c>
      <c r="BO15" s="106">
        <v>860</v>
      </c>
      <c r="BP15" s="106">
        <v>651</v>
      </c>
      <c r="BQ15" s="106">
        <v>469</v>
      </c>
      <c r="BR15" s="106">
        <v>334</v>
      </c>
      <c r="BS15" s="106">
        <v>121</v>
      </c>
      <c r="BT15" s="106">
        <v>33</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351117</v>
      </c>
      <c r="CP15" s="93">
        <v>5298</v>
      </c>
      <c r="CQ15" s="93">
        <v>1608</v>
      </c>
      <c r="CR15" s="93">
        <v>0</v>
      </c>
      <c r="CS15" s="106">
        <v>0</v>
      </c>
      <c r="CT15" s="106">
        <v>0</v>
      </c>
      <c r="CU15" s="105">
        <v>0</v>
      </c>
      <c r="CV15" s="105">
        <v>26</v>
      </c>
      <c r="CX15" s="94">
        <v>1.5088987431539915E-2</v>
      </c>
      <c r="CY15" s="94">
        <v>4.5796700245217406E-3</v>
      </c>
      <c r="CZ15" s="94">
        <v>0</v>
      </c>
      <c r="DA15" s="94">
        <v>0</v>
      </c>
      <c r="DB15" s="149">
        <v>0</v>
      </c>
      <c r="DC15" s="149">
        <v>0</v>
      </c>
      <c r="DD15" s="95">
        <v>7.4049390943759484E-5</v>
      </c>
    </row>
    <row r="16" spans="1:109" x14ac:dyDescent="0.2">
      <c r="A16" s="104">
        <v>29</v>
      </c>
      <c r="B16" s="106">
        <v>7630</v>
      </c>
      <c r="C16" s="106">
        <v>777</v>
      </c>
      <c r="D16" s="106">
        <v>1005</v>
      </c>
      <c r="E16" s="106">
        <v>1113</v>
      </c>
      <c r="F16" s="106">
        <v>1136</v>
      </c>
      <c r="G16" s="106">
        <v>1007</v>
      </c>
      <c r="H16" s="106">
        <v>946</v>
      </c>
      <c r="I16" s="106">
        <v>692</v>
      </c>
      <c r="J16" s="106">
        <v>471</v>
      </c>
      <c r="K16" s="106">
        <v>262</v>
      </c>
      <c r="L16" s="106">
        <v>200</v>
      </c>
      <c r="M16" s="106">
        <v>21</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820</v>
      </c>
      <c r="AG16" s="106">
        <v>293</v>
      </c>
      <c r="AH16" s="106">
        <v>161</v>
      </c>
      <c r="AI16" s="106">
        <v>133</v>
      </c>
      <c r="AJ16" s="106">
        <v>105</v>
      </c>
      <c r="AK16" s="106">
        <v>57</v>
      </c>
      <c r="AL16" s="106">
        <v>35</v>
      </c>
      <c r="AM16" s="106">
        <v>23</v>
      </c>
      <c r="AN16" s="106">
        <v>5</v>
      </c>
      <c r="AO16" s="106">
        <v>6</v>
      </c>
      <c r="AP16" s="106">
        <v>2</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8450</v>
      </c>
      <c r="BK16" s="106">
        <v>1070</v>
      </c>
      <c r="BL16" s="106">
        <v>1166</v>
      </c>
      <c r="BM16" s="106">
        <v>1246</v>
      </c>
      <c r="BN16" s="106">
        <v>1241</v>
      </c>
      <c r="BO16" s="106">
        <v>1064</v>
      </c>
      <c r="BP16" s="106">
        <v>981</v>
      </c>
      <c r="BQ16" s="106">
        <v>715</v>
      </c>
      <c r="BR16" s="106">
        <v>476</v>
      </c>
      <c r="BS16" s="106">
        <v>268</v>
      </c>
      <c r="BT16" s="106">
        <v>202</v>
      </c>
      <c r="BU16" s="106">
        <v>21</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351033.25</v>
      </c>
      <c r="CP16" s="93">
        <v>5787</v>
      </c>
      <c r="CQ16" s="93">
        <v>2663</v>
      </c>
      <c r="CR16" s="93">
        <v>0</v>
      </c>
      <c r="CS16" s="106">
        <v>1</v>
      </c>
      <c r="CT16" s="106">
        <v>0</v>
      </c>
      <c r="CU16" s="105">
        <v>0</v>
      </c>
      <c r="CV16" s="105">
        <v>31</v>
      </c>
      <c r="CX16" s="94">
        <v>1.6485617815406375E-2</v>
      </c>
      <c r="CY16" s="94">
        <v>7.5861759534175182E-3</v>
      </c>
      <c r="CZ16" s="94">
        <v>0</v>
      </c>
      <c r="DA16" s="94">
        <v>2.8487329903933604E-6</v>
      </c>
      <c r="DB16" s="149">
        <v>0</v>
      </c>
      <c r="DC16" s="149">
        <v>0</v>
      </c>
      <c r="DD16" s="95">
        <v>8.8310722702194164E-5</v>
      </c>
    </row>
    <row r="17" spans="1:108" x14ac:dyDescent="0.2">
      <c r="A17" s="104">
        <v>30</v>
      </c>
      <c r="B17" s="106">
        <v>8738</v>
      </c>
      <c r="C17" s="106">
        <v>661</v>
      </c>
      <c r="D17" s="106">
        <v>937</v>
      </c>
      <c r="E17" s="106">
        <v>1041</v>
      </c>
      <c r="F17" s="106">
        <v>1205</v>
      </c>
      <c r="G17" s="106">
        <v>1144</v>
      </c>
      <c r="H17" s="106">
        <v>1117</v>
      </c>
      <c r="I17" s="106">
        <v>952</v>
      </c>
      <c r="J17" s="106">
        <v>774</v>
      </c>
      <c r="K17" s="106">
        <v>405</v>
      </c>
      <c r="L17" s="106">
        <v>343</v>
      </c>
      <c r="M17" s="106">
        <v>139</v>
      </c>
      <c r="N17" s="106">
        <v>20</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1027</v>
      </c>
      <c r="AG17" s="106">
        <v>352</v>
      </c>
      <c r="AH17" s="106">
        <v>218</v>
      </c>
      <c r="AI17" s="106">
        <v>147</v>
      </c>
      <c r="AJ17" s="106">
        <v>112</v>
      </c>
      <c r="AK17" s="106">
        <v>78</v>
      </c>
      <c r="AL17" s="106">
        <v>51</v>
      </c>
      <c r="AM17" s="106">
        <v>38</v>
      </c>
      <c r="AN17" s="106">
        <v>15</v>
      </c>
      <c r="AO17" s="106">
        <v>12</v>
      </c>
      <c r="AP17" s="106">
        <v>3</v>
      </c>
      <c r="AQ17" s="106">
        <v>1</v>
      </c>
      <c r="AR17" s="106">
        <v>0</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9765</v>
      </c>
      <c r="BK17" s="106">
        <v>1013</v>
      </c>
      <c r="BL17" s="106">
        <v>1155</v>
      </c>
      <c r="BM17" s="106">
        <v>1188</v>
      </c>
      <c r="BN17" s="106">
        <v>1317</v>
      </c>
      <c r="BO17" s="106">
        <v>1222</v>
      </c>
      <c r="BP17" s="106">
        <v>1168</v>
      </c>
      <c r="BQ17" s="106">
        <v>990</v>
      </c>
      <c r="BR17" s="106">
        <v>789</v>
      </c>
      <c r="BS17" s="106">
        <v>417</v>
      </c>
      <c r="BT17" s="106">
        <v>346</v>
      </c>
      <c r="BU17" s="106">
        <v>140</v>
      </c>
      <c r="BV17" s="106">
        <v>20</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348037</v>
      </c>
      <c r="CP17" s="93">
        <v>5895</v>
      </c>
      <c r="CQ17" s="93">
        <v>3870</v>
      </c>
      <c r="CR17" s="93">
        <v>0</v>
      </c>
      <c r="CS17" s="106">
        <v>1</v>
      </c>
      <c r="CT17" s="106">
        <v>0</v>
      </c>
      <c r="CU17" s="105">
        <v>0</v>
      </c>
      <c r="CV17" s="105">
        <v>33</v>
      </c>
      <c r="CX17" s="94">
        <v>1.6937854308593625E-2</v>
      </c>
      <c r="CY17" s="94">
        <v>1.1119507408695052E-2</v>
      </c>
      <c r="CZ17" s="94">
        <v>0</v>
      </c>
      <c r="DA17" s="94">
        <v>2.873257728344975E-6</v>
      </c>
      <c r="DB17" s="149">
        <v>0</v>
      </c>
      <c r="DC17" s="149">
        <v>0</v>
      </c>
      <c r="DD17" s="95">
        <v>9.481750503538417E-5</v>
      </c>
    </row>
    <row r="18" spans="1:108" x14ac:dyDescent="0.2">
      <c r="A18" s="104">
        <v>31</v>
      </c>
      <c r="B18" s="106">
        <v>9404</v>
      </c>
      <c r="C18" s="106">
        <v>553</v>
      </c>
      <c r="D18" s="106">
        <v>769</v>
      </c>
      <c r="E18" s="106">
        <v>922</v>
      </c>
      <c r="F18" s="106">
        <v>1174</v>
      </c>
      <c r="G18" s="106">
        <v>1140</v>
      </c>
      <c r="H18" s="106">
        <v>1132</v>
      </c>
      <c r="I18" s="106">
        <v>1075</v>
      </c>
      <c r="J18" s="106">
        <v>955</v>
      </c>
      <c r="K18" s="106">
        <v>634</v>
      </c>
      <c r="L18" s="106">
        <v>596</v>
      </c>
      <c r="M18" s="106">
        <v>314</v>
      </c>
      <c r="N18" s="106">
        <v>120</v>
      </c>
      <c r="O18" s="106">
        <v>20</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1146</v>
      </c>
      <c r="AG18" s="106">
        <v>319</v>
      </c>
      <c r="AH18" s="106">
        <v>196</v>
      </c>
      <c r="AI18" s="106">
        <v>160</v>
      </c>
      <c r="AJ18" s="106">
        <v>184</v>
      </c>
      <c r="AK18" s="106">
        <v>110</v>
      </c>
      <c r="AL18" s="106">
        <v>70</v>
      </c>
      <c r="AM18" s="106">
        <v>36</v>
      </c>
      <c r="AN18" s="106">
        <v>32</v>
      </c>
      <c r="AO18" s="106">
        <v>20</v>
      </c>
      <c r="AP18" s="106">
        <v>9</v>
      </c>
      <c r="AQ18" s="106">
        <v>8</v>
      </c>
      <c r="AR18" s="106">
        <v>2</v>
      </c>
      <c r="AS18" s="106">
        <v>0</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10550</v>
      </c>
      <c r="BK18" s="106">
        <v>872</v>
      </c>
      <c r="BL18" s="106">
        <v>965</v>
      </c>
      <c r="BM18" s="106">
        <v>1082</v>
      </c>
      <c r="BN18" s="106">
        <v>1358</v>
      </c>
      <c r="BO18" s="106">
        <v>1250</v>
      </c>
      <c r="BP18" s="106">
        <v>1202</v>
      </c>
      <c r="BQ18" s="106">
        <v>1111</v>
      </c>
      <c r="BR18" s="106">
        <v>987</v>
      </c>
      <c r="BS18" s="106">
        <v>654</v>
      </c>
      <c r="BT18" s="106">
        <v>605</v>
      </c>
      <c r="BU18" s="106">
        <v>322</v>
      </c>
      <c r="BV18" s="106">
        <v>122</v>
      </c>
      <c r="BW18" s="106">
        <v>20</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343541.25</v>
      </c>
      <c r="CP18" s="93">
        <v>5527</v>
      </c>
      <c r="CQ18" s="93">
        <v>5023</v>
      </c>
      <c r="CR18" s="93">
        <v>0</v>
      </c>
      <c r="CS18" s="106">
        <v>3</v>
      </c>
      <c r="CT18" s="106">
        <v>0</v>
      </c>
      <c r="CU18" s="105">
        <v>0</v>
      </c>
      <c r="CV18" s="105">
        <v>35</v>
      </c>
      <c r="CX18" s="94">
        <v>1.6088315449745847E-2</v>
      </c>
      <c r="CY18" s="94">
        <v>1.4621242718305298E-2</v>
      </c>
      <c r="CZ18" s="94">
        <v>0</v>
      </c>
      <c r="DA18" s="94">
        <v>8.7325757823842113E-6</v>
      </c>
      <c r="DB18" s="149">
        <v>0</v>
      </c>
      <c r="DC18" s="149">
        <v>0</v>
      </c>
      <c r="DD18" s="95">
        <v>1.0188005079448246E-4</v>
      </c>
    </row>
    <row r="19" spans="1:108" x14ac:dyDescent="0.2">
      <c r="A19" s="104">
        <v>32</v>
      </c>
      <c r="B19" s="106">
        <v>9599</v>
      </c>
      <c r="C19" s="106">
        <v>464</v>
      </c>
      <c r="D19" s="106">
        <v>587</v>
      </c>
      <c r="E19" s="106">
        <v>724</v>
      </c>
      <c r="F19" s="106">
        <v>930</v>
      </c>
      <c r="G19" s="106">
        <v>959</v>
      </c>
      <c r="H19" s="106">
        <v>1153</v>
      </c>
      <c r="I19" s="106">
        <v>1183</v>
      </c>
      <c r="J19" s="106">
        <v>1085</v>
      </c>
      <c r="K19" s="106">
        <v>867</v>
      </c>
      <c r="L19" s="106">
        <v>799</v>
      </c>
      <c r="M19" s="106">
        <v>475</v>
      </c>
      <c r="N19" s="106">
        <v>257</v>
      </c>
      <c r="O19" s="106">
        <v>100</v>
      </c>
      <c r="P19" s="106">
        <v>16</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1141</v>
      </c>
      <c r="AG19" s="106">
        <v>285</v>
      </c>
      <c r="AH19" s="106">
        <v>198</v>
      </c>
      <c r="AI19" s="106">
        <v>162</v>
      </c>
      <c r="AJ19" s="106">
        <v>131</v>
      </c>
      <c r="AK19" s="106">
        <v>128</v>
      </c>
      <c r="AL19" s="106">
        <v>87</v>
      </c>
      <c r="AM19" s="106">
        <v>54</v>
      </c>
      <c r="AN19" s="106">
        <v>51</v>
      </c>
      <c r="AO19" s="106">
        <v>24</v>
      </c>
      <c r="AP19" s="106">
        <v>12</v>
      </c>
      <c r="AQ19" s="106">
        <v>6</v>
      </c>
      <c r="AR19" s="106">
        <v>2</v>
      </c>
      <c r="AS19" s="106">
        <v>1</v>
      </c>
      <c r="AT19" s="106">
        <v>0</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10740</v>
      </c>
      <c r="BK19" s="106">
        <v>749</v>
      </c>
      <c r="BL19" s="106">
        <v>785</v>
      </c>
      <c r="BM19" s="106">
        <v>886</v>
      </c>
      <c r="BN19" s="106">
        <v>1061</v>
      </c>
      <c r="BO19" s="106">
        <v>1087</v>
      </c>
      <c r="BP19" s="106">
        <v>1240</v>
      </c>
      <c r="BQ19" s="106">
        <v>1237</v>
      </c>
      <c r="BR19" s="106">
        <v>1136</v>
      </c>
      <c r="BS19" s="106">
        <v>891</v>
      </c>
      <c r="BT19" s="106">
        <v>811</v>
      </c>
      <c r="BU19" s="106">
        <v>481</v>
      </c>
      <c r="BV19" s="106">
        <v>259</v>
      </c>
      <c r="BW19" s="106">
        <v>101</v>
      </c>
      <c r="BX19" s="106">
        <v>16</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339273.25</v>
      </c>
      <c r="CP19" s="93">
        <v>4568</v>
      </c>
      <c r="CQ19" s="93">
        <v>6172</v>
      </c>
      <c r="CR19" s="93">
        <v>0</v>
      </c>
      <c r="CS19" s="106">
        <v>2</v>
      </c>
      <c r="CT19" s="106">
        <v>0</v>
      </c>
      <c r="CU19" s="105">
        <v>0</v>
      </c>
      <c r="CV19" s="105">
        <v>36</v>
      </c>
      <c r="CX19" s="94">
        <v>1.3464073574913436E-2</v>
      </c>
      <c r="CY19" s="94">
        <v>1.819182620498374E-2</v>
      </c>
      <c r="CZ19" s="94">
        <v>0</v>
      </c>
      <c r="DA19" s="94">
        <v>5.8949534040776867E-6</v>
      </c>
      <c r="DB19" s="149">
        <v>0</v>
      </c>
      <c r="DC19" s="149">
        <v>0</v>
      </c>
      <c r="DD19" s="95">
        <v>1.0610916127339836E-4</v>
      </c>
    </row>
    <row r="20" spans="1:108" x14ac:dyDescent="0.2">
      <c r="A20" s="104">
        <v>33</v>
      </c>
      <c r="B20" s="106">
        <v>10790</v>
      </c>
      <c r="C20" s="106">
        <v>400</v>
      </c>
      <c r="D20" s="106">
        <v>611</v>
      </c>
      <c r="E20" s="106">
        <v>693</v>
      </c>
      <c r="F20" s="106">
        <v>939</v>
      </c>
      <c r="G20" s="106">
        <v>912</v>
      </c>
      <c r="H20" s="106">
        <v>1158</v>
      </c>
      <c r="I20" s="106">
        <v>1214</v>
      </c>
      <c r="J20" s="106">
        <v>1146</v>
      </c>
      <c r="K20" s="106">
        <v>1071</v>
      </c>
      <c r="L20" s="106">
        <v>1082</v>
      </c>
      <c r="M20" s="106">
        <v>701</v>
      </c>
      <c r="N20" s="106">
        <v>500</v>
      </c>
      <c r="O20" s="106">
        <v>245</v>
      </c>
      <c r="P20" s="106">
        <v>106</v>
      </c>
      <c r="Q20" s="106">
        <v>12</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1216</v>
      </c>
      <c r="AG20" s="106">
        <v>262</v>
      </c>
      <c r="AH20" s="106">
        <v>204</v>
      </c>
      <c r="AI20" s="106">
        <v>147</v>
      </c>
      <c r="AJ20" s="106">
        <v>177</v>
      </c>
      <c r="AK20" s="106">
        <v>110</v>
      </c>
      <c r="AL20" s="106">
        <v>103</v>
      </c>
      <c r="AM20" s="106">
        <v>71</v>
      </c>
      <c r="AN20" s="106">
        <v>60</v>
      </c>
      <c r="AO20" s="106">
        <v>42</v>
      </c>
      <c r="AP20" s="106">
        <v>19</v>
      </c>
      <c r="AQ20" s="106">
        <v>16</v>
      </c>
      <c r="AR20" s="106">
        <v>3</v>
      </c>
      <c r="AS20" s="106">
        <v>1</v>
      </c>
      <c r="AT20" s="106">
        <v>1</v>
      </c>
      <c r="AU20" s="106">
        <v>0</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12006</v>
      </c>
      <c r="BK20" s="106">
        <v>662</v>
      </c>
      <c r="BL20" s="106">
        <v>815</v>
      </c>
      <c r="BM20" s="106">
        <v>840</v>
      </c>
      <c r="BN20" s="106">
        <v>1116</v>
      </c>
      <c r="BO20" s="106">
        <v>1022</v>
      </c>
      <c r="BP20" s="106">
        <v>1261</v>
      </c>
      <c r="BQ20" s="106">
        <v>1285</v>
      </c>
      <c r="BR20" s="106">
        <v>1206</v>
      </c>
      <c r="BS20" s="106">
        <v>1113</v>
      </c>
      <c r="BT20" s="106">
        <v>1101</v>
      </c>
      <c r="BU20" s="106">
        <v>717</v>
      </c>
      <c r="BV20" s="106">
        <v>503</v>
      </c>
      <c r="BW20" s="106">
        <v>246</v>
      </c>
      <c r="BX20" s="106">
        <v>107</v>
      </c>
      <c r="BY20" s="106">
        <v>12</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334976</v>
      </c>
      <c r="CP20" s="93">
        <v>4455</v>
      </c>
      <c r="CQ20" s="93">
        <v>7551</v>
      </c>
      <c r="CR20" s="93">
        <v>0</v>
      </c>
      <c r="CS20" s="106">
        <v>9</v>
      </c>
      <c r="CT20" s="106">
        <v>0</v>
      </c>
      <c r="CU20" s="105">
        <v>0</v>
      </c>
      <c r="CV20" s="105">
        <v>35</v>
      </c>
      <c r="CX20" s="94">
        <v>1.329946025983951E-2</v>
      </c>
      <c r="CY20" s="94">
        <v>2.2541913450515857E-2</v>
      </c>
      <c r="CZ20" s="94">
        <v>0</v>
      </c>
      <c r="DA20" s="94">
        <v>2.6867596484524265E-5</v>
      </c>
      <c r="DB20" s="149">
        <v>0</v>
      </c>
      <c r="DC20" s="149">
        <v>0</v>
      </c>
      <c r="DD20" s="95">
        <v>1.0448509743981658E-4</v>
      </c>
    </row>
    <row r="21" spans="1:108" x14ac:dyDescent="0.2">
      <c r="A21" s="104">
        <v>34</v>
      </c>
      <c r="B21" s="106">
        <v>11433</v>
      </c>
      <c r="C21" s="106">
        <v>362</v>
      </c>
      <c r="D21" s="106">
        <v>509</v>
      </c>
      <c r="E21" s="106">
        <v>627</v>
      </c>
      <c r="F21" s="106">
        <v>804</v>
      </c>
      <c r="G21" s="106">
        <v>821</v>
      </c>
      <c r="H21" s="106">
        <v>1034</v>
      </c>
      <c r="I21" s="106">
        <v>1168</v>
      </c>
      <c r="J21" s="106">
        <v>1231</v>
      </c>
      <c r="K21" s="106">
        <v>1184</v>
      </c>
      <c r="L21" s="106">
        <v>1271</v>
      </c>
      <c r="M21" s="106">
        <v>908</v>
      </c>
      <c r="N21" s="106">
        <v>767</v>
      </c>
      <c r="O21" s="106">
        <v>381</v>
      </c>
      <c r="P21" s="106">
        <v>235</v>
      </c>
      <c r="Q21" s="106">
        <v>102</v>
      </c>
      <c r="R21" s="106">
        <v>29</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1226</v>
      </c>
      <c r="AG21" s="106">
        <v>291</v>
      </c>
      <c r="AH21" s="106">
        <v>200</v>
      </c>
      <c r="AI21" s="106">
        <v>160</v>
      </c>
      <c r="AJ21" s="106">
        <v>138</v>
      </c>
      <c r="AK21" s="106">
        <v>110</v>
      </c>
      <c r="AL21" s="106">
        <v>86</v>
      </c>
      <c r="AM21" s="106">
        <v>75</v>
      </c>
      <c r="AN21" s="106">
        <v>63</v>
      </c>
      <c r="AO21" s="106">
        <v>37</v>
      </c>
      <c r="AP21" s="106">
        <v>29</v>
      </c>
      <c r="AQ21" s="106">
        <v>22</v>
      </c>
      <c r="AR21" s="106">
        <v>10</v>
      </c>
      <c r="AS21" s="106">
        <v>4</v>
      </c>
      <c r="AT21" s="106">
        <v>0</v>
      </c>
      <c r="AU21" s="106">
        <v>1</v>
      </c>
      <c r="AV21" s="106">
        <v>0</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12659</v>
      </c>
      <c r="BK21" s="106">
        <v>653</v>
      </c>
      <c r="BL21" s="106">
        <v>709</v>
      </c>
      <c r="BM21" s="106">
        <v>787</v>
      </c>
      <c r="BN21" s="106">
        <v>942</v>
      </c>
      <c r="BO21" s="106">
        <v>931</v>
      </c>
      <c r="BP21" s="106">
        <v>1120</v>
      </c>
      <c r="BQ21" s="106">
        <v>1243</v>
      </c>
      <c r="BR21" s="106">
        <v>1294</v>
      </c>
      <c r="BS21" s="106">
        <v>1221</v>
      </c>
      <c r="BT21" s="106">
        <v>1300</v>
      </c>
      <c r="BU21" s="106">
        <v>930</v>
      </c>
      <c r="BV21" s="106">
        <v>777</v>
      </c>
      <c r="BW21" s="106">
        <v>385</v>
      </c>
      <c r="BX21" s="106">
        <v>235</v>
      </c>
      <c r="BY21" s="106">
        <v>103</v>
      </c>
      <c r="BZ21" s="106">
        <v>29</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330636.75</v>
      </c>
      <c r="CP21" s="93">
        <v>4022</v>
      </c>
      <c r="CQ21" s="93">
        <v>8637</v>
      </c>
      <c r="CR21" s="93">
        <v>0</v>
      </c>
      <c r="CS21" s="106">
        <v>5</v>
      </c>
      <c r="CT21" s="106">
        <v>0</v>
      </c>
      <c r="CU21" s="105">
        <v>0</v>
      </c>
      <c r="CV21" s="105">
        <v>31</v>
      </c>
      <c r="CX21" s="94">
        <v>1.2164407011622271E-2</v>
      </c>
      <c r="CY21" s="94">
        <v>2.6122323062998894E-2</v>
      </c>
      <c r="CZ21" s="94">
        <v>0</v>
      </c>
      <c r="DA21" s="94">
        <v>1.5122335916984425E-5</v>
      </c>
      <c r="DB21" s="149">
        <v>0</v>
      </c>
      <c r="DC21" s="149">
        <v>0</v>
      </c>
      <c r="DD21" s="95">
        <v>9.3758482685303435E-5</v>
      </c>
    </row>
    <row r="22" spans="1:108" x14ac:dyDescent="0.2">
      <c r="A22" s="104">
        <v>35</v>
      </c>
      <c r="B22" s="106">
        <v>12321</v>
      </c>
      <c r="C22" s="106">
        <v>338</v>
      </c>
      <c r="D22" s="106">
        <v>484</v>
      </c>
      <c r="E22" s="106">
        <v>562</v>
      </c>
      <c r="F22" s="106">
        <v>697</v>
      </c>
      <c r="G22" s="106">
        <v>744</v>
      </c>
      <c r="H22" s="106">
        <v>995</v>
      </c>
      <c r="I22" s="106">
        <v>1092</v>
      </c>
      <c r="J22" s="106">
        <v>1193</v>
      </c>
      <c r="K22" s="106">
        <v>1210</v>
      </c>
      <c r="L22" s="106">
        <v>1435</v>
      </c>
      <c r="M22" s="106">
        <v>1167</v>
      </c>
      <c r="N22" s="106">
        <v>1076</v>
      </c>
      <c r="O22" s="106">
        <v>610</v>
      </c>
      <c r="P22" s="106">
        <v>389</v>
      </c>
      <c r="Q22" s="106">
        <v>214</v>
      </c>
      <c r="R22" s="106">
        <v>102</v>
      </c>
      <c r="S22" s="106">
        <v>13</v>
      </c>
      <c r="T22" s="106" t="s">
        <v>387</v>
      </c>
      <c r="U22" s="106" t="s">
        <v>387</v>
      </c>
      <c r="V22" s="106" t="s">
        <v>387</v>
      </c>
      <c r="W22" s="106" t="s">
        <v>387</v>
      </c>
      <c r="X22" s="106" t="s">
        <v>387</v>
      </c>
      <c r="Y22" s="106" t="s">
        <v>387</v>
      </c>
      <c r="Z22" s="106" t="s">
        <v>387</v>
      </c>
      <c r="AA22" s="106" t="s">
        <v>387</v>
      </c>
      <c r="AB22" s="105" t="s">
        <v>387</v>
      </c>
      <c r="AC22" s="105" t="s">
        <v>387</v>
      </c>
      <c r="AE22" s="104">
        <v>35</v>
      </c>
      <c r="AF22" s="105">
        <v>1274</v>
      </c>
      <c r="AG22" s="106">
        <v>262</v>
      </c>
      <c r="AH22" s="106">
        <v>211</v>
      </c>
      <c r="AI22" s="106">
        <v>139</v>
      </c>
      <c r="AJ22" s="106">
        <v>161</v>
      </c>
      <c r="AK22" s="106">
        <v>125</v>
      </c>
      <c r="AL22" s="106">
        <v>100</v>
      </c>
      <c r="AM22" s="106">
        <v>80</v>
      </c>
      <c r="AN22" s="106">
        <v>63</v>
      </c>
      <c r="AO22" s="106">
        <v>52</v>
      </c>
      <c r="AP22" s="106">
        <v>37</v>
      </c>
      <c r="AQ22" s="106">
        <v>21</v>
      </c>
      <c r="AR22" s="106">
        <v>10</v>
      </c>
      <c r="AS22" s="106">
        <v>9</v>
      </c>
      <c r="AT22" s="106">
        <v>2</v>
      </c>
      <c r="AU22" s="106">
        <v>1</v>
      </c>
      <c r="AV22" s="106">
        <v>1</v>
      </c>
      <c r="AW22" s="106">
        <v>0</v>
      </c>
      <c r="AX22" s="106" t="s">
        <v>387</v>
      </c>
      <c r="AY22" s="106" t="s">
        <v>387</v>
      </c>
      <c r="AZ22" s="106" t="s">
        <v>387</v>
      </c>
      <c r="BA22" s="106" t="s">
        <v>387</v>
      </c>
      <c r="BB22" s="106" t="s">
        <v>387</v>
      </c>
      <c r="BC22" s="106" t="s">
        <v>387</v>
      </c>
      <c r="BD22" s="106" t="s">
        <v>387</v>
      </c>
      <c r="BE22" s="106" t="s">
        <v>387</v>
      </c>
      <c r="BF22" s="105" t="s">
        <v>387</v>
      </c>
      <c r="BG22" s="105" t="s">
        <v>387</v>
      </c>
      <c r="BI22" s="104">
        <v>35</v>
      </c>
      <c r="BJ22" s="105">
        <v>13595</v>
      </c>
      <c r="BK22" s="106">
        <v>600</v>
      </c>
      <c r="BL22" s="106">
        <v>695</v>
      </c>
      <c r="BM22" s="106">
        <v>701</v>
      </c>
      <c r="BN22" s="106">
        <v>858</v>
      </c>
      <c r="BO22" s="106">
        <v>869</v>
      </c>
      <c r="BP22" s="106">
        <v>1095</v>
      </c>
      <c r="BQ22" s="106">
        <v>1172</v>
      </c>
      <c r="BR22" s="106">
        <v>1256</v>
      </c>
      <c r="BS22" s="106">
        <v>1262</v>
      </c>
      <c r="BT22" s="106">
        <v>1472</v>
      </c>
      <c r="BU22" s="106">
        <v>1188</v>
      </c>
      <c r="BV22" s="106">
        <v>1086</v>
      </c>
      <c r="BW22" s="106">
        <v>619</v>
      </c>
      <c r="BX22" s="106">
        <v>391</v>
      </c>
      <c r="BY22" s="106">
        <v>215</v>
      </c>
      <c r="BZ22" s="106">
        <v>103</v>
      </c>
      <c r="CA22" s="106">
        <v>13</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326461.75</v>
      </c>
      <c r="CP22" s="93">
        <v>3723</v>
      </c>
      <c r="CQ22" s="93">
        <v>9872</v>
      </c>
      <c r="CR22" s="93">
        <v>0</v>
      </c>
      <c r="CS22" s="106">
        <v>11</v>
      </c>
      <c r="CT22" s="106">
        <v>0</v>
      </c>
      <c r="CU22" s="105">
        <v>0</v>
      </c>
      <c r="CV22" s="105">
        <v>40</v>
      </c>
      <c r="CX22" s="94">
        <v>1.1404092516198299E-2</v>
      </c>
      <c r="CY22" s="94">
        <v>3.0239377201157564E-2</v>
      </c>
      <c r="CZ22" s="94">
        <v>0</v>
      </c>
      <c r="DA22" s="94">
        <v>3.3694605876492422E-5</v>
      </c>
      <c r="DB22" s="149">
        <v>0</v>
      </c>
      <c r="DC22" s="149">
        <v>0</v>
      </c>
      <c r="DD22" s="95">
        <v>1.2252583955088154E-4</v>
      </c>
    </row>
    <row r="23" spans="1:108" x14ac:dyDescent="0.2">
      <c r="A23" s="104">
        <v>36</v>
      </c>
      <c r="B23" s="106">
        <v>12437</v>
      </c>
      <c r="C23" s="106">
        <v>273</v>
      </c>
      <c r="D23" s="106">
        <v>432</v>
      </c>
      <c r="E23" s="106">
        <v>495</v>
      </c>
      <c r="F23" s="106">
        <v>641</v>
      </c>
      <c r="G23" s="106">
        <v>635</v>
      </c>
      <c r="H23" s="106">
        <v>841</v>
      </c>
      <c r="I23" s="106">
        <v>977</v>
      </c>
      <c r="J23" s="106">
        <v>1099</v>
      </c>
      <c r="K23" s="106">
        <v>1159</v>
      </c>
      <c r="L23" s="106">
        <v>1426</v>
      </c>
      <c r="M23" s="106">
        <v>1166</v>
      </c>
      <c r="N23" s="106">
        <v>1340</v>
      </c>
      <c r="O23" s="106">
        <v>798</v>
      </c>
      <c r="P23" s="106">
        <v>546</v>
      </c>
      <c r="Q23" s="106">
        <v>332</v>
      </c>
      <c r="R23" s="106">
        <v>178</v>
      </c>
      <c r="S23" s="106">
        <v>89</v>
      </c>
      <c r="T23" s="106">
        <v>10</v>
      </c>
      <c r="U23" s="106" t="s">
        <v>387</v>
      </c>
      <c r="V23" s="106" t="s">
        <v>387</v>
      </c>
      <c r="W23" s="106" t="s">
        <v>387</v>
      </c>
      <c r="X23" s="106" t="s">
        <v>387</v>
      </c>
      <c r="Y23" s="106" t="s">
        <v>387</v>
      </c>
      <c r="Z23" s="106" t="s">
        <v>387</v>
      </c>
      <c r="AA23" s="106" t="s">
        <v>387</v>
      </c>
      <c r="AB23" s="105" t="s">
        <v>387</v>
      </c>
      <c r="AC23" s="105" t="s">
        <v>387</v>
      </c>
      <c r="AE23" s="104">
        <v>36</v>
      </c>
      <c r="AF23" s="105">
        <v>1268</v>
      </c>
      <c r="AG23" s="106">
        <v>245</v>
      </c>
      <c r="AH23" s="106">
        <v>194</v>
      </c>
      <c r="AI23" s="106">
        <v>144</v>
      </c>
      <c r="AJ23" s="106">
        <v>139</v>
      </c>
      <c r="AK23" s="106">
        <v>125</v>
      </c>
      <c r="AL23" s="106">
        <v>88</v>
      </c>
      <c r="AM23" s="106">
        <v>91</v>
      </c>
      <c r="AN23" s="106">
        <v>66</v>
      </c>
      <c r="AO23" s="106">
        <v>54</v>
      </c>
      <c r="AP23" s="106">
        <v>40</v>
      </c>
      <c r="AQ23" s="106">
        <v>34</v>
      </c>
      <c r="AR23" s="106">
        <v>21</v>
      </c>
      <c r="AS23" s="106">
        <v>18</v>
      </c>
      <c r="AT23" s="106">
        <v>6</v>
      </c>
      <c r="AU23" s="106">
        <v>1</v>
      </c>
      <c r="AV23" s="106">
        <v>1</v>
      </c>
      <c r="AW23" s="106">
        <v>1</v>
      </c>
      <c r="AX23" s="106">
        <v>0</v>
      </c>
      <c r="AY23" s="106" t="s">
        <v>387</v>
      </c>
      <c r="AZ23" s="106" t="s">
        <v>387</v>
      </c>
      <c r="BA23" s="106" t="s">
        <v>387</v>
      </c>
      <c r="BB23" s="106" t="s">
        <v>387</v>
      </c>
      <c r="BC23" s="106" t="s">
        <v>387</v>
      </c>
      <c r="BD23" s="106" t="s">
        <v>387</v>
      </c>
      <c r="BE23" s="106" t="s">
        <v>387</v>
      </c>
      <c r="BF23" s="105" t="s">
        <v>387</v>
      </c>
      <c r="BG23" s="105" t="s">
        <v>387</v>
      </c>
      <c r="BI23" s="104">
        <v>36</v>
      </c>
      <c r="BJ23" s="105">
        <v>13705</v>
      </c>
      <c r="BK23" s="106">
        <v>518</v>
      </c>
      <c r="BL23" s="106">
        <v>626</v>
      </c>
      <c r="BM23" s="106">
        <v>639</v>
      </c>
      <c r="BN23" s="106">
        <v>780</v>
      </c>
      <c r="BO23" s="106">
        <v>760</v>
      </c>
      <c r="BP23" s="106">
        <v>929</v>
      </c>
      <c r="BQ23" s="106">
        <v>1068</v>
      </c>
      <c r="BR23" s="106">
        <v>1165</v>
      </c>
      <c r="BS23" s="106">
        <v>1213</v>
      </c>
      <c r="BT23" s="106">
        <v>1466</v>
      </c>
      <c r="BU23" s="106">
        <v>1200</v>
      </c>
      <c r="BV23" s="106">
        <v>1361</v>
      </c>
      <c r="BW23" s="106">
        <v>816</v>
      </c>
      <c r="BX23" s="106">
        <v>552</v>
      </c>
      <c r="BY23" s="106">
        <v>333</v>
      </c>
      <c r="BZ23" s="106">
        <v>179</v>
      </c>
      <c r="CA23" s="106">
        <v>90</v>
      </c>
      <c r="CB23" s="106">
        <v>10</v>
      </c>
      <c r="CC23" s="106" t="s">
        <v>387</v>
      </c>
      <c r="CD23" s="106" t="s">
        <v>387</v>
      </c>
      <c r="CE23" s="106" t="s">
        <v>387</v>
      </c>
      <c r="CF23" s="106" t="s">
        <v>387</v>
      </c>
      <c r="CG23" s="106" t="s">
        <v>387</v>
      </c>
      <c r="CH23" s="106" t="s">
        <v>387</v>
      </c>
      <c r="CI23" s="106" t="s">
        <v>387</v>
      </c>
      <c r="CJ23" s="105" t="s">
        <v>387</v>
      </c>
      <c r="CK23" s="105" t="s">
        <v>387</v>
      </c>
      <c r="CM23" s="169"/>
      <c r="CN23" s="87">
        <v>36</v>
      </c>
      <c r="CO23" s="92">
        <v>322343.75</v>
      </c>
      <c r="CP23" s="93">
        <v>3323</v>
      </c>
      <c r="CQ23" s="93">
        <v>10372</v>
      </c>
      <c r="CR23" s="93">
        <v>10</v>
      </c>
      <c r="CS23" s="106">
        <v>8</v>
      </c>
      <c r="CT23" s="106">
        <v>0</v>
      </c>
      <c r="CU23" s="105">
        <v>0</v>
      </c>
      <c r="CV23" s="105">
        <v>44</v>
      </c>
      <c r="CX23" s="94">
        <v>1.0308870576829859E-2</v>
      </c>
      <c r="CY23" s="94">
        <v>3.2176829859428019E-2</v>
      </c>
      <c r="CZ23" s="94">
        <v>3.1022782355792538E-5</v>
      </c>
      <c r="DA23" s="94">
        <v>2.4818225884634028E-5</v>
      </c>
      <c r="DB23" s="149">
        <v>0</v>
      </c>
      <c r="DC23" s="149">
        <v>0</v>
      </c>
      <c r="DD23" s="95">
        <v>1.3650024236548715E-4</v>
      </c>
    </row>
    <row r="24" spans="1:108" x14ac:dyDescent="0.2">
      <c r="A24" s="104">
        <v>37</v>
      </c>
      <c r="B24" s="106">
        <v>12940</v>
      </c>
      <c r="C24" s="106">
        <v>246</v>
      </c>
      <c r="D24" s="106">
        <v>376</v>
      </c>
      <c r="E24" s="106">
        <v>495</v>
      </c>
      <c r="F24" s="106">
        <v>633</v>
      </c>
      <c r="G24" s="106">
        <v>571</v>
      </c>
      <c r="H24" s="106">
        <v>795</v>
      </c>
      <c r="I24" s="106">
        <v>887</v>
      </c>
      <c r="J24" s="106">
        <v>931</v>
      </c>
      <c r="K24" s="106">
        <v>1091</v>
      </c>
      <c r="L24" s="106">
        <v>1456</v>
      </c>
      <c r="M24" s="106">
        <v>1215</v>
      </c>
      <c r="N24" s="106">
        <v>1474</v>
      </c>
      <c r="O24" s="106">
        <v>1003</v>
      </c>
      <c r="P24" s="106">
        <v>745</v>
      </c>
      <c r="Q24" s="106">
        <v>537</v>
      </c>
      <c r="R24" s="106">
        <v>283</v>
      </c>
      <c r="S24" s="106">
        <v>143</v>
      </c>
      <c r="T24" s="106">
        <v>51</v>
      </c>
      <c r="U24" s="106">
        <v>8</v>
      </c>
      <c r="V24" s="106" t="s">
        <v>387</v>
      </c>
      <c r="W24" s="106" t="s">
        <v>387</v>
      </c>
      <c r="X24" s="106" t="s">
        <v>387</v>
      </c>
      <c r="Y24" s="106" t="s">
        <v>387</v>
      </c>
      <c r="Z24" s="106" t="s">
        <v>387</v>
      </c>
      <c r="AA24" s="106" t="s">
        <v>387</v>
      </c>
      <c r="AB24" s="105" t="s">
        <v>387</v>
      </c>
      <c r="AC24" s="105" t="s">
        <v>387</v>
      </c>
      <c r="AE24" s="104">
        <v>37</v>
      </c>
      <c r="AF24" s="105">
        <v>1281</v>
      </c>
      <c r="AG24" s="106">
        <v>247</v>
      </c>
      <c r="AH24" s="106">
        <v>182</v>
      </c>
      <c r="AI24" s="106">
        <v>153</v>
      </c>
      <c r="AJ24" s="106">
        <v>140</v>
      </c>
      <c r="AK24" s="106">
        <v>112</v>
      </c>
      <c r="AL24" s="106">
        <v>86</v>
      </c>
      <c r="AM24" s="106">
        <v>85</v>
      </c>
      <c r="AN24" s="106">
        <v>80</v>
      </c>
      <c r="AO24" s="106">
        <v>51</v>
      </c>
      <c r="AP24" s="106">
        <v>49</v>
      </c>
      <c r="AQ24" s="106">
        <v>32</v>
      </c>
      <c r="AR24" s="106">
        <v>32</v>
      </c>
      <c r="AS24" s="106">
        <v>11</v>
      </c>
      <c r="AT24" s="106">
        <v>13</v>
      </c>
      <c r="AU24" s="106">
        <v>6</v>
      </c>
      <c r="AV24" s="106">
        <v>2</v>
      </c>
      <c r="AW24" s="106">
        <v>0</v>
      </c>
      <c r="AX24" s="106">
        <v>0</v>
      </c>
      <c r="AY24" s="106">
        <v>0</v>
      </c>
      <c r="AZ24" s="106" t="s">
        <v>387</v>
      </c>
      <c r="BA24" s="106" t="s">
        <v>387</v>
      </c>
      <c r="BB24" s="106" t="s">
        <v>387</v>
      </c>
      <c r="BC24" s="106" t="s">
        <v>387</v>
      </c>
      <c r="BD24" s="106" t="s">
        <v>387</v>
      </c>
      <c r="BE24" s="106" t="s">
        <v>387</v>
      </c>
      <c r="BF24" s="105" t="s">
        <v>387</v>
      </c>
      <c r="BG24" s="105" t="s">
        <v>387</v>
      </c>
      <c r="BI24" s="104">
        <v>37</v>
      </c>
      <c r="BJ24" s="105">
        <v>14221</v>
      </c>
      <c r="BK24" s="106">
        <v>493</v>
      </c>
      <c r="BL24" s="106">
        <v>558</v>
      </c>
      <c r="BM24" s="106">
        <v>648</v>
      </c>
      <c r="BN24" s="106">
        <v>773</v>
      </c>
      <c r="BO24" s="106">
        <v>683</v>
      </c>
      <c r="BP24" s="106">
        <v>881</v>
      </c>
      <c r="BQ24" s="106">
        <v>972</v>
      </c>
      <c r="BR24" s="106">
        <v>1011</v>
      </c>
      <c r="BS24" s="106">
        <v>1142</v>
      </c>
      <c r="BT24" s="106">
        <v>1505</v>
      </c>
      <c r="BU24" s="106">
        <v>1247</v>
      </c>
      <c r="BV24" s="106">
        <v>1506</v>
      </c>
      <c r="BW24" s="106">
        <v>1014</v>
      </c>
      <c r="BX24" s="106">
        <v>758</v>
      </c>
      <c r="BY24" s="106">
        <v>543</v>
      </c>
      <c r="BZ24" s="106">
        <v>285</v>
      </c>
      <c r="CA24" s="106">
        <v>143</v>
      </c>
      <c r="CB24" s="106">
        <v>51</v>
      </c>
      <c r="CC24" s="106">
        <v>8</v>
      </c>
      <c r="CD24" s="106" t="s">
        <v>387</v>
      </c>
      <c r="CE24" s="106" t="s">
        <v>387</v>
      </c>
      <c r="CF24" s="106" t="s">
        <v>387</v>
      </c>
      <c r="CG24" s="106" t="s">
        <v>387</v>
      </c>
      <c r="CH24" s="106" t="s">
        <v>387</v>
      </c>
      <c r="CI24" s="106" t="s">
        <v>387</v>
      </c>
      <c r="CJ24" s="105" t="s">
        <v>387</v>
      </c>
      <c r="CK24" s="105" t="s">
        <v>387</v>
      </c>
      <c r="CM24" s="169"/>
      <c r="CN24" s="87">
        <v>37</v>
      </c>
      <c r="CO24" s="92">
        <v>317684.25</v>
      </c>
      <c r="CP24" s="93">
        <v>3155</v>
      </c>
      <c r="CQ24" s="93">
        <v>11007</v>
      </c>
      <c r="CR24" s="93">
        <v>59</v>
      </c>
      <c r="CS24" s="106">
        <v>17</v>
      </c>
      <c r="CT24" s="106">
        <v>0</v>
      </c>
      <c r="CU24" s="105">
        <v>0</v>
      </c>
      <c r="CV24" s="105">
        <v>48</v>
      </c>
      <c r="CX24" s="94">
        <v>9.9312446241826592E-3</v>
      </c>
      <c r="CY24" s="94">
        <v>3.4647610008994779E-2</v>
      </c>
      <c r="CZ24" s="94">
        <v>1.8571899614160917E-4</v>
      </c>
      <c r="DA24" s="94">
        <v>5.35122531255484E-5</v>
      </c>
      <c r="DB24" s="149">
        <v>0</v>
      </c>
      <c r="DC24" s="149">
        <v>0</v>
      </c>
      <c r="DD24" s="95">
        <v>1.5109342058978372E-4</v>
      </c>
    </row>
    <row r="25" spans="1:108" x14ac:dyDescent="0.2">
      <c r="A25" s="104">
        <v>38</v>
      </c>
      <c r="B25" s="106">
        <v>13178</v>
      </c>
      <c r="C25" s="106">
        <v>216</v>
      </c>
      <c r="D25" s="106">
        <v>305</v>
      </c>
      <c r="E25" s="106">
        <v>474</v>
      </c>
      <c r="F25" s="106">
        <v>583</v>
      </c>
      <c r="G25" s="106">
        <v>503</v>
      </c>
      <c r="H25" s="106">
        <v>667</v>
      </c>
      <c r="I25" s="106">
        <v>794</v>
      </c>
      <c r="J25" s="106">
        <v>936</v>
      </c>
      <c r="K25" s="106">
        <v>987</v>
      </c>
      <c r="L25" s="106">
        <v>1301</v>
      </c>
      <c r="M25" s="106">
        <v>1217</v>
      </c>
      <c r="N25" s="106">
        <v>1525</v>
      </c>
      <c r="O25" s="106">
        <v>1164</v>
      </c>
      <c r="P25" s="106">
        <v>934</v>
      </c>
      <c r="Q25" s="106">
        <v>689</v>
      </c>
      <c r="R25" s="106">
        <v>492</v>
      </c>
      <c r="S25" s="106">
        <v>251</v>
      </c>
      <c r="T25" s="106">
        <v>104</v>
      </c>
      <c r="U25" s="106">
        <v>30</v>
      </c>
      <c r="V25" s="106">
        <v>6</v>
      </c>
      <c r="W25" s="106" t="s">
        <v>387</v>
      </c>
      <c r="X25" s="106" t="s">
        <v>387</v>
      </c>
      <c r="Y25" s="106" t="s">
        <v>387</v>
      </c>
      <c r="Z25" s="106" t="s">
        <v>387</v>
      </c>
      <c r="AA25" s="106" t="s">
        <v>387</v>
      </c>
      <c r="AB25" s="105" t="s">
        <v>387</v>
      </c>
      <c r="AC25" s="105" t="s">
        <v>387</v>
      </c>
      <c r="AE25" s="104">
        <v>38</v>
      </c>
      <c r="AF25" s="105">
        <v>1170</v>
      </c>
      <c r="AG25" s="106">
        <v>198</v>
      </c>
      <c r="AH25" s="106">
        <v>156</v>
      </c>
      <c r="AI25" s="106">
        <v>138</v>
      </c>
      <c r="AJ25" s="106">
        <v>141</v>
      </c>
      <c r="AK25" s="106">
        <v>86</v>
      </c>
      <c r="AL25" s="106">
        <v>76</v>
      </c>
      <c r="AM25" s="106">
        <v>75</v>
      </c>
      <c r="AN25" s="106">
        <v>86</v>
      </c>
      <c r="AO25" s="106">
        <v>54</v>
      </c>
      <c r="AP25" s="106">
        <v>44</v>
      </c>
      <c r="AQ25" s="106">
        <v>42</v>
      </c>
      <c r="AR25" s="106">
        <v>34</v>
      </c>
      <c r="AS25" s="106">
        <v>19</v>
      </c>
      <c r="AT25" s="106">
        <v>9</v>
      </c>
      <c r="AU25" s="106">
        <v>7</v>
      </c>
      <c r="AV25" s="106">
        <v>3</v>
      </c>
      <c r="AW25" s="106">
        <v>1</v>
      </c>
      <c r="AX25" s="106">
        <v>1</v>
      </c>
      <c r="AY25" s="106">
        <v>0</v>
      </c>
      <c r="AZ25" s="106">
        <v>0</v>
      </c>
      <c r="BA25" s="106" t="s">
        <v>387</v>
      </c>
      <c r="BB25" s="106" t="s">
        <v>387</v>
      </c>
      <c r="BC25" s="106" t="s">
        <v>387</v>
      </c>
      <c r="BD25" s="106" t="s">
        <v>387</v>
      </c>
      <c r="BE25" s="106" t="s">
        <v>387</v>
      </c>
      <c r="BF25" s="105" t="s">
        <v>387</v>
      </c>
      <c r="BG25" s="105" t="s">
        <v>387</v>
      </c>
      <c r="BI25" s="104">
        <v>38</v>
      </c>
      <c r="BJ25" s="105">
        <v>14348</v>
      </c>
      <c r="BK25" s="106">
        <v>414</v>
      </c>
      <c r="BL25" s="106">
        <v>461</v>
      </c>
      <c r="BM25" s="106">
        <v>612</v>
      </c>
      <c r="BN25" s="106">
        <v>724</v>
      </c>
      <c r="BO25" s="106">
        <v>589</v>
      </c>
      <c r="BP25" s="106">
        <v>743</v>
      </c>
      <c r="BQ25" s="106">
        <v>869</v>
      </c>
      <c r="BR25" s="106">
        <v>1022</v>
      </c>
      <c r="BS25" s="106">
        <v>1041</v>
      </c>
      <c r="BT25" s="106">
        <v>1345</v>
      </c>
      <c r="BU25" s="106">
        <v>1259</v>
      </c>
      <c r="BV25" s="106">
        <v>1559</v>
      </c>
      <c r="BW25" s="106">
        <v>1183</v>
      </c>
      <c r="BX25" s="106">
        <v>943</v>
      </c>
      <c r="BY25" s="106">
        <v>696</v>
      </c>
      <c r="BZ25" s="106">
        <v>495</v>
      </c>
      <c r="CA25" s="106">
        <v>252</v>
      </c>
      <c r="CB25" s="106">
        <v>105</v>
      </c>
      <c r="CC25" s="106">
        <v>30</v>
      </c>
      <c r="CD25" s="106">
        <v>6</v>
      </c>
      <c r="CE25" s="106" t="s">
        <v>387</v>
      </c>
      <c r="CF25" s="106" t="s">
        <v>387</v>
      </c>
      <c r="CG25" s="106" t="s">
        <v>387</v>
      </c>
      <c r="CH25" s="106" t="s">
        <v>387</v>
      </c>
      <c r="CI25" s="106" t="s">
        <v>387</v>
      </c>
      <c r="CJ25" s="105" t="s">
        <v>387</v>
      </c>
      <c r="CK25" s="105" t="s">
        <v>387</v>
      </c>
      <c r="CM25" s="169"/>
      <c r="CN25" s="87">
        <v>38</v>
      </c>
      <c r="CO25" s="92">
        <v>312974.75</v>
      </c>
      <c r="CP25" s="93">
        <v>2800</v>
      </c>
      <c r="CQ25" s="93">
        <v>11407</v>
      </c>
      <c r="CR25" s="93">
        <v>141</v>
      </c>
      <c r="CS25" s="106">
        <v>33</v>
      </c>
      <c r="CT25" s="106">
        <v>1</v>
      </c>
      <c r="CU25" s="105">
        <v>0</v>
      </c>
      <c r="CV25" s="105">
        <v>46</v>
      </c>
      <c r="CX25" s="94">
        <v>8.9464086160305264E-3</v>
      </c>
      <c r="CY25" s="94">
        <v>3.6447029672521503E-2</v>
      </c>
      <c r="CZ25" s="94">
        <v>4.5051557673582296E-4</v>
      </c>
      <c r="DA25" s="94">
        <v>1.0543981583178835E-4</v>
      </c>
      <c r="DB25" s="149">
        <v>3.1951459342966166E-6</v>
      </c>
      <c r="DC25" s="149">
        <v>0</v>
      </c>
      <c r="DD25" s="95">
        <v>1.4697671297764437E-4</v>
      </c>
    </row>
    <row r="26" spans="1:108" x14ac:dyDescent="0.2">
      <c r="A26" s="104">
        <v>39</v>
      </c>
      <c r="B26" s="106">
        <v>14388</v>
      </c>
      <c r="C26" s="106">
        <v>239</v>
      </c>
      <c r="D26" s="106">
        <v>312</v>
      </c>
      <c r="E26" s="106">
        <v>501</v>
      </c>
      <c r="F26" s="106">
        <v>541</v>
      </c>
      <c r="G26" s="106">
        <v>493</v>
      </c>
      <c r="H26" s="106">
        <v>635</v>
      </c>
      <c r="I26" s="106">
        <v>791</v>
      </c>
      <c r="J26" s="106">
        <v>882</v>
      </c>
      <c r="K26" s="106">
        <v>908</v>
      </c>
      <c r="L26" s="106">
        <v>1356</v>
      </c>
      <c r="M26" s="106">
        <v>1121</v>
      </c>
      <c r="N26" s="106">
        <v>1725</v>
      </c>
      <c r="O26" s="106">
        <v>1352</v>
      </c>
      <c r="P26" s="106">
        <v>1162</v>
      </c>
      <c r="Q26" s="106">
        <v>939</v>
      </c>
      <c r="R26" s="106">
        <v>700</v>
      </c>
      <c r="S26" s="106">
        <v>420</v>
      </c>
      <c r="T26" s="106">
        <v>189</v>
      </c>
      <c r="U26" s="106">
        <v>68</v>
      </c>
      <c r="V26" s="106">
        <v>44</v>
      </c>
      <c r="W26" s="106">
        <v>10</v>
      </c>
      <c r="X26" s="106" t="s">
        <v>387</v>
      </c>
      <c r="Y26" s="106" t="s">
        <v>387</v>
      </c>
      <c r="Z26" s="106" t="s">
        <v>387</v>
      </c>
      <c r="AA26" s="106" t="s">
        <v>387</v>
      </c>
      <c r="AB26" s="105" t="s">
        <v>387</v>
      </c>
      <c r="AC26" s="105" t="s">
        <v>387</v>
      </c>
      <c r="AE26" s="104">
        <v>39</v>
      </c>
      <c r="AF26" s="105">
        <v>1264</v>
      </c>
      <c r="AG26" s="106">
        <v>221</v>
      </c>
      <c r="AH26" s="106">
        <v>158</v>
      </c>
      <c r="AI26" s="106">
        <v>156</v>
      </c>
      <c r="AJ26" s="106">
        <v>144</v>
      </c>
      <c r="AK26" s="106">
        <v>105</v>
      </c>
      <c r="AL26" s="106">
        <v>101</v>
      </c>
      <c r="AM26" s="106">
        <v>74</v>
      </c>
      <c r="AN26" s="106">
        <v>64</v>
      </c>
      <c r="AO26" s="106">
        <v>64</v>
      </c>
      <c r="AP26" s="106">
        <v>43</v>
      </c>
      <c r="AQ26" s="106">
        <v>45</v>
      </c>
      <c r="AR26" s="106">
        <v>38</v>
      </c>
      <c r="AS26" s="106">
        <v>17</v>
      </c>
      <c r="AT26" s="106">
        <v>12</v>
      </c>
      <c r="AU26" s="106">
        <v>10</v>
      </c>
      <c r="AV26" s="106">
        <v>5</v>
      </c>
      <c r="AW26" s="106">
        <v>4</v>
      </c>
      <c r="AX26" s="106">
        <v>1</v>
      </c>
      <c r="AY26" s="106">
        <v>2</v>
      </c>
      <c r="AZ26" s="106">
        <v>0</v>
      </c>
      <c r="BA26" s="106">
        <v>0</v>
      </c>
      <c r="BB26" s="106" t="s">
        <v>387</v>
      </c>
      <c r="BC26" s="106" t="s">
        <v>387</v>
      </c>
      <c r="BD26" s="106" t="s">
        <v>387</v>
      </c>
      <c r="BE26" s="106" t="s">
        <v>387</v>
      </c>
      <c r="BF26" s="105" t="s">
        <v>387</v>
      </c>
      <c r="BG26" s="105" t="s">
        <v>387</v>
      </c>
      <c r="BI26" s="104">
        <v>39</v>
      </c>
      <c r="BJ26" s="105">
        <v>15652</v>
      </c>
      <c r="BK26" s="106">
        <v>460</v>
      </c>
      <c r="BL26" s="106">
        <v>470</v>
      </c>
      <c r="BM26" s="106">
        <v>657</v>
      </c>
      <c r="BN26" s="106">
        <v>685</v>
      </c>
      <c r="BO26" s="106">
        <v>598</v>
      </c>
      <c r="BP26" s="106">
        <v>736</v>
      </c>
      <c r="BQ26" s="106">
        <v>865</v>
      </c>
      <c r="BR26" s="106">
        <v>946</v>
      </c>
      <c r="BS26" s="106">
        <v>972</v>
      </c>
      <c r="BT26" s="106">
        <v>1399</v>
      </c>
      <c r="BU26" s="106">
        <v>1166</v>
      </c>
      <c r="BV26" s="106">
        <v>1763</v>
      </c>
      <c r="BW26" s="106">
        <v>1369</v>
      </c>
      <c r="BX26" s="106">
        <v>1174</v>
      </c>
      <c r="BY26" s="106">
        <v>949</v>
      </c>
      <c r="BZ26" s="106">
        <v>705</v>
      </c>
      <c r="CA26" s="106">
        <v>424</v>
      </c>
      <c r="CB26" s="106">
        <v>190</v>
      </c>
      <c r="CC26" s="106">
        <v>70</v>
      </c>
      <c r="CD26" s="106">
        <v>44</v>
      </c>
      <c r="CE26" s="106">
        <v>10</v>
      </c>
      <c r="CF26" s="106" t="s">
        <v>387</v>
      </c>
      <c r="CG26" s="106" t="s">
        <v>387</v>
      </c>
      <c r="CH26" s="106" t="s">
        <v>387</v>
      </c>
      <c r="CI26" s="106" t="s">
        <v>387</v>
      </c>
      <c r="CJ26" s="105" t="s">
        <v>387</v>
      </c>
      <c r="CK26" s="105" t="s">
        <v>387</v>
      </c>
      <c r="CM26" s="169"/>
      <c r="CN26" s="87">
        <v>39</v>
      </c>
      <c r="CO26" s="92">
        <v>311029.25</v>
      </c>
      <c r="CP26" s="93">
        <v>2870</v>
      </c>
      <c r="CQ26" s="93">
        <v>12468</v>
      </c>
      <c r="CR26" s="93">
        <v>314</v>
      </c>
      <c r="CS26" s="106">
        <v>27</v>
      </c>
      <c r="CT26" s="106">
        <v>0</v>
      </c>
      <c r="CU26" s="105">
        <v>0</v>
      </c>
      <c r="CV26" s="105">
        <v>56</v>
      </c>
      <c r="CX26" s="94">
        <v>9.2274279669838123E-3</v>
      </c>
      <c r="CY26" s="94">
        <v>4.0086261983398666E-2</v>
      </c>
      <c r="CZ26" s="94">
        <v>1.009551352485337E-3</v>
      </c>
      <c r="DA26" s="94">
        <v>8.6808555786955724E-5</v>
      </c>
      <c r="DB26" s="149">
        <v>0</v>
      </c>
      <c r="DC26" s="149">
        <v>0</v>
      </c>
      <c r="DD26" s="95">
        <v>1.8004737496553781E-4</v>
      </c>
    </row>
    <row r="27" spans="1:108" x14ac:dyDescent="0.2">
      <c r="A27" s="104">
        <v>40</v>
      </c>
      <c r="B27" s="106">
        <v>15393</v>
      </c>
      <c r="C27" s="106">
        <v>197</v>
      </c>
      <c r="D27" s="106">
        <v>289</v>
      </c>
      <c r="E27" s="106">
        <v>438</v>
      </c>
      <c r="F27" s="106">
        <v>552</v>
      </c>
      <c r="G27" s="106">
        <v>516</v>
      </c>
      <c r="H27" s="106">
        <v>619</v>
      </c>
      <c r="I27" s="106">
        <v>704</v>
      </c>
      <c r="J27" s="106">
        <v>869</v>
      </c>
      <c r="K27" s="106">
        <v>977</v>
      </c>
      <c r="L27" s="106">
        <v>1368</v>
      </c>
      <c r="M27" s="106">
        <v>1161</v>
      </c>
      <c r="N27" s="106">
        <v>1791</v>
      </c>
      <c r="O27" s="106">
        <v>1331</v>
      </c>
      <c r="P27" s="106">
        <v>1269</v>
      </c>
      <c r="Q27" s="106">
        <v>1105</v>
      </c>
      <c r="R27" s="106">
        <v>921</v>
      </c>
      <c r="S27" s="106">
        <v>635</v>
      </c>
      <c r="T27" s="106">
        <v>366</v>
      </c>
      <c r="U27" s="106">
        <v>137</v>
      </c>
      <c r="V27" s="106">
        <v>91</v>
      </c>
      <c r="W27" s="106">
        <v>46</v>
      </c>
      <c r="X27" s="106">
        <v>11</v>
      </c>
      <c r="Y27" s="106" t="s">
        <v>387</v>
      </c>
      <c r="Z27" s="106" t="s">
        <v>387</v>
      </c>
      <c r="AA27" s="106" t="s">
        <v>387</v>
      </c>
      <c r="AB27" s="105" t="s">
        <v>387</v>
      </c>
      <c r="AC27" s="105" t="s">
        <v>387</v>
      </c>
      <c r="AE27" s="104">
        <v>40</v>
      </c>
      <c r="AF27" s="105">
        <v>1255</v>
      </c>
      <c r="AG27" s="106">
        <v>243</v>
      </c>
      <c r="AH27" s="106">
        <v>162</v>
      </c>
      <c r="AI27" s="106">
        <v>145</v>
      </c>
      <c r="AJ27" s="106">
        <v>121</v>
      </c>
      <c r="AK27" s="106">
        <v>89</v>
      </c>
      <c r="AL27" s="106">
        <v>93</v>
      </c>
      <c r="AM27" s="106">
        <v>68</v>
      </c>
      <c r="AN27" s="106">
        <v>62</v>
      </c>
      <c r="AO27" s="106">
        <v>59</v>
      </c>
      <c r="AP27" s="106">
        <v>51</v>
      </c>
      <c r="AQ27" s="106">
        <v>50</v>
      </c>
      <c r="AR27" s="106">
        <v>32</v>
      </c>
      <c r="AS27" s="106">
        <v>35</v>
      </c>
      <c r="AT27" s="106">
        <v>21</v>
      </c>
      <c r="AU27" s="106">
        <v>10</v>
      </c>
      <c r="AV27" s="106">
        <v>8</v>
      </c>
      <c r="AW27" s="106">
        <v>3</v>
      </c>
      <c r="AX27" s="106">
        <v>1</v>
      </c>
      <c r="AY27" s="106">
        <v>1</v>
      </c>
      <c r="AZ27" s="106">
        <v>1</v>
      </c>
      <c r="BA27" s="106">
        <v>0</v>
      </c>
      <c r="BB27" s="106">
        <v>0</v>
      </c>
      <c r="BC27" s="106" t="s">
        <v>387</v>
      </c>
      <c r="BD27" s="106" t="s">
        <v>387</v>
      </c>
      <c r="BE27" s="106" t="s">
        <v>387</v>
      </c>
      <c r="BF27" s="105" t="s">
        <v>387</v>
      </c>
      <c r="BG27" s="105" t="s">
        <v>387</v>
      </c>
      <c r="BI27" s="104">
        <v>40</v>
      </c>
      <c r="BJ27" s="105">
        <v>16648</v>
      </c>
      <c r="BK27" s="106">
        <v>440</v>
      </c>
      <c r="BL27" s="106">
        <v>451</v>
      </c>
      <c r="BM27" s="106">
        <v>583</v>
      </c>
      <c r="BN27" s="106">
        <v>673</v>
      </c>
      <c r="BO27" s="106">
        <v>605</v>
      </c>
      <c r="BP27" s="106">
        <v>712</v>
      </c>
      <c r="BQ27" s="106">
        <v>772</v>
      </c>
      <c r="BR27" s="106">
        <v>931</v>
      </c>
      <c r="BS27" s="106">
        <v>1036</v>
      </c>
      <c r="BT27" s="106">
        <v>1419</v>
      </c>
      <c r="BU27" s="106">
        <v>1211</v>
      </c>
      <c r="BV27" s="106">
        <v>1823</v>
      </c>
      <c r="BW27" s="106">
        <v>1366</v>
      </c>
      <c r="BX27" s="106">
        <v>1290</v>
      </c>
      <c r="BY27" s="106">
        <v>1115</v>
      </c>
      <c r="BZ27" s="106">
        <v>929</v>
      </c>
      <c r="CA27" s="106">
        <v>638</v>
      </c>
      <c r="CB27" s="106">
        <v>367</v>
      </c>
      <c r="CC27" s="106">
        <v>138</v>
      </c>
      <c r="CD27" s="106">
        <v>92</v>
      </c>
      <c r="CE27" s="106">
        <v>46</v>
      </c>
      <c r="CF27" s="106">
        <v>11</v>
      </c>
      <c r="CG27" s="106" t="s">
        <v>387</v>
      </c>
      <c r="CH27" s="106" t="s">
        <v>387</v>
      </c>
      <c r="CI27" s="106" t="s">
        <v>387</v>
      </c>
      <c r="CJ27" s="105" t="s">
        <v>387</v>
      </c>
      <c r="CK27" s="105" t="s">
        <v>387</v>
      </c>
      <c r="CM27" s="169"/>
      <c r="CN27" s="87">
        <v>40</v>
      </c>
      <c r="CO27" s="92">
        <v>312454.75</v>
      </c>
      <c r="CP27" s="93">
        <v>2752</v>
      </c>
      <c r="CQ27" s="93">
        <v>13242</v>
      </c>
      <c r="CR27" s="93">
        <v>654</v>
      </c>
      <c r="CS27" s="106">
        <v>33</v>
      </c>
      <c r="CT27" s="106">
        <v>0</v>
      </c>
      <c r="CU27" s="105">
        <v>0</v>
      </c>
      <c r="CV27" s="105">
        <v>75</v>
      </c>
      <c r="CX27" s="94">
        <v>8.8076753513908809E-3</v>
      </c>
      <c r="CY27" s="94">
        <v>4.2380536701714405E-2</v>
      </c>
      <c r="CZ27" s="94">
        <v>2.0931030813261761E-3</v>
      </c>
      <c r="DA27" s="94">
        <v>1.0561529309444007E-4</v>
      </c>
      <c r="DB27" s="149">
        <v>0</v>
      </c>
      <c r="DC27" s="149">
        <v>0</v>
      </c>
      <c r="DD27" s="95">
        <v>2.4003475703281835E-4</v>
      </c>
    </row>
    <row r="28" spans="1:108" x14ac:dyDescent="0.2">
      <c r="A28" s="104">
        <v>41</v>
      </c>
      <c r="B28" s="106">
        <v>15315</v>
      </c>
      <c r="C28" s="106">
        <v>208</v>
      </c>
      <c r="D28" s="106">
        <v>276</v>
      </c>
      <c r="E28" s="106">
        <v>387</v>
      </c>
      <c r="F28" s="106">
        <v>446</v>
      </c>
      <c r="G28" s="106">
        <v>424</v>
      </c>
      <c r="H28" s="106">
        <v>553</v>
      </c>
      <c r="I28" s="106">
        <v>685</v>
      </c>
      <c r="J28" s="106">
        <v>752</v>
      </c>
      <c r="K28" s="106">
        <v>842</v>
      </c>
      <c r="L28" s="106">
        <v>1289</v>
      </c>
      <c r="M28" s="106">
        <v>1100</v>
      </c>
      <c r="N28" s="106">
        <v>1582</v>
      </c>
      <c r="O28" s="106">
        <v>1339</v>
      </c>
      <c r="P28" s="106">
        <v>1317</v>
      </c>
      <c r="Q28" s="106">
        <v>1175</v>
      </c>
      <c r="R28" s="106">
        <v>1039</v>
      </c>
      <c r="S28" s="106">
        <v>816</v>
      </c>
      <c r="T28" s="106">
        <v>523</v>
      </c>
      <c r="U28" s="106">
        <v>239</v>
      </c>
      <c r="V28" s="106">
        <v>154</v>
      </c>
      <c r="W28" s="106">
        <v>95</v>
      </c>
      <c r="X28" s="106">
        <v>60</v>
      </c>
      <c r="Y28" s="106">
        <v>14</v>
      </c>
      <c r="Z28" s="106" t="s">
        <v>387</v>
      </c>
      <c r="AA28" s="106" t="s">
        <v>387</v>
      </c>
      <c r="AB28" s="105" t="s">
        <v>387</v>
      </c>
      <c r="AC28" s="105" t="s">
        <v>387</v>
      </c>
      <c r="AE28" s="104">
        <v>41</v>
      </c>
      <c r="AF28" s="105">
        <v>1222</v>
      </c>
      <c r="AG28" s="106">
        <v>237</v>
      </c>
      <c r="AH28" s="106">
        <v>173</v>
      </c>
      <c r="AI28" s="106">
        <v>126</v>
      </c>
      <c r="AJ28" s="106">
        <v>106</v>
      </c>
      <c r="AK28" s="106">
        <v>91</v>
      </c>
      <c r="AL28" s="106">
        <v>98</v>
      </c>
      <c r="AM28" s="106">
        <v>57</v>
      </c>
      <c r="AN28" s="106">
        <v>61</v>
      </c>
      <c r="AO28" s="106">
        <v>63</v>
      </c>
      <c r="AP28" s="106">
        <v>49</v>
      </c>
      <c r="AQ28" s="106">
        <v>41</v>
      </c>
      <c r="AR28" s="106">
        <v>36</v>
      </c>
      <c r="AS28" s="106">
        <v>30</v>
      </c>
      <c r="AT28" s="106">
        <v>17</v>
      </c>
      <c r="AU28" s="106">
        <v>12</v>
      </c>
      <c r="AV28" s="106">
        <v>10</v>
      </c>
      <c r="AW28" s="106">
        <v>3</v>
      </c>
      <c r="AX28" s="106">
        <v>8</v>
      </c>
      <c r="AY28" s="106">
        <v>2</v>
      </c>
      <c r="AZ28" s="106">
        <v>0</v>
      </c>
      <c r="BA28" s="106">
        <v>2</v>
      </c>
      <c r="BB28" s="106">
        <v>0</v>
      </c>
      <c r="BC28" s="106">
        <v>0</v>
      </c>
      <c r="BD28" s="106" t="s">
        <v>387</v>
      </c>
      <c r="BE28" s="106" t="s">
        <v>387</v>
      </c>
      <c r="BF28" s="105" t="s">
        <v>387</v>
      </c>
      <c r="BG28" s="105" t="s">
        <v>387</v>
      </c>
      <c r="BI28" s="104">
        <v>41</v>
      </c>
      <c r="BJ28" s="105">
        <v>16537</v>
      </c>
      <c r="BK28" s="106">
        <v>445</v>
      </c>
      <c r="BL28" s="106">
        <v>449</v>
      </c>
      <c r="BM28" s="106">
        <v>513</v>
      </c>
      <c r="BN28" s="106">
        <v>552</v>
      </c>
      <c r="BO28" s="106">
        <v>515</v>
      </c>
      <c r="BP28" s="106">
        <v>651</v>
      </c>
      <c r="BQ28" s="106">
        <v>742</v>
      </c>
      <c r="BR28" s="106">
        <v>813</v>
      </c>
      <c r="BS28" s="106">
        <v>905</v>
      </c>
      <c r="BT28" s="106">
        <v>1338</v>
      </c>
      <c r="BU28" s="106">
        <v>1141</v>
      </c>
      <c r="BV28" s="106">
        <v>1618</v>
      </c>
      <c r="BW28" s="106">
        <v>1369</v>
      </c>
      <c r="BX28" s="106">
        <v>1334</v>
      </c>
      <c r="BY28" s="106">
        <v>1187</v>
      </c>
      <c r="BZ28" s="106">
        <v>1049</v>
      </c>
      <c r="CA28" s="106">
        <v>819</v>
      </c>
      <c r="CB28" s="106">
        <v>531</v>
      </c>
      <c r="CC28" s="106">
        <v>241</v>
      </c>
      <c r="CD28" s="106">
        <v>154</v>
      </c>
      <c r="CE28" s="106">
        <v>97</v>
      </c>
      <c r="CF28" s="106">
        <v>60</v>
      </c>
      <c r="CG28" s="106">
        <v>14</v>
      </c>
      <c r="CH28" s="106" t="s">
        <v>387</v>
      </c>
      <c r="CI28" s="106" t="s">
        <v>387</v>
      </c>
      <c r="CJ28" s="105" t="s">
        <v>387</v>
      </c>
      <c r="CK28" s="105" t="s">
        <v>387</v>
      </c>
      <c r="CM28" s="169"/>
      <c r="CN28" s="87">
        <v>41</v>
      </c>
      <c r="CO28" s="92">
        <v>315288.5</v>
      </c>
      <c r="CP28" s="93">
        <v>2474</v>
      </c>
      <c r="CQ28" s="93">
        <v>12966</v>
      </c>
      <c r="CR28" s="93">
        <v>1097</v>
      </c>
      <c r="CS28" s="106">
        <v>29</v>
      </c>
      <c r="CT28" s="106">
        <v>0</v>
      </c>
      <c r="CU28" s="105">
        <v>0</v>
      </c>
      <c r="CV28" s="105">
        <v>80</v>
      </c>
      <c r="CX28" s="94">
        <v>7.8467815984407923E-3</v>
      </c>
      <c r="CY28" s="94">
        <v>4.1124240180025598E-2</v>
      </c>
      <c r="CZ28" s="94">
        <v>3.4793530369804163E-3</v>
      </c>
      <c r="DA28" s="94">
        <v>9.1979250749710188E-5</v>
      </c>
      <c r="DB28" s="149">
        <v>0</v>
      </c>
      <c r="DC28" s="149">
        <v>0</v>
      </c>
      <c r="DD28" s="95">
        <v>2.5373586413713153E-4</v>
      </c>
    </row>
    <row r="29" spans="1:108" x14ac:dyDescent="0.2">
      <c r="A29" s="104">
        <v>42</v>
      </c>
      <c r="B29" s="106">
        <v>16421</v>
      </c>
      <c r="C29" s="106">
        <v>157</v>
      </c>
      <c r="D29" s="106">
        <v>260</v>
      </c>
      <c r="E29" s="106">
        <v>364</v>
      </c>
      <c r="F29" s="106">
        <v>430</v>
      </c>
      <c r="G29" s="106">
        <v>402</v>
      </c>
      <c r="H29" s="106">
        <v>563</v>
      </c>
      <c r="I29" s="106">
        <v>700</v>
      </c>
      <c r="J29" s="106">
        <v>719</v>
      </c>
      <c r="K29" s="106">
        <v>789</v>
      </c>
      <c r="L29" s="106">
        <v>1337</v>
      </c>
      <c r="M29" s="106">
        <v>1000</v>
      </c>
      <c r="N29" s="106">
        <v>1581</v>
      </c>
      <c r="O29" s="106">
        <v>1348</v>
      </c>
      <c r="P29" s="106">
        <v>1342</v>
      </c>
      <c r="Q29" s="106">
        <v>1327</v>
      </c>
      <c r="R29" s="106">
        <v>1251</v>
      </c>
      <c r="S29" s="106">
        <v>1025</v>
      </c>
      <c r="T29" s="106">
        <v>725</v>
      </c>
      <c r="U29" s="106">
        <v>397</v>
      </c>
      <c r="V29" s="106">
        <v>278</v>
      </c>
      <c r="W29" s="106">
        <v>229</v>
      </c>
      <c r="X29" s="106">
        <v>130</v>
      </c>
      <c r="Y29" s="106">
        <v>59</v>
      </c>
      <c r="Z29" s="106">
        <v>8</v>
      </c>
      <c r="AA29" s="106" t="s">
        <v>387</v>
      </c>
      <c r="AB29" s="105" t="s">
        <v>387</v>
      </c>
      <c r="AC29" s="105" t="s">
        <v>387</v>
      </c>
      <c r="AE29" s="104">
        <v>42</v>
      </c>
      <c r="AF29" s="105">
        <v>1329</v>
      </c>
      <c r="AG29" s="106">
        <v>246</v>
      </c>
      <c r="AH29" s="106">
        <v>157</v>
      </c>
      <c r="AI29" s="106">
        <v>145</v>
      </c>
      <c r="AJ29" s="106">
        <v>135</v>
      </c>
      <c r="AK29" s="106">
        <v>104</v>
      </c>
      <c r="AL29" s="106">
        <v>93</v>
      </c>
      <c r="AM29" s="106">
        <v>78</v>
      </c>
      <c r="AN29" s="106">
        <v>64</v>
      </c>
      <c r="AO29" s="106">
        <v>59</v>
      </c>
      <c r="AP29" s="106">
        <v>47</v>
      </c>
      <c r="AQ29" s="106">
        <v>45</v>
      </c>
      <c r="AR29" s="106">
        <v>41</v>
      </c>
      <c r="AS29" s="106">
        <v>29</v>
      </c>
      <c r="AT29" s="106">
        <v>22</v>
      </c>
      <c r="AU29" s="106">
        <v>23</v>
      </c>
      <c r="AV29" s="106">
        <v>21</v>
      </c>
      <c r="AW29" s="106">
        <v>7</v>
      </c>
      <c r="AX29" s="106">
        <v>5</v>
      </c>
      <c r="AY29" s="106">
        <v>3</v>
      </c>
      <c r="AZ29" s="106">
        <v>2</v>
      </c>
      <c r="BA29" s="106">
        <v>1</v>
      </c>
      <c r="BB29" s="106">
        <v>2</v>
      </c>
      <c r="BC29" s="106">
        <v>0</v>
      </c>
      <c r="BD29" s="106">
        <v>0</v>
      </c>
      <c r="BE29" s="106" t="s">
        <v>387</v>
      </c>
      <c r="BF29" s="105" t="s">
        <v>387</v>
      </c>
      <c r="BG29" s="105" t="s">
        <v>387</v>
      </c>
      <c r="BI29" s="104">
        <v>42</v>
      </c>
      <c r="BJ29" s="105">
        <v>17750</v>
      </c>
      <c r="BK29" s="106">
        <v>403</v>
      </c>
      <c r="BL29" s="106">
        <v>417</v>
      </c>
      <c r="BM29" s="106">
        <v>509</v>
      </c>
      <c r="BN29" s="106">
        <v>565</v>
      </c>
      <c r="BO29" s="106">
        <v>506</v>
      </c>
      <c r="BP29" s="106">
        <v>656</v>
      </c>
      <c r="BQ29" s="106">
        <v>778</v>
      </c>
      <c r="BR29" s="106">
        <v>783</v>
      </c>
      <c r="BS29" s="106">
        <v>848</v>
      </c>
      <c r="BT29" s="106">
        <v>1384</v>
      </c>
      <c r="BU29" s="106">
        <v>1045</v>
      </c>
      <c r="BV29" s="106">
        <v>1622</v>
      </c>
      <c r="BW29" s="106">
        <v>1377</v>
      </c>
      <c r="BX29" s="106">
        <v>1364</v>
      </c>
      <c r="BY29" s="106">
        <v>1350</v>
      </c>
      <c r="BZ29" s="106">
        <v>1272</v>
      </c>
      <c r="CA29" s="106">
        <v>1032</v>
      </c>
      <c r="CB29" s="106">
        <v>730</v>
      </c>
      <c r="CC29" s="106">
        <v>400</v>
      </c>
      <c r="CD29" s="106">
        <v>280</v>
      </c>
      <c r="CE29" s="106">
        <v>230</v>
      </c>
      <c r="CF29" s="106">
        <v>132</v>
      </c>
      <c r="CG29" s="106">
        <v>59</v>
      </c>
      <c r="CH29" s="106">
        <v>8</v>
      </c>
      <c r="CI29" s="106" t="s">
        <v>387</v>
      </c>
      <c r="CJ29" s="105" t="s">
        <v>387</v>
      </c>
      <c r="CK29" s="105" t="s">
        <v>387</v>
      </c>
      <c r="CM29" s="169"/>
      <c r="CN29" s="87">
        <v>42</v>
      </c>
      <c r="CO29" s="92">
        <v>317775.25</v>
      </c>
      <c r="CP29" s="93">
        <v>2400</v>
      </c>
      <c r="CQ29" s="93">
        <v>13511</v>
      </c>
      <c r="CR29" s="93">
        <v>1839</v>
      </c>
      <c r="CS29" s="106">
        <v>51</v>
      </c>
      <c r="CT29" s="106">
        <v>0</v>
      </c>
      <c r="CU29" s="105">
        <v>0</v>
      </c>
      <c r="CV29" s="105">
        <v>88</v>
      </c>
      <c r="CX29" s="94">
        <v>7.5525076292127851E-3</v>
      </c>
      <c r="CY29" s="94">
        <v>4.2517471074289138E-2</v>
      </c>
      <c r="CZ29" s="94">
        <v>5.7871089708842966E-3</v>
      </c>
      <c r="DA29" s="94">
        <v>1.6049078712077167E-4</v>
      </c>
      <c r="DB29" s="149">
        <v>0</v>
      </c>
      <c r="DC29" s="149">
        <v>0</v>
      </c>
      <c r="DD29" s="95">
        <v>2.7692527973780212E-4</v>
      </c>
    </row>
    <row r="30" spans="1:108" x14ac:dyDescent="0.2">
      <c r="A30" s="104">
        <v>43</v>
      </c>
      <c r="B30" s="106">
        <v>16574</v>
      </c>
      <c r="C30" s="106">
        <v>147</v>
      </c>
      <c r="D30" s="106">
        <v>227</v>
      </c>
      <c r="E30" s="106">
        <v>334</v>
      </c>
      <c r="F30" s="106">
        <v>398</v>
      </c>
      <c r="G30" s="106">
        <v>368</v>
      </c>
      <c r="H30" s="106">
        <v>525</v>
      </c>
      <c r="I30" s="106">
        <v>596</v>
      </c>
      <c r="J30" s="106">
        <v>697</v>
      </c>
      <c r="K30" s="106">
        <v>755</v>
      </c>
      <c r="L30" s="106">
        <v>1182</v>
      </c>
      <c r="M30" s="106">
        <v>1015</v>
      </c>
      <c r="N30" s="106">
        <v>1490</v>
      </c>
      <c r="O30" s="106">
        <v>1300</v>
      </c>
      <c r="P30" s="106">
        <v>1301</v>
      </c>
      <c r="Q30" s="106">
        <v>1320</v>
      </c>
      <c r="R30" s="106">
        <v>1279</v>
      </c>
      <c r="S30" s="106">
        <v>1131</v>
      </c>
      <c r="T30" s="106">
        <v>844</v>
      </c>
      <c r="U30" s="106">
        <v>512</v>
      </c>
      <c r="V30" s="106">
        <v>442</v>
      </c>
      <c r="W30" s="106">
        <v>307</v>
      </c>
      <c r="X30" s="106">
        <v>215</v>
      </c>
      <c r="Y30" s="106">
        <v>119</v>
      </c>
      <c r="Z30" s="106">
        <v>59</v>
      </c>
      <c r="AA30" s="106">
        <v>11</v>
      </c>
      <c r="AB30" s="105" t="s">
        <v>387</v>
      </c>
      <c r="AC30" s="105" t="s">
        <v>387</v>
      </c>
      <c r="AE30" s="104">
        <v>43</v>
      </c>
      <c r="AF30" s="105">
        <v>1242</v>
      </c>
      <c r="AG30" s="106">
        <v>255</v>
      </c>
      <c r="AH30" s="106">
        <v>143</v>
      </c>
      <c r="AI30" s="106">
        <v>151</v>
      </c>
      <c r="AJ30" s="106">
        <v>112</v>
      </c>
      <c r="AK30" s="106">
        <v>85</v>
      </c>
      <c r="AL30" s="106">
        <v>95</v>
      </c>
      <c r="AM30" s="106">
        <v>59</v>
      </c>
      <c r="AN30" s="106">
        <v>61</v>
      </c>
      <c r="AO30" s="106">
        <v>45</v>
      </c>
      <c r="AP30" s="106">
        <v>50</v>
      </c>
      <c r="AQ30" s="106">
        <v>43</v>
      </c>
      <c r="AR30" s="106">
        <v>29</v>
      </c>
      <c r="AS30" s="106">
        <v>35</v>
      </c>
      <c r="AT30" s="106">
        <v>19</v>
      </c>
      <c r="AU30" s="106">
        <v>20</v>
      </c>
      <c r="AV30" s="106">
        <v>20</v>
      </c>
      <c r="AW30" s="106">
        <v>9</v>
      </c>
      <c r="AX30" s="106">
        <v>2</v>
      </c>
      <c r="AY30" s="106">
        <v>3</v>
      </c>
      <c r="AZ30" s="106">
        <v>1</v>
      </c>
      <c r="BA30" s="106">
        <v>2</v>
      </c>
      <c r="BB30" s="106">
        <v>0</v>
      </c>
      <c r="BC30" s="106">
        <v>2</v>
      </c>
      <c r="BD30" s="106">
        <v>1</v>
      </c>
      <c r="BE30" s="106">
        <v>0</v>
      </c>
      <c r="BF30" s="105" t="s">
        <v>387</v>
      </c>
      <c r="BG30" s="105" t="s">
        <v>387</v>
      </c>
      <c r="BI30" s="104">
        <v>43</v>
      </c>
      <c r="BJ30" s="105">
        <v>17816</v>
      </c>
      <c r="BK30" s="106">
        <v>402</v>
      </c>
      <c r="BL30" s="106">
        <v>370</v>
      </c>
      <c r="BM30" s="106">
        <v>485</v>
      </c>
      <c r="BN30" s="106">
        <v>510</v>
      </c>
      <c r="BO30" s="106">
        <v>453</v>
      </c>
      <c r="BP30" s="106">
        <v>620</v>
      </c>
      <c r="BQ30" s="106">
        <v>655</v>
      </c>
      <c r="BR30" s="106">
        <v>758</v>
      </c>
      <c r="BS30" s="106">
        <v>800</v>
      </c>
      <c r="BT30" s="106">
        <v>1232</v>
      </c>
      <c r="BU30" s="106">
        <v>1058</v>
      </c>
      <c r="BV30" s="106">
        <v>1519</v>
      </c>
      <c r="BW30" s="106">
        <v>1335</v>
      </c>
      <c r="BX30" s="106">
        <v>1320</v>
      </c>
      <c r="BY30" s="106">
        <v>1340</v>
      </c>
      <c r="BZ30" s="106">
        <v>1299</v>
      </c>
      <c r="CA30" s="106">
        <v>1140</v>
      </c>
      <c r="CB30" s="106">
        <v>846</v>
      </c>
      <c r="CC30" s="106">
        <v>515</v>
      </c>
      <c r="CD30" s="106">
        <v>443</v>
      </c>
      <c r="CE30" s="106">
        <v>309</v>
      </c>
      <c r="CF30" s="106">
        <v>215</v>
      </c>
      <c r="CG30" s="106">
        <v>121</v>
      </c>
      <c r="CH30" s="106">
        <v>60</v>
      </c>
      <c r="CI30" s="106">
        <v>11</v>
      </c>
      <c r="CJ30" s="105" t="s">
        <v>387</v>
      </c>
      <c r="CK30" s="105" t="s">
        <v>387</v>
      </c>
      <c r="CM30" s="169"/>
      <c r="CN30" s="87">
        <v>43</v>
      </c>
      <c r="CO30" s="92">
        <v>319608.25</v>
      </c>
      <c r="CP30" s="93">
        <v>2220</v>
      </c>
      <c r="CQ30" s="93">
        <v>13076</v>
      </c>
      <c r="CR30" s="93">
        <v>2520</v>
      </c>
      <c r="CS30" s="106">
        <v>54</v>
      </c>
      <c r="CT30" s="106">
        <v>0</v>
      </c>
      <c r="CU30" s="105">
        <v>0</v>
      </c>
      <c r="CV30" s="105">
        <v>83</v>
      </c>
      <c r="CX30" s="94">
        <v>6.9460034276336733E-3</v>
      </c>
      <c r="CY30" s="94">
        <v>4.0912585954836898E-2</v>
      </c>
      <c r="CZ30" s="94">
        <v>7.8846525394760617E-3</v>
      </c>
      <c r="DA30" s="94">
        <v>1.689568401316299E-4</v>
      </c>
      <c r="DB30" s="149">
        <v>0</v>
      </c>
      <c r="DC30" s="149">
        <v>0</v>
      </c>
      <c r="DD30" s="95">
        <v>2.5969292094306075E-4</v>
      </c>
    </row>
    <row r="31" spans="1:108" x14ac:dyDescent="0.2">
      <c r="A31" s="104">
        <v>44</v>
      </c>
      <c r="B31" s="106">
        <v>16389</v>
      </c>
      <c r="C31" s="106">
        <v>127</v>
      </c>
      <c r="D31" s="106">
        <v>203</v>
      </c>
      <c r="E31" s="106">
        <v>319</v>
      </c>
      <c r="F31" s="106">
        <v>350</v>
      </c>
      <c r="G31" s="106">
        <v>321</v>
      </c>
      <c r="H31" s="106">
        <v>446</v>
      </c>
      <c r="I31" s="106">
        <v>513</v>
      </c>
      <c r="J31" s="106">
        <v>595</v>
      </c>
      <c r="K31" s="106">
        <v>746</v>
      </c>
      <c r="L31" s="106">
        <v>1047</v>
      </c>
      <c r="M31" s="106">
        <v>931</v>
      </c>
      <c r="N31" s="106">
        <v>1294</v>
      </c>
      <c r="O31" s="106">
        <v>1237</v>
      </c>
      <c r="P31" s="106">
        <v>1186</v>
      </c>
      <c r="Q31" s="106">
        <v>1277</v>
      </c>
      <c r="R31" s="106">
        <v>1237</v>
      </c>
      <c r="S31" s="106">
        <v>1196</v>
      </c>
      <c r="T31" s="106">
        <v>903</v>
      </c>
      <c r="U31" s="106">
        <v>630</v>
      </c>
      <c r="V31" s="106">
        <v>541</v>
      </c>
      <c r="W31" s="106">
        <v>523</v>
      </c>
      <c r="X31" s="106">
        <v>344</v>
      </c>
      <c r="Y31" s="106">
        <v>212</v>
      </c>
      <c r="Z31" s="106">
        <v>140</v>
      </c>
      <c r="AA31" s="106">
        <v>64</v>
      </c>
      <c r="AB31" s="105">
        <v>7</v>
      </c>
      <c r="AC31" s="105" t="s">
        <v>387</v>
      </c>
      <c r="AE31" s="104">
        <v>44</v>
      </c>
      <c r="AF31" s="105">
        <v>1290</v>
      </c>
      <c r="AG31" s="106">
        <v>215</v>
      </c>
      <c r="AH31" s="106">
        <v>179</v>
      </c>
      <c r="AI31" s="106">
        <v>140</v>
      </c>
      <c r="AJ31" s="106">
        <v>127</v>
      </c>
      <c r="AK31" s="106">
        <v>95</v>
      </c>
      <c r="AL31" s="106">
        <v>80</v>
      </c>
      <c r="AM31" s="106">
        <v>75</v>
      </c>
      <c r="AN31" s="106">
        <v>64</v>
      </c>
      <c r="AO31" s="106">
        <v>59</v>
      </c>
      <c r="AP31" s="106">
        <v>58</v>
      </c>
      <c r="AQ31" s="106">
        <v>30</v>
      </c>
      <c r="AR31" s="106">
        <v>41</v>
      </c>
      <c r="AS31" s="106">
        <v>32</v>
      </c>
      <c r="AT31" s="106">
        <v>27</v>
      </c>
      <c r="AU31" s="106">
        <v>21</v>
      </c>
      <c r="AV31" s="106">
        <v>11</v>
      </c>
      <c r="AW31" s="106">
        <v>10</v>
      </c>
      <c r="AX31" s="106">
        <v>9</v>
      </c>
      <c r="AY31" s="106">
        <v>6</v>
      </c>
      <c r="AZ31" s="106">
        <v>3</v>
      </c>
      <c r="BA31" s="106">
        <v>4</v>
      </c>
      <c r="BB31" s="106">
        <v>2</v>
      </c>
      <c r="BC31" s="106">
        <v>1</v>
      </c>
      <c r="BD31" s="106">
        <v>1</v>
      </c>
      <c r="BE31" s="106">
        <v>0</v>
      </c>
      <c r="BF31" s="105">
        <v>0</v>
      </c>
      <c r="BG31" s="105" t="s">
        <v>387</v>
      </c>
      <c r="BI31" s="104">
        <v>44</v>
      </c>
      <c r="BJ31" s="105">
        <v>17679</v>
      </c>
      <c r="BK31" s="106">
        <v>342</v>
      </c>
      <c r="BL31" s="106">
        <v>382</v>
      </c>
      <c r="BM31" s="106">
        <v>459</v>
      </c>
      <c r="BN31" s="106">
        <v>477</v>
      </c>
      <c r="BO31" s="106">
        <v>416</v>
      </c>
      <c r="BP31" s="106">
        <v>526</v>
      </c>
      <c r="BQ31" s="106">
        <v>588</v>
      </c>
      <c r="BR31" s="106">
        <v>659</v>
      </c>
      <c r="BS31" s="106">
        <v>805</v>
      </c>
      <c r="BT31" s="106">
        <v>1105</v>
      </c>
      <c r="BU31" s="106">
        <v>961</v>
      </c>
      <c r="BV31" s="106">
        <v>1335</v>
      </c>
      <c r="BW31" s="106">
        <v>1269</v>
      </c>
      <c r="BX31" s="106">
        <v>1213</v>
      </c>
      <c r="BY31" s="106">
        <v>1298</v>
      </c>
      <c r="BZ31" s="106">
        <v>1248</v>
      </c>
      <c r="CA31" s="106">
        <v>1206</v>
      </c>
      <c r="CB31" s="106">
        <v>912</v>
      </c>
      <c r="CC31" s="106">
        <v>636</v>
      </c>
      <c r="CD31" s="106">
        <v>544</v>
      </c>
      <c r="CE31" s="106">
        <v>527</v>
      </c>
      <c r="CF31" s="106">
        <v>346</v>
      </c>
      <c r="CG31" s="106">
        <v>213</v>
      </c>
      <c r="CH31" s="106">
        <v>141</v>
      </c>
      <c r="CI31" s="106">
        <v>64</v>
      </c>
      <c r="CJ31" s="105">
        <v>7</v>
      </c>
      <c r="CK31" s="105" t="s">
        <v>387</v>
      </c>
      <c r="CM31" s="169"/>
      <c r="CN31" s="87">
        <v>44</v>
      </c>
      <c r="CO31" s="92">
        <v>316964.75</v>
      </c>
      <c r="CP31" s="93">
        <v>2076</v>
      </c>
      <c r="CQ31" s="93">
        <v>12213</v>
      </c>
      <c r="CR31" s="93">
        <v>3390</v>
      </c>
      <c r="CS31" s="106">
        <v>65</v>
      </c>
      <c r="CT31" s="106">
        <v>0</v>
      </c>
      <c r="CU31" s="105">
        <v>0</v>
      </c>
      <c r="CV31" s="105">
        <v>101</v>
      </c>
      <c r="CX31" s="94">
        <v>6.5496242090011588E-3</v>
      </c>
      <c r="CY31" s="94">
        <v>3.853109848965855E-2</v>
      </c>
      <c r="CZ31" s="94">
        <v>1.0695195601403626E-2</v>
      </c>
      <c r="DA31" s="94">
        <v>2.0507012215080698E-4</v>
      </c>
      <c r="DB31" s="149">
        <v>0</v>
      </c>
      <c r="DC31" s="149">
        <v>0</v>
      </c>
      <c r="DD31" s="95">
        <v>3.1864742057279239E-4</v>
      </c>
    </row>
    <row r="32" spans="1:108" x14ac:dyDescent="0.2">
      <c r="A32" s="104">
        <v>45</v>
      </c>
      <c r="B32" s="106">
        <v>15665</v>
      </c>
      <c r="C32" s="106">
        <v>108</v>
      </c>
      <c r="D32" s="106">
        <v>189</v>
      </c>
      <c r="E32" s="106">
        <v>248</v>
      </c>
      <c r="F32" s="106">
        <v>311</v>
      </c>
      <c r="G32" s="106">
        <v>263</v>
      </c>
      <c r="H32" s="106">
        <v>408</v>
      </c>
      <c r="I32" s="106">
        <v>436</v>
      </c>
      <c r="J32" s="106">
        <v>494</v>
      </c>
      <c r="K32" s="106">
        <v>574</v>
      </c>
      <c r="L32" s="106">
        <v>1023</v>
      </c>
      <c r="M32" s="106">
        <v>737</v>
      </c>
      <c r="N32" s="106">
        <v>1118</v>
      </c>
      <c r="O32" s="106">
        <v>1049</v>
      </c>
      <c r="P32" s="106">
        <v>1087</v>
      </c>
      <c r="Q32" s="106">
        <v>1183</v>
      </c>
      <c r="R32" s="106">
        <v>1141</v>
      </c>
      <c r="S32" s="106">
        <v>1080</v>
      </c>
      <c r="T32" s="106">
        <v>918</v>
      </c>
      <c r="U32" s="106">
        <v>755</v>
      </c>
      <c r="V32" s="106">
        <v>619</v>
      </c>
      <c r="W32" s="106">
        <v>589</v>
      </c>
      <c r="X32" s="106">
        <v>519</v>
      </c>
      <c r="Y32" s="106">
        <v>386</v>
      </c>
      <c r="Z32" s="106">
        <v>250</v>
      </c>
      <c r="AA32" s="106">
        <v>131</v>
      </c>
      <c r="AB32" s="105">
        <v>43</v>
      </c>
      <c r="AC32" s="105">
        <v>6</v>
      </c>
      <c r="AE32" s="104">
        <v>45</v>
      </c>
      <c r="AF32" s="105">
        <v>1213</v>
      </c>
      <c r="AG32" s="106">
        <v>209</v>
      </c>
      <c r="AH32" s="106">
        <v>151</v>
      </c>
      <c r="AI32" s="106">
        <v>120</v>
      </c>
      <c r="AJ32" s="106">
        <v>120</v>
      </c>
      <c r="AK32" s="106">
        <v>95</v>
      </c>
      <c r="AL32" s="106">
        <v>72</v>
      </c>
      <c r="AM32" s="106">
        <v>68</v>
      </c>
      <c r="AN32" s="106">
        <v>53</v>
      </c>
      <c r="AO32" s="106">
        <v>50</v>
      </c>
      <c r="AP32" s="106">
        <v>36</v>
      </c>
      <c r="AQ32" s="106">
        <v>38</v>
      </c>
      <c r="AR32" s="106">
        <v>40</v>
      </c>
      <c r="AS32" s="106">
        <v>33</v>
      </c>
      <c r="AT32" s="106">
        <v>30</v>
      </c>
      <c r="AU32" s="106">
        <v>29</v>
      </c>
      <c r="AV32" s="106">
        <v>16</v>
      </c>
      <c r="AW32" s="106">
        <v>17</v>
      </c>
      <c r="AX32" s="106">
        <v>7</v>
      </c>
      <c r="AY32" s="106">
        <v>9</v>
      </c>
      <c r="AZ32" s="106">
        <v>9</v>
      </c>
      <c r="BA32" s="106">
        <v>6</v>
      </c>
      <c r="BB32" s="106">
        <v>3</v>
      </c>
      <c r="BC32" s="106">
        <v>2</v>
      </c>
      <c r="BD32" s="106">
        <v>0</v>
      </c>
      <c r="BE32" s="106">
        <v>0</v>
      </c>
      <c r="BF32" s="105">
        <v>0</v>
      </c>
      <c r="BG32" s="105">
        <v>0</v>
      </c>
      <c r="BI32" s="104">
        <v>45</v>
      </c>
      <c r="BJ32" s="105">
        <v>16878</v>
      </c>
      <c r="BK32" s="106">
        <v>317</v>
      </c>
      <c r="BL32" s="106">
        <v>340</v>
      </c>
      <c r="BM32" s="106">
        <v>368</v>
      </c>
      <c r="BN32" s="106">
        <v>431</v>
      </c>
      <c r="BO32" s="106">
        <v>358</v>
      </c>
      <c r="BP32" s="106">
        <v>480</v>
      </c>
      <c r="BQ32" s="106">
        <v>504</v>
      </c>
      <c r="BR32" s="106">
        <v>547</v>
      </c>
      <c r="BS32" s="106">
        <v>624</v>
      </c>
      <c r="BT32" s="106">
        <v>1059</v>
      </c>
      <c r="BU32" s="106">
        <v>775</v>
      </c>
      <c r="BV32" s="106">
        <v>1158</v>
      </c>
      <c r="BW32" s="106">
        <v>1082</v>
      </c>
      <c r="BX32" s="106">
        <v>1117</v>
      </c>
      <c r="BY32" s="106">
        <v>1212</v>
      </c>
      <c r="BZ32" s="106">
        <v>1157</v>
      </c>
      <c r="CA32" s="106">
        <v>1097</v>
      </c>
      <c r="CB32" s="106">
        <v>925</v>
      </c>
      <c r="CC32" s="106">
        <v>764</v>
      </c>
      <c r="CD32" s="106">
        <v>628</v>
      </c>
      <c r="CE32" s="106">
        <v>595</v>
      </c>
      <c r="CF32" s="106">
        <v>522</v>
      </c>
      <c r="CG32" s="106">
        <v>388</v>
      </c>
      <c r="CH32" s="106">
        <v>250</v>
      </c>
      <c r="CI32" s="106">
        <v>131</v>
      </c>
      <c r="CJ32" s="105">
        <v>43</v>
      </c>
      <c r="CK32" s="105">
        <v>6</v>
      </c>
      <c r="CM32" s="169"/>
      <c r="CN32" s="87">
        <v>45</v>
      </c>
      <c r="CO32" s="92">
        <v>308697.25</v>
      </c>
      <c r="CP32" s="93">
        <v>1814</v>
      </c>
      <c r="CQ32" s="93">
        <v>10812</v>
      </c>
      <c r="CR32" s="93">
        <v>4252</v>
      </c>
      <c r="CS32" s="106">
        <v>62</v>
      </c>
      <c r="CT32" s="106">
        <v>0</v>
      </c>
      <c r="CU32" s="105">
        <v>0</v>
      </c>
      <c r="CV32" s="105">
        <v>122</v>
      </c>
      <c r="CX32" s="94">
        <v>5.8763076120697541E-3</v>
      </c>
      <c r="CY32" s="94">
        <v>3.5024607443053024E-2</v>
      </c>
      <c r="CZ32" s="94">
        <v>1.3774013211973867E-2</v>
      </c>
      <c r="DA32" s="94">
        <v>2.0084403084251641E-4</v>
      </c>
      <c r="DB32" s="149">
        <v>0</v>
      </c>
      <c r="DC32" s="149">
        <v>0</v>
      </c>
      <c r="DD32" s="95">
        <v>3.9520922198043554E-4</v>
      </c>
    </row>
    <row r="33" spans="1:138" x14ac:dyDescent="0.2">
      <c r="A33" s="104">
        <v>46</v>
      </c>
      <c r="B33" s="106">
        <v>15325</v>
      </c>
      <c r="C33" s="106">
        <v>98</v>
      </c>
      <c r="D33" s="106">
        <v>140</v>
      </c>
      <c r="E33" s="106">
        <v>209</v>
      </c>
      <c r="F33" s="106">
        <v>299</v>
      </c>
      <c r="G33" s="106">
        <v>233</v>
      </c>
      <c r="H33" s="106">
        <v>357</v>
      </c>
      <c r="I33" s="106">
        <v>432</v>
      </c>
      <c r="J33" s="106">
        <v>461</v>
      </c>
      <c r="K33" s="106">
        <v>567</v>
      </c>
      <c r="L33" s="106">
        <v>927</v>
      </c>
      <c r="M33" s="106">
        <v>671</v>
      </c>
      <c r="N33" s="106">
        <v>927</v>
      </c>
      <c r="O33" s="106">
        <v>975</v>
      </c>
      <c r="P33" s="106">
        <v>1048</v>
      </c>
      <c r="Q33" s="106">
        <v>960</v>
      </c>
      <c r="R33" s="106">
        <v>1043</v>
      </c>
      <c r="S33" s="106">
        <v>1029</v>
      </c>
      <c r="T33" s="106">
        <v>875</v>
      </c>
      <c r="U33" s="106">
        <v>723</v>
      </c>
      <c r="V33" s="106">
        <v>631</v>
      </c>
      <c r="W33" s="106">
        <v>686</v>
      </c>
      <c r="X33" s="106">
        <v>658</v>
      </c>
      <c r="Y33" s="106">
        <v>506</v>
      </c>
      <c r="Z33" s="106">
        <v>450</v>
      </c>
      <c r="AA33" s="106">
        <v>254</v>
      </c>
      <c r="AB33" s="105">
        <v>119</v>
      </c>
      <c r="AC33" s="105">
        <v>47</v>
      </c>
      <c r="AE33" s="104">
        <v>46</v>
      </c>
      <c r="AF33" s="105">
        <v>1126</v>
      </c>
      <c r="AG33" s="106">
        <v>193</v>
      </c>
      <c r="AH33" s="106">
        <v>121</v>
      </c>
      <c r="AI33" s="106">
        <v>132</v>
      </c>
      <c r="AJ33" s="106">
        <v>100</v>
      </c>
      <c r="AK33" s="106">
        <v>55</v>
      </c>
      <c r="AL33" s="106">
        <v>69</v>
      </c>
      <c r="AM33" s="106">
        <v>60</v>
      </c>
      <c r="AN33" s="106">
        <v>55</v>
      </c>
      <c r="AO33" s="106">
        <v>72</v>
      </c>
      <c r="AP33" s="106">
        <v>31</v>
      </c>
      <c r="AQ33" s="106">
        <v>41</v>
      </c>
      <c r="AR33" s="106">
        <v>38</v>
      </c>
      <c r="AS33" s="106">
        <v>32</v>
      </c>
      <c r="AT33" s="106">
        <v>25</v>
      </c>
      <c r="AU33" s="106">
        <v>19</v>
      </c>
      <c r="AV33" s="106">
        <v>14</v>
      </c>
      <c r="AW33" s="106">
        <v>16</v>
      </c>
      <c r="AX33" s="106">
        <v>13</v>
      </c>
      <c r="AY33" s="106">
        <v>11</v>
      </c>
      <c r="AZ33" s="106">
        <v>6</v>
      </c>
      <c r="BA33" s="106">
        <v>9</v>
      </c>
      <c r="BB33" s="106">
        <v>8</v>
      </c>
      <c r="BC33" s="106">
        <v>2</v>
      </c>
      <c r="BD33" s="106">
        <v>2</v>
      </c>
      <c r="BE33" s="106">
        <v>1</v>
      </c>
      <c r="BF33" s="105">
        <v>0</v>
      </c>
      <c r="BG33" s="105">
        <v>1</v>
      </c>
      <c r="BI33" s="104">
        <v>46</v>
      </c>
      <c r="BJ33" s="105">
        <v>16451</v>
      </c>
      <c r="BK33" s="106">
        <v>291</v>
      </c>
      <c r="BL33" s="106">
        <v>261</v>
      </c>
      <c r="BM33" s="106">
        <v>341</v>
      </c>
      <c r="BN33" s="106">
        <v>399</v>
      </c>
      <c r="BO33" s="106">
        <v>288</v>
      </c>
      <c r="BP33" s="106">
        <v>426</v>
      </c>
      <c r="BQ33" s="106">
        <v>492</v>
      </c>
      <c r="BR33" s="106">
        <v>516</v>
      </c>
      <c r="BS33" s="106">
        <v>639</v>
      </c>
      <c r="BT33" s="106">
        <v>958</v>
      </c>
      <c r="BU33" s="106">
        <v>712</v>
      </c>
      <c r="BV33" s="106">
        <v>965</v>
      </c>
      <c r="BW33" s="106">
        <v>1007</v>
      </c>
      <c r="BX33" s="106">
        <v>1073</v>
      </c>
      <c r="BY33" s="106">
        <v>979</v>
      </c>
      <c r="BZ33" s="106">
        <v>1057</v>
      </c>
      <c r="CA33" s="106">
        <v>1045</v>
      </c>
      <c r="CB33" s="106">
        <v>888</v>
      </c>
      <c r="CC33" s="106">
        <v>734</v>
      </c>
      <c r="CD33" s="106">
        <v>637</v>
      </c>
      <c r="CE33" s="106">
        <v>695</v>
      </c>
      <c r="CF33" s="106">
        <v>666</v>
      </c>
      <c r="CG33" s="106">
        <v>508</v>
      </c>
      <c r="CH33" s="106">
        <v>452</v>
      </c>
      <c r="CI33" s="106">
        <v>255</v>
      </c>
      <c r="CJ33" s="105">
        <v>119</v>
      </c>
      <c r="CK33" s="105">
        <v>48</v>
      </c>
      <c r="CM33" s="169"/>
      <c r="CN33" s="87">
        <v>46</v>
      </c>
      <c r="CO33" s="92">
        <v>297598.75</v>
      </c>
      <c r="CP33" s="93">
        <v>1580</v>
      </c>
      <c r="CQ33" s="93">
        <v>9869</v>
      </c>
      <c r="CR33" s="93">
        <v>5002</v>
      </c>
      <c r="CS33" s="106">
        <v>89</v>
      </c>
      <c r="CT33" s="106">
        <v>2</v>
      </c>
      <c r="CU33" s="105">
        <v>0</v>
      </c>
      <c r="CV33" s="105">
        <v>141</v>
      </c>
      <c r="CX33" s="94">
        <v>5.3091620848541871E-3</v>
      </c>
      <c r="CY33" s="94">
        <v>3.3162101655332892E-2</v>
      </c>
      <c r="CZ33" s="94">
        <v>1.680786629648142E-2</v>
      </c>
      <c r="DA33" s="94">
        <v>2.9906039591900166E-4</v>
      </c>
      <c r="DB33" s="149">
        <v>6.7204583352584649E-6</v>
      </c>
      <c r="DC33" s="149">
        <v>0</v>
      </c>
      <c r="DD33" s="95">
        <v>4.7379231263572173E-4</v>
      </c>
    </row>
    <row r="34" spans="1:138" x14ac:dyDescent="0.2">
      <c r="A34" s="104">
        <v>47</v>
      </c>
      <c r="B34" s="106">
        <v>14974</v>
      </c>
      <c r="C34" s="106">
        <v>97</v>
      </c>
      <c r="D34" s="106">
        <v>161</v>
      </c>
      <c r="E34" s="106">
        <v>165</v>
      </c>
      <c r="F34" s="106">
        <v>265</v>
      </c>
      <c r="G34" s="106">
        <v>249</v>
      </c>
      <c r="H34" s="106">
        <v>347</v>
      </c>
      <c r="I34" s="106">
        <v>381</v>
      </c>
      <c r="J34" s="106">
        <v>456</v>
      </c>
      <c r="K34" s="106">
        <v>478</v>
      </c>
      <c r="L34" s="106">
        <v>786</v>
      </c>
      <c r="M34" s="106">
        <v>593</v>
      </c>
      <c r="N34" s="106">
        <v>811</v>
      </c>
      <c r="O34" s="106">
        <v>926</v>
      </c>
      <c r="P34" s="106">
        <v>883</v>
      </c>
      <c r="Q34" s="106">
        <v>916</v>
      </c>
      <c r="R34" s="106">
        <v>898</v>
      </c>
      <c r="S34" s="106">
        <v>896</v>
      </c>
      <c r="T34" s="106">
        <v>774</v>
      </c>
      <c r="U34" s="106">
        <v>659</v>
      </c>
      <c r="V34" s="106">
        <v>636</v>
      </c>
      <c r="W34" s="106">
        <v>693</v>
      </c>
      <c r="X34" s="106">
        <v>653</v>
      </c>
      <c r="Y34" s="106">
        <v>658</v>
      </c>
      <c r="Z34" s="106">
        <v>790</v>
      </c>
      <c r="AA34" s="106">
        <v>462</v>
      </c>
      <c r="AB34" s="105">
        <v>221</v>
      </c>
      <c r="AC34" s="105">
        <v>120</v>
      </c>
      <c r="AE34" s="104">
        <v>47</v>
      </c>
      <c r="AF34" s="105">
        <v>1132</v>
      </c>
      <c r="AG34" s="106">
        <v>192</v>
      </c>
      <c r="AH34" s="106">
        <v>139</v>
      </c>
      <c r="AI34" s="106">
        <v>120</v>
      </c>
      <c r="AJ34" s="106">
        <v>107</v>
      </c>
      <c r="AK34" s="106">
        <v>82</v>
      </c>
      <c r="AL34" s="106">
        <v>65</v>
      </c>
      <c r="AM34" s="106">
        <v>57</v>
      </c>
      <c r="AN34" s="106">
        <v>58</v>
      </c>
      <c r="AO34" s="106">
        <v>54</v>
      </c>
      <c r="AP34" s="106">
        <v>33</v>
      </c>
      <c r="AQ34" s="106">
        <v>36</v>
      </c>
      <c r="AR34" s="106">
        <v>40</v>
      </c>
      <c r="AS34" s="106">
        <v>19</v>
      </c>
      <c r="AT34" s="106">
        <v>26</v>
      </c>
      <c r="AU34" s="106">
        <v>18</v>
      </c>
      <c r="AV34" s="106">
        <v>22</v>
      </c>
      <c r="AW34" s="106">
        <v>12</v>
      </c>
      <c r="AX34" s="106">
        <v>10</v>
      </c>
      <c r="AY34" s="106">
        <v>12</v>
      </c>
      <c r="AZ34" s="106">
        <v>6</v>
      </c>
      <c r="BA34" s="106">
        <v>9</v>
      </c>
      <c r="BB34" s="106">
        <v>5</v>
      </c>
      <c r="BC34" s="106">
        <v>6</v>
      </c>
      <c r="BD34" s="106">
        <v>2</v>
      </c>
      <c r="BE34" s="106">
        <v>1</v>
      </c>
      <c r="BF34" s="105">
        <v>1</v>
      </c>
      <c r="BG34" s="105">
        <v>0</v>
      </c>
      <c r="BI34" s="104">
        <v>47</v>
      </c>
      <c r="BJ34" s="105">
        <v>16106</v>
      </c>
      <c r="BK34" s="106">
        <v>289</v>
      </c>
      <c r="BL34" s="106">
        <v>300</v>
      </c>
      <c r="BM34" s="106">
        <v>285</v>
      </c>
      <c r="BN34" s="106">
        <v>372</v>
      </c>
      <c r="BO34" s="106">
        <v>331</v>
      </c>
      <c r="BP34" s="106">
        <v>412</v>
      </c>
      <c r="BQ34" s="106">
        <v>438</v>
      </c>
      <c r="BR34" s="106">
        <v>514</v>
      </c>
      <c r="BS34" s="106">
        <v>532</v>
      </c>
      <c r="BT34" s="106">
        <v>819</v>
      </c>
      <c r="BU34" s="106">
        <v>629</v>
      </c>
      <c r="BV34" s="106">
        <v>851</v>
      </c>
      <c r="BW34" s="106">
        <v>945</v>
      </c>
      <c r="BX34" s="106">
        <v>909</v>
      </c>
      <c r="BY34" s="106">
        <v>934</v>
      </c>
      <c r="BZ34" s="106">
        <v>920</v>
      </c>
      <c r="CA34" s="106">
        <v>908</v>
      </c>
      <c r="CB34" s="106">
        <v>784</v>
      </c>
      <c r="CC34" s="106">
        <v>671</v>
      </c>
      <c r="CD34" s="106">
        <v>642</v>
      </c>
      <c r="CE34" s="106">
        <v>702</v>
      </c>
      <c r="CF34" s="106">
        <v>658</v>
      </c>
      <c r="CG34" s="106">
        <v>664</v>
      </c>
      <c r="CH34" s="106">
        <v>792</v>
      </c>
      <c r="CI34" s="106">
        <v>463</v>
      </c>
      <c r="CJ34" s="105">
        <v>222</v>
      </c>
      <c r="CK34" s="105">
        <v>120</v>
      </c>
      <c r="CM34" s="169"/>
      <c r="CN34" s="87">
        <v>47</v>
      </c>
      <c r="CO34" s="92">
        <v>286857.5</v>
      </c>
      <c r="CP34" s="93">
        <v>1577</v>
      </c>
      <c r="CQ34" s="93">
        <v>8811</v>
      </c>
      <c r="CR34" s="93">
        <v>5718</v>
      </c>
      <c r="CS34" s="106">
        <v>127</v>
      </c>
      <c r="CT34" s="106">
        <v>2</v>
      </c>
      <c r="CU34" s="105">
        <v>0</v>
      </c>
      <c r="CV34" s="105">
        <v>126</v>
      </c>
      <c r="CX34" s="94">
        <v>5.4975031156584715E-3</v>
      </c>
      <c r="CY34" s="94">
        <v>3.0715599208666323E-2</v>
      </c>
      <c r="CZ34" s="94">
        <v>1.9933242114987405E-2</v>
      </c>
      <c r="DA34" s="94">
        <v>4.4272853245949645E-4</v>
      </c>
      <c r="DB34" s="149">
        <v>6.9721028733778964E-6</v>
      </c>
      <c r="DC34" s="149">
        <v>0</v>
      </c>
      <c r="DD34" s="95">
        <v>4.3924248102280748E-4</v>
      </c>
    </row>
    <row r="35" spans="1:138" x14ac:dyDescent="0.2">
      <c r="A35" s="104">
        <v>48</v>
      </c>
      <c r="B35" s="106">
        <v>13853</v>
      </c>
      <c r="C35" s="106">
        <v>74</v>
      </c>
      <c r="D35" s="106">
        <v>86</v>
      </c>
      <c r="E35" s="106">
        <v>158</v>
      </c>
      <c r="F35" s="106">
        <v>217</v>
      </c>
      <c r="G35" s="106">
        <v>188</v>
      </c>
      <c r="H35" s="106">
        <v>272</v>
      </c>
      <c r="I35" s="106">
        <v>343</v>
      </c>
      <c r="J35" s="106">
        <v>316</v>
      </c>
      <c r="K35" s="106">
        <v>368</v>
      </c>
      <c r="L35" s="106">
        <v>684</v>
      </c>
      <c r="M35" s="106">
        <v>526</v>
      </c>
      <c r="N35" s="106">
        <v>692</v>
      </c>
      <c r="O35" s="106">
        <v>770</v>
      </c>
      <c r="P35" s="106">
        <v>797</v>
      </c>
      <c r="Q35" s="106">
        <v>796</v>
      </c>
      <c r="R35" s="106">
        <v>764</v>
      </c>
      <c r="S35" s="106">
        <v>741</v>
      </c>
      <c r="T35" s="106">
        <v>641</v>
      </c>
      <c r="U35" s="106">
        <v>577</v>
      </c>
      <c r="V35" s="106">
        <v>598</v>
      </c>
      <c r="W35" s="106">
        <v>617</v>
      </c>
      <c r="X35" s="106">
        <v>638</v>
      </c>
      <c r="Y35" s="106">
        <v>686</v>
      </c>
      <c r="Z35" s="106">
        <v>1048</v>
      </c>
      <c r="AA35" s="106">
        <v>722</v>
      </c>
      <c r="AB35" s="105">
        <v>328</v>
      </c>
      <c r="AC35" s="105">
        <v>206</v>
      </c>
      <c r="AE35" s="104">
        <v>48</v>
      </c>
      <c r="AF35" s="105">
        <v>971</v>
      </c>
      <c r="AG35" s="106">
        <v>151</v>
      </c>
      <c r="AH35" s="106">
        <v>117</v>
      </c>
      <c r="AI35" s="106">
        <v>123</v>
      </c>
      <c r="AJ35" s="106">
        <v>88</v>
      </c>
      <c r="AK35" s="106">
        <v>66</v>
      </c>
      <c r="AL35" s="106">
        <v>71</v>
      </c>
      <c r="AM35" s="106">
        <v>47</v>
      </c>
      <c r="AN35" s="106">
        <v>46</v>
      </c>
      <c r="AO35" s="106">
        <v>39</v>
      </c>
      <c r="AP35" s="106">
        <v>32</v>
      </c>
      <c r="AQ35" s="106">
        <v>35</v>
      </c>
      <c r="AR35" s="106">
        <v>26</v>
      </c>
      <c r="AS35" s="106">
        <v>24</v>
      </c>
      <c r="AT35" s="106">
        <v>19</v>
      </c>
      <c r="AU35" s="106">
        <v>14</v>
      </c>
      <c r="AV35" s="106">
        <v>15</v>
      </c>
      <c r="AW35" s="106">
        <v>8</v>
      </c>
      <c r="AX35" s="106">
        <v>11</v>
      </c>
      <c r="AY35" s="106">
        <v>11</v>
      </c>
      <c r="AZ35" s="106">
        <v>9</v>
      </c>
      <c r="BA35" s="106">
        <v>6</v>
      </c>
      <c r="BB35" s="106">
        <v>3</v>
      </c>
      <c r="BC35" s="106">
        <v>3</v>
      </c>
      <c r="BD35" s="106">
        <v>3</v>
      </c>
      <c r="BE35" s="106">
        <v>3</v>
      </c>
      <c r="BF35" s="105">
        <v>1</v>
      </c>
      <c r="BG35" s="105">
        <v>0</v>
      </c>
      <c r="BI35" s="104">
        <v>48</v>
      </c>
      <c r="BJ35" s="105">
        <v>14824</v>
      </c>
      <c r="BK35" s="106">
        <v>225</v>
      </c>
      <c r="BL35" s="106">
        <v>203</v>
      </c>
      <c r="BM35" s="106">
        <v>281</v>
      </c>
      <c r="BN35" s="106">
        <v>305</v>
      </c>
      <c r="BO35" s="106">
        <v>254</v>
      </c>
      <c r="BP35" s="106">
        <v>343</v>
      </c>
      <c r="BQ35" s="106">
        <v>390</v>
      </c>
      <c r="BR35" s="106">
        <v>362</v>
      </c>
      <c r="BS35" s="106">
        <v>407</v>
      </c>
      <c r="BT35" s="106">
        <v>716</v>
      </c>
      <c r="BU35" s="106">
        <v>561</v>
      </c>
      <c r="BV35" s="106">
        <v>718</v>
      </c>
      <c r="BW35" s="106">
        <v>794</v>
      </c>
      <c r="BX35" s="106">
        <v>816</v>
      </c>
      <c r="BY35" s="106">
        <v>810</v>
      </c>
      <c r="BZ35" s="106">
        <v>779</v>
      </c>
      <c r="CA35" s="106">
        <v>749</v>
      </c>
      <c r="CB35" s="106">
        <v>652</v>
      </c>
      <c r="CC35" s="106">
        <v>588</v>
      </c>
      <c r="CD35" s="106">
        <v>607</v>
      </c>
      <c r="CE35" s="106">
        <v>623</v>
      </c>
      <c r="CF35" s="106">
        <v>641</v>
      </c>
      <c r="CG35" s="106">
        <v>689</v>
      </c>
      <c r="CH35" s="106">
        <v>1051</v>
      </c>
      <c r="CI35" s="106">
        <v>725</v>
      </c>
      <c r="CJ35" s="105">
        <v>329</v>
      </c>
      <c r="CK35" s="105">
        <v>206</v>
      </c>
      <c r="CM35" s="169"/>
      <c r="CN35" s="87">
        <v>48</v>
      </c>
      <c r="CO35" s="92">
        <v>276180.25</v>
      </c>
      <c r="CP35" s="93">
        <v>1268</v>
      </c>
      <c r="CQ35" s="93">
        <v>7445</v>
      </c>
      <c r="CR35" s="93">
        <v>6111</v>
      </c>
      <c r="CS35" s="106">
        <v>144</v>
      </c>
      <c r="CT35" s="106">
        <v>5</v>
      </c>
      <c r="CU35" s="105">
        <v>0</v>
      </c>
      <c r="CV35" s="105">
        <v>133</v>
      </c>
      <c r="CX35" s="94">
        <v>4.5912044760622814E-3</v>
      </c>
      <c r="CY35" s="94">
        <v>2.695703259012909E-2</v>
      </c>
      <c r="CZ35" s="94">
        <v>2.2126853748593536E-2</v>
      </c>
      <c r="DA35" s="94">
        <v>5.2139861557805095E-4</v>
      </c>
      <c r="DB35" s="149">
        <v>1.8104118596460101E-5</v>
      </c>
      <c r="DC35" s="149">
        <v>0</v>
      </c>
      <c r="DD35" s="95">
        <v>4.815695546658387E-4</v>
      </c>
    </row>
    <row r="36" spans="1:138" x14ac:dyDescent="0.2">
      <c r="A36" s="104">
        <v>49</v>
      </c>
      <c r="B36" s="106">
        <v>14099</v>
      </c>
      <c r="C36" s="106">
        <v>75</v>
      </c>
      <c r="D36" s="106">
        <v>116</v>
      </c>
      <c r="E36" s="106">
        <v>155</v>
      </c>
      <c r="F36" s="106">
        <v>211</v>
      </c>
      <c r="G36" s="106">
        <v>162</v>
      </c>
      <c r="H36" s="106">
        <v>233</v>
      </c>
      <c r="I36" s="106">
        <v>290</v>
      </c>
      <c r="J36" s="106">
        <v>313</v>
      </c>
      <c r="K36" s="106">
        <v>404</v>
      </c>
      <c r="L36" s="106">
        <v>634</v>
      </c>
      <c r="M36" s="106">
        <v>484</v>
      </c>
      <c r="N36" s="106">
        <v>668</v>
      </c>
      <c r="O36" s="106">
        <v>674</v>
      </c>
      <c r="P36" s="106">
        <v>743</v>
      </c>
      <c r="Q36" s="106">
        <v>712</v>
      </c>
      <c r="R36" s="106">
        <v>733</v>
      </c>
      <c r="S36" s="106">
        <v>701</v>
      </c>
      <c r="T36" s="106">
        <v>663</v>
      </c>
      <c r="U36" s="106">
        <v>540</v>
      </c>
      <c r="V36" s="106">
        <v>491</v>
      </c>
      <c r="W36" s="106">
        <v>601</v>
      </c>
      <c r="X36" s="106">
        <v>632</v>
      </c>
      <c r="Y36" s="106">
        <v>709</v>
      </c>
      <c r="Z36" s="106">
        <v>1382</v>
      </c>
      <c r="AA36" s="106">
        <v>980</v>
      </c>
      <c r="AB36" s="105">
        <v>480</v>
      </c>
      <c r="AC36" s="105">
        <v>313</v>
      </c>
      <c r="AE36" s="104">
        <v>49</v>
      </c>
      <c r="AF36" s="105">
        <v>997</v>
      </c>
      <c r="AG36" s="106">
        <v>181</v>
      </c>
      <c r="AH36" s="106">
        <v>123</v>
      </c>
      <c r="AI36" s="106">
        <v>86</v>
      </c>
      <c r="AJ36" s="106">
        <v>74</v>
      </c>
      <c r="AK36" s="106">
        <v>81</v>
      </c>
      <c r="AL36" s="106">
        <v>68</v>
      </c>
      <c r="AM36" s="106">
        <v>48</v>
      </c>
      <c r="AN36" s="106">
        <v>40</v>
      </c>
      <c r="AO36" s="106">
        <v>31</v>
      </c>
      <c r="AP36" s="106">
        <v>38</v>
      </c>
      <c r="AQ36" s="106">
        <v>27</v>
      </c>
      <c r="AR36" s="106">
        <v>35</v>
      </c>
      <c r="AS36" s="106">
        <v>26</v>
      </c>
      <c r="AT36" s="106">
        <v>17</v>
      </c>
      <c r="AU36" s="106">
        <v>19</v>
      </c>
      <c r="AV36" s="106">
        <v>15</v>
      </c>
      <c r="AW36" s="106">
        <v>17</v>
      </c>
      <c r="AX36" s="106">
        <v>19</v>
      </c>
      <c r="AY36" s="106">
        <v>11</v>
      </c>
      <c r="AZ36" s="106">
        <v>5</v>
      </c>
      <c r="BA36" s="106">
        <v>12</v>
      </c>
      <c r="BB36" s="106">
        <v>6</v>
      </c>
      <c r="BC36" s="106">
        <v>6</v>
      </c>
      <c r="BD36" s="106">
        <v>6</v>
      </c>
      <c r="BE36" s="106">
        <v>3</v>
      </c>
      <c r="BF36" s="105">
        <v>3</v>
      </c>
      <c r="BG36" s="105">
        <v>0</v>
      </c>
      <c r="BI36" s="104">
        <v>49</v>
      </c>
      <c r="BJ36" s="105">
        <v>15096</v>
      </c>
      <c r="BK36" s="106">
        <v>256</v>
      </c>
      <c r="BL36" s="106">
        <v>239</v>
      </c>
      <c r="BM36" s="106">
        <v>241</v>
      </c>
      <c r="BN36" s="106">
        <v>285</v>
      </c>
      <c r="BO36" s="106">
        <v>243</v>
      </c>
      <c r="BP36" s="106">
        <v>301</v>
      </c>
      <c r="BQ36" s="106">
        <v>338</v>
      </c>
      <c r="BR36" s="106">
        <v>353</v>
      </c>
      <c r="BS36" s="106">
        <v>435</v>
      </c>
      <c r="BT36" s="106">
        <v>672</v>
      </c>
      <c r="BU36" s="106">
        <v>511</v>
      </c>
      <c r="BV36" s="106">
        <v>703</v>
      </c>
      <c r="BW36" s="106">
        <v>700</v>
      </c>
      <c r="BX36" s="106">
        <v>760</v>
      </c>
      <c r="BY36" s="106">
        <v>731</v>
      </c>
      <c r="BZ36" s="106">
        <v>748</v>
      </c>
      <c r="CA36" s="106">
        <v>718</v>
      </c>
      <c r="CB36" s="106">
        <v>682</v>
      </c>
      <c r="CC36" s="106">
        <v>551</v>
      </c>
      <c r="CD36" s="106">
        <v>496</v>
      </c>
      <c r="CE36" s="106">
        <v>613</v>
      </c>
      <c r="CF36" s="106">
        <v>638</v>
      </c>
      <c r="CG36" s="106">
        <v>715</v>
      </c>
      <c r="CH36" s="106">
        <v>1388</v>
      </c>
      <c r="CI36" s="106">
        <v>983</v>
      </c>
      <c r="CJ36" s="105">
        <v>483</v>
      </c>
      <c r="CK36" s="105">
        <v>313</v>
      </c>
      <c r="CM36" s="169"/>
      <c r="CN36" s="87">
        <v>49</v>
      </c>
      <c r="CO36" s="92">
        <v>266885.75</v>
      </c>
      <c r="CP36" s="93">
        <v>1264</v>
      </c>
      <c r="CQ36" s="93">
        <v>6970</v>
      </c>
      <c r="CR36" s="93">
        <v>6862</v>
      </c>
      <c r="CS36" s="106">
        <v>198</v>
      </c>
      <c r="CT36" s="106">
        <v>4</v>
      </c>
      <c r="CU36" s="105">
        <v>0</v>
      </c>
      <c r="CV36" s="105">
        <v>125</v>
      </c>
      <c r="CX36" s="94">
        <v>4.7361089904575269E-3</v>
      </c>
      <c r="CY36" s="94">
        <v>2.6116044037570382E-2</v>
      </c>
      <c r="CZ36" s="94">
        <v>2.5711376497246481E-2</v>
      </c>
      <c r="DA36" s="94">
        <v>7.4189049059382147E-4</v>
      </c>
      <c r="DB36" s="149">
        <v>1.4987686678663061E-5</v>
      </c>
      <c r="DC36" s="149">
        <v>0</v>
      </c>
      <c r="DD36" s="95">
        <v>4.6836520870822067E-4</v>
      </c>
    </row>
    <row r="37" spans="1:138" x14ac:dyDescent="0.2">
      <c r="A37" s="104">
        <v>50</v>
      </c>
      <c r="B37" s="106">
        <v>14255</v>
      </c>
      <c r="C37" s="106">
        <v>57</v>
      </c>
      <c r="D37" s="106">
        <v>81</v>
      </c>
      <c r="E37" s="106">
        <v>161</v>
      </c>
      <c r="F37" s="106">
        <v>168</v>
      </c>
      <c r="G37" s="106">
        <v>134</v>
      </c>
      <c r="H37" s="106">
        <v>244</v>
      </c>
      <c r="I37" s="106">
        <v>243</v>
      </c>
      <c r="J37" s="106">
        <v>321</v>
      </c>
      <c r="K37" s="106">
        <v>349</v>
      </c>
      <c r="L37" s="106">
        <v>607</v>
      </c>
      <c r="M37" s="106">
        <v>462</v>
      </c>
      <c r="N37" s="106">
        <v>623</v>
      </c>
      <c r="O37" s="106">
        <v>673</v>
      </c>
      <c r="P37" s="106">
        <v>718</v>
      </c>
      <c r="Q37" s="106">
        <v>674</v>
      </c>
      <c r="R37" s="106">
        <v>670</v>
      </c>
      <c r="S37" s="106">
        <v>605</v>
      </c>
      <c r="T37" s="106">
        <v>579</v>
      </c>
      <c r="U37" s="106">
        <v>521</v>
      </c>
      <c r="V37" s="106">
        <v>509</v>
      </c>
      <c r="W37" s="106">
        <v>550</v>
      </c>
      <c r="X37" s="106">
        <v>647</v>
      </c>
      <c r="Y37" s="106">
        <v>708</v>
      </c>
      <c r="Z37" s="106">
        <v>1543</v>
      </c>
      <c r="AA37" s="106">
        <v>1327</v>
      </c>
      <c r="AB37" s="105">
        <v>628</v>
      </c>
      <c r="AC37" s="105">
        <v>453</v>
      </c>
      <c r="AE37" s="104">
        <v>50</v>
      </c>
      <c r="AF37" s="105">
        <v>1040</v>
      </c>
      <c r="AG37" s="106">
        <v>177</v>
      </c>
      <c r="AH37" s="106">
        <v>125</v>
      </c>
      <c r="AI37" s="106">
        <v>109</v>
      </c>
      <c r="AJ37" s="106">
        <v>102</v>
      </c>
      <c r="AK37" s="106">
        <v>72</v>
      </c>
      <c r="AL37" s="106">
        <v>56</v>
      </c>
      <c r="AM37" s="106">
        <v>55</v>
      </c>
      <c r="AN37" s="106">
        <v>47</v>
      </c>
      <c r="AO37" s="106">
        <v>44</v>
      </c>
      <c r="AP37" s="106">
        <v>40</v>
      </c>
      <c r="AQ37" s="106">
        <v>31</v>
      </c>
      <c r="AR37" s="106">
        <v>24</v>
      </c>
      <c r="AS37" s="106">
        <v>27</v>
      </c>
      <c r="AT37" s="106">
        <v>21</v>
      </c>
      <c r="AU37" s="106">
        <v>23</v>
      </c>
      <c r="AV37" s="106">
        <v>19</v>
      </c>
      <c r="AW37" s="106">
        <v>20</v>
      </c>
      <c r="AX37" s="106">
        <v>3</v>
      </c>
      <c r="AY37" s="106">
        <v>7</v>
      </c>
      <c r="AZ37" s="106">
        <v>6</v>
      </c>
      <c r="BA37" s="106">
        <v>9</v>
      </c>
      <c r="BB37" s="106">
        <v>8</v>
      </c>
      <c r="BC37" s="106">
        <v>5</v>
      </c>
      <c r="BD37" s="106">
        <v>5</v>
      </c>
      <c r="BE37" s="106">
        <v>2</v>
      </c>
      <c r="BF37" s="105">
        <v>1</v>
      </c>
      <c r="BG37" s="105">
        <v>2</v>
      </c>
      <c r="BI37" s="104">
        <v>50</v>
      </c>
      <c r="BJ37" s="105">
        <v>15295</v>
      </c>
      <c r="BK37" s="106">
        <v>234</v>
      </c>
      <c r="BL37" s="106">
        <v>206</v>
      </c>
      <c r="BM37" s="106">
        <v>270</v>
      </c>
      <c r="BN37" s="106">
        <v>270</v>
      </c>
      <c r="BO37" s="106">
        <v>206</v>
      </c>
      <c r="BP37" s="106">
        <v>300</v>
      </c>
      <c r="BQ37" s="106">
        <v>298</v>
      </c>
      <c r="BR37" s="106">
        <v>368</v>
      </c>
      <c r="BS37" s="106">
        <v>393</v>
      </c>
      <c r="BT37" s="106">
        <v>647</v>
      </c>
      <c r="BU37" s="106">
        <v>493</v>
      </c>
      <c r="BV37" s="106">
        <v>647</v>
      </c>
      <c r="BW37" s="106">
        <v>700</v>
      </c>
      <c r="BX37" s="106">
        <v>739</v>
      </c>
      <c r="BY37" s="106">
        <v>697</v>
      </c>
      <c r="BZ37" s="106">
        <v>689</v>
      </c>
      <c r="CA37" s="106">
        <v>625</v>
      </c>
      <c r="CB37" s="106">
        <v>582</v>
      </c>
      <c r="CC37" s="106">
        <v>528</v>
      </c>
      <c r="CD37" s="106">
        <v>515</v>
      </c>
      <c r="CE37" s="106">
        <v>559</v>
      </c>
      <c r="CF37" s="106">
        <v>655</v>
      </c>
      <c r="CG37" s="106">
        <v>713</v>
      </c>
      <c r="CH37" s="106">
        <v>1548</v>
      </c>
      <c r="CI37" s="106">
        <v>1329</v>
      </c>
      <c r="CJ37" s="105">
        <v>629</v>
      </c>
      <c r="CK37" s="105">
        <v>455</v>
      </c>
      <c r="CM37" s="169"/>
      <c r="CN37" s="87">
        <v>50</v>
      </c>
      <c r="CO37" s="92">
        <v>259669.49999999997</v>
      </c>
      <c r="CP37" s="93">
        <v>1186</v>
      </c>
      <c r="CQ37" s="93">
        <v>6596</v>
      </c>
      <c r="CR37" s="93">
        <v>7513</v>
      </c>
      <c r="CS37" s="106">
        <v>291</v>
      </c>
      <c r="CT37" s="106">
        <v>5</v>
      </c>
      <c r="CU37" s="105">
        <v>0</v>
      </c>
      <c r="CV37" s="105">
        <v>121</v>
      </c>
      <c r="CX37" s="94">
        <v>4.5673442587596935E-3</v>
      </c>
      <c r="CY37" s="94">
        <v>2.540152000908848E-2</v>
      </c>
      <c r="CZ37" s="94">
        <v>2.8932932054014818E-2</v>
      </c>
      <c r="DA37" s="94">
        <v>1.1206552945186093E-3</v>
      </c>
      <c r="DB37" s="149">
        <v>1.9255245610285383E-5</v>
      </c>
      <c r="DC37" s="149">
        <v>0</v>
      </c>
      <c r="DD37" s="95">
        <v>4.6597694376890629E-4</v>
      </c>
    </row>
    <row r="38" spans="1:138" x14ac:dyDescent="0.2">
      <c r="A38" s="104">
        <v>51</v>
      </c>
      <c r="B38" s="106">
        <v>13924</v>
      </c>
      <c r="C38" s="106">
        <v>49</v>
      </c>
      <c r="D38" s="106">
        <v>67</v>
      </c>
      <c r="E38" s="106">
        <v>158</v>
      </c>
      <c r="F38" s="106">
        <v>185</v>
      </c>
      <c r="G38" s="106">
        <v>123</v>
      </c>
      <c r="H38" s="106">
        <v>204</v>
      </c>
      <c r="I38" s="106">
        <v>260</v>
      </c>
      <c r="J38" s="106">
        <v>274</v>
      </c>
      <c r="K38" s="106">
        <v>290</v>
      </c>
      <c r="L38" s="106">
        <v>526</v>
      </c>
      <c r="M38" s="106">
        <v>423</v>
      </c>
      <c r="N38" s="106">
        <v>557</v>
      </c>
      <c r="O38" s="106">
        <v>628</v>
      </c>
      <c r="P38" s="106">
        <v>620</v>
      </c>
      <c r="Q38" s="106">
        <v>598</v>
      </c>
      <c r="R38" s="106">
        <v>641</v>
      </c>
      <c r="S38" s="106">
        <v>565</v>
      </c>
      <c r="T38" s="106">
        <v>524</v>
      </c>
      <c r="U38" s="106">
        <v>476</v>
      </c>
      <c r="V38" s="106">
        <v>457</v>
      </c>
      <c r="W38" s="106">
        <v>494</v>
      </c>
      <c r="X38" s="106">
        <v>578</v>
      </c>
      <c r="Y38" s="106">
        <v>628</v>
      </c>
      <c r="Z38" s="106">
        <v>1736</v>
      </c>
      <c r="AA38" s="106">
        <v>1544</v>
      </c>
      <c r="AB38" s="105">
        <v>734</v>
      </c>
      <c r="AC38" s="105">
        <v>585</v>
      </c>
      <c r="AE38" s="104">
        <v>51</v>
      </c>
      <c r="AF38" s="105">
        <v>978</v>
      </c>
      <c r="AG38" s="106">
        <v>163</v>
      </c>
      <c r="AH38" s="106">
        <v>119</v>
      </c>
      <c r="AI38" s="106">
        <v>91</v>
      </c>
      <c r="AJ38" s="106">
        <v>98</v>
      </c>
      <c r="AK38" s="106">
        <v>82</v>
      </c>
      <c r="AL38" s="106">
        <v>53</v>
      </c>
      <c r="AM38" s="106">
        <v>54</v>
      </c>
      <c r="AN38" s="106">
        <v>37</v>
      </c>
      <c r="AO38" s="106">
        <v>35</v>
      </c>
      <c r="AP38" s="106">
        <v>39</v>
      </c>
      <c r="AQ38" s="106">
        <v>26</v>
      </c>
      <c r="AR38" s="106">
        <v>26</v>
      </c>
      <c r="AS38" s="106">
        <v>15</v>
      </c>
      <c r="AT38" s="106">
        <v>18</v>
      </c>
      <c r="AU38" s="106">
        <v>18</v>
      </c>
      <c r="AV38" s="106">
        <v>13</v>
      </c>
      <c r="AW38" s="106">
        <v>16</v>
      </c>
      <c r="AX38" s="106">
        <v>9</v>
      </c>
      <c r="AY38" s="106">
        <v>14</v>
      </c>
      <c r="AZ38" s="106">
        <v>12</v>
      </c>
      <c r="BA38" s="106">
        <v>7</v>
      </c>
      <c r="BB38" s="106">
        <v>7</v>
      </c>
      <c r="BC38" s="106">
        <v>5</v>
      </c>
      <c r="BD38" s="106">
        <v>10</v>
      </c>
      <c r="BE38" s="106">
        <v>6</v>
      </c>
      <c r="BF38" s="105">
        <v>3</v>
      </c>
      <c r="BG38" s="105">
        <v>2</v>
      </c>
      <c r="BI38" s="104">
        <v>51</v>
      </c>
      <c r="BJ38" s="105">
        <v>14902</v>
      </c>
      <c r="BK38" s="106">
        <v>212</v>
      </c>
      <c r="BL38" s="106">
        <v>186</v>
      </c>
      <c r="BM38" s="106">
        <v>249</v>
      </c>
      <c r="BN38" s="106">
        <v>283</v>
      </c>
      <c r="BO38" s="106">
        <v>205</v>
      </c>
      <c r="BP38" s="106">
        <v>257</v>
      </c>
      <c r="BQ38" s="106">
        <v>314</v>
      </c>
      <c r="BR38" s="106">
        <v>311</v>
      </c>
      <c r="BS38" s="106">
        <v>325</v>
      </c>
      <c r="BT38" s="106">
        <v>565</v>
      </c>
      <c r="BU38" s="106">
        <v>449</v>
      </c>
      <c r="BV38" s="106">
        <v>583</v>
      </c>
      <c r="BW38" s="106">
        <v>643</v>
      </c>
      <c r="BX38" s="106">
        <v>638</v>
      </c>
      <c r="BY38" s="106">
        <v>616</v>
      </c>
      <c r="BZ38" s="106">
        <v>654</v>
      </c>
      <c r="CA38" s="106">
        <v>581</v>
      </c>
      <c r="CB38" s="106">
        <v>533</v>
      </c>
      <c r="CC38" s="106">
        <v>490</v>
      </c>
      <c r="CD38" s="106">
        <v>469</v>
      </c>
      <c r="CE38" s="106">
        <v>501</v>
      </c>
      <c r="CF38" s="106">
        <v>585</v>
      </c>
      <c r="CG38" s="106">
        <v>633</v>
      </c>
      <c r="CH38" s="106">
        <v>1746</v>
      </c>
      <c r="CI38" s="106">
        <v>1550</v>
      </c>
      <c r="CJ38" s="105">
        <v>737</v>
      </c>
      <c r="CK38" s="105">
        <v>587</v>
      </c>
      <c r="CM38" s="169"/>
      <c r="CN38" s="87">
        <v>51</v>
      </c>
      <c r="CO38" s="92">
        <v>253507</v>
      </c>
      <c r="CP38" s="93">
        <v>1135</v>
      </c>
      <c r="CQ38" s="93">
        <v>5936</v>
      </c>
      <c r="CR38" s="93">
        <v>7831</v>
      </c>
      <c r="CS38" s="106">
        <v>363</v>
      </c>
      <c r="CT38" s="106">
        <v>2</v>
      </c>
      <c r="CU38" s="105">
        <v>0</v>
      </c>
      <c r="CV38" s="105">
        <v>167</v>
      </c>
      <c r="CX38" s="94">
        <v>4.4771939236391894E-3</v>
      </c>
      <c r="CY38" s="94">
        <v>2.3415526987420467E-2</v>
      </c>
      <c r="CZ38" s="94">
        <v>3.0890665740985455E-2</v>
      </c>
      <c r="DA38" s="94">
        <v>1.4319131227145602E-3</v>
      </c>
      <c r="DB38" s="149">
        <v>7.889328499804739E-6</v>
      </c>
      <c r="DC38" s="149">
        <v>0</v>
      </c>
      <c r="DD38" s="95">
        <v>6.587589297336957E-4</v>
      </c>
    </row>
    <row r="39" spans="1:138" x14ac:dyDescent="0.2">
      <c r="A39" s="104">
        <v>52</v>
      </c>
      <c r="B39" s="106">
        <v>13640</v>
      </c>
      <c r="C39" s="106">
        <v>48</v>
      </c>
      <c r="D39" s="106">
        <v>63</v>
      </c>
      <c r="E39" s="106">
        <v>112</v>
      </c>
      <c r="F39" s="106">
        <v>130</v>
      </c>
      <c r="G39" s="106">
        <v>111</v>
      </c>
      <c r="H39" s="106">
        <v>200</v>
      </c>
      <c r="I39" s="106">
        <v>228</v>
      </c>
      <c r="J39" s="106">
        <v>236</v>
      </c>
      <c r="K39" s="106">
        <v>280</v>
      </c>
      <c r="L39" s="106">
        <v>490</v>
      </c>
      <c r="M39" s="106">
        <v>397</v>
      </c>
      <c r="N39" s="106">
        <v>451</v>
      </c>
      <c r="O39" s="106">
        <v>544</v>
      </c>
      <c r="P39" s="106">
        <v>577</v>
      </c>
      <c r="Q39" s="106">
        <v>530</v>
      </c>
      <c r="R39" s="106">
        <v>535</v>
      </c>
      <c r="S39" s="106">
        <v>545</v>
      </c>
      <c r="T39" s="106">
        <v>443</v>
      </c>
      <c r="U39" s="106">
        <v>407</v>
      </c>
      <c r="V39" s="106">
        <v>416</v>
      </c>
      <c r="W39" s="106">
        <v>500</v>
      </c>
      <c r="X39" s="106">
        <v>567</v>
      </c>
      <c r="Y39" s="106">
        <v>652</v>
      </c>
      <c r="Z39" s="106">
        <v>1748</v>
      </c>
      <c r="AA39" s="106">
        <v>1888</v>
      </c>
      <c r="AB39" s="105">
        <v>811</v>
      </c>
      <c r="AC39" s="105">
        <v>731</v>
      </c>
      <c r="AE39" s="104">
        <v>52</v>
      </c>
      <c r="AF39" s="105">
        <v>955</v>
      </c>
      <c r="AG39" s="106">
        <v>157</v>
      </c>
      <c r="AH39" s="106">
        <v>117</v>
      </c>
      <c r="AI39" s="106">
        <v>93</v>
      </c>
      <c r="AJ39" s="106">
        <v>93</v>
      </c>
      <c r="AK39" s="106">
        <v>67</v>
      </c>
      <c r="AL39" s="106">
        <v>51</v>
      </c>
      <c r="AM39" s="106">
        <v>40</v>
      </c>
      <c r="AN39" s="106">
        <v>45</v>
      </c>
      <c r="AO39" s="106">
        <v>26</v>
      </c>
      <c r="AP39" s="106">
        <v>36</v>
      </c>
      <c r="AQ39" s="106">
        <v>31</v>
      </c>
      <c r="AR39" s="106">
        <v>29</v>
      </c>
      <c r="AS39" s="106">
        <v>19</v>
      </c>
      <c r="AT39" s="106">
        <v>26</v>
      </c>
      <c r="AU39" s="106">
        <v>14</v>
      </c>
      <c r="AV39" s="106">
        <v>13</v>
      </c>
      <c r="AW39" s="106">
        <v>16</v>
      </c>
      <c r="AX39" s="106">
        <v>11</v>
      </c>
      <c r="AY39" s="106">
        <v>18</v>
      </c>
      <c r="AZ39" s="106">
        <v>15</v>
      </c>
      <c r="BA39" s="106">
        <v>9</v>
      </c>
      <c r="BB39" s="106">
        <v>6</v>
      </c>
      <c r="BC39" s="106">
        <v>7</v>
      </c>
      <c r="BD39" s="106">
        <v>7</v>
      </c>
      <c r="BE39" s="106">
        <v>6</v>
      </c>
      <c r="BF39" s="105">
        <v>2</v>
      </c>
      <c r="BG39" s="105">
        <v>1</v>
      </c>
      <c r="BI39" s="104">
        <v>52</v>
      </c>
      <c r="BJ39" s="105">
        <v>14595</v>
      </c>
      <c r="BK39" s="106">
        <v>205</v>
      </c>
      <c r="BL39" s="106">
        <v>180</v>
      </c>
      <c r="BM39" s="106">
        <v>205</v>
      </c>
      <c r="BN39" s="106">
        <v>223</v>
      </c>
      <c r="BO39" s="106">
        <v>178</v>
      </c>
      <c r="BP39" s="106">
        <v>251</v>
      </c>
      <c r="BQ39" s="106">
        <v>268</v>
      </c>
      <c r="BR39" s="106">
        <v>281</v>
      </c>
      <c r="BS39" s="106">
        <v>306</v>
      </c>
      <c r="BT39" s="106">
        <v>526</v>
      </c>
      <c r="BU39" s="106">
        <v>428</v>
      </c>
      <c r="BV39" s="106">
        <v>480</v>
      </c>
      <c r="BW39" s="106">
        <v>563</v>
      </c>
      <c r="BX39" s="106">
        <v>603</v>
      </c>
      <c r="BY39" s="106">
        <v>544</v>
      </c>
      <c r="BZ39" s="106">
        <v>548</v>
      </c>
      <c r="CA39" s="106">
        <v>561</v>
      </c>
      <c r="CB39" s="106">
        <v>454</v>
      </c>
      <c r="CC39" s="106">
        <v>425</v>
      </c>
      <c r="CD39" s="106">
        <v>431</v>
      </c>
      <c r="CE39" s="106">
        <v>509</v>
      </c>
      <c r="CF39" s="106">
        <v>573</v>
      </c>
      <c r="CG39" s="106">
        <v>659</v>
      </c>
      <c r="CH39" s="106">
        <v>1755</v>
      </c>
      <c r="CI39" s="106">
        <v>1894</v>
      </c>
      <c r="CJ39" s="105">
        <v>813</v>
      </c>
      <c r="CK39" s="105">
        <v>732</v>
      </c>
      <c r="CM39" s="169"/>
      <c r="CN39" s="87">
        <v>52</v>
      </c>
      <c r="CO39" s="92">
        <v>246916.75</v>
      </c>
      <c r="CP39" s="93">
        <v>991</v>
      </c>
      <c r="CQ39" s="93">
        <v>5359</v>
      </c>
      <c r="CR39" s="93">
        <v>8245</v>
      </c>
      <c r="CS39" s="106">
        <v>374</v>
      </c>
      <c r="CT39" s="106">
        <v>3</v>
      </c>
      <c r="CU39" s="105">
        <v>0</v>
      </c>
      <c r="CV39" s="105">
        <v>142</v>
      </c>
      <c r="CX39" s="94">
        <v>4.013498476713305E-3</v>
      </c>
      <c r="CY39" s="94">
        <v>2.1703671379118671E-2</v>
      </c>
      <c r="CZ39" s="94">
        <v>3.3391821332493646E-2</v>
      </c>
      <c r="DA39" s="94">
        <v>1.5146805552883715E-3</v>
      </c>
      <c r="DB39" s="149">
        <v>1.2149844026377311E-5</v>
      </c>
      <c r="DC39" s="149">
        <v>0</v>
      </c>
      <c r="DD39" s="95">
        <v>5.7509261724852608E-4</v>
      </c>
    </row>
    <row r="40" spans="1:138" x14ac:dyDescent="0.2">
      <c r="A40" s="104">
        <v>53</v>
      </c>
      <c r="B40" s="106">
        <v>12745</v>
      </c>
      <c r="C40" s="106">
        <v>38</v>
      </c>
      <c r="D40" s="106">
        <v>69</v>
      </c>
      <c r="E40" s="106">
        <v>98</v>
      </c>
      <c r="F40" s="106">
        <v>119</v>
      </c>
      <c r="G40" s="106">
        <v>104</v>
      </c>
      <c r="H40" s="106">
        <v>150</v>
      </c>
      <c r="I40" s="106">
        <v>200</v>
      </c>
      <c r="J40" s="106">
        <v>251</v>
      </c>
      <c r="K40" s="106">
        <v>209</v>
      </c>
      <c r="L40" s="106">
        <v>440</v>
      </c>
      <c r="M40" s="106">
        <v>304</v>
      </c>
      <c r="N40" s="106">
        <v>386</v>
      </c>
      <c r="O40" s="106">
        <v>471</v>
      </c>
      <c r="P40" s="106">
        <v>516</v>
      </c>
      <c r="Q40" s="106">
        <v>479</v>
      </c>
      <c r="R40" s="106">
        <v>492</v>
      </c>
      <c r="S40" s="106">
        <v>451</v>
      </c>
      <c r="T40" s="106">
        <v>391</v>
      </c>
      <c r="U40" s="106">
        <v>365</v>
      </c>
      <c r="V40" s="106">
        <v>385</v>
      </c>
      <c r="W40" s="106">
        <v>404</v>
      </c>
      <c r="X40" s="106">
        <v>444</v>
      </c>
      <c r="Y40" s="106">
        <v>554</v>
      </c>
      <c r="Z40" s="106">
        <v>1825</v>
      </c>
      <c r="AA40" s="106">
        <v>1909</v>
      </c>
      <c r="AB40" s="105">
        <v>880</v>
      </c>
      <c r="AC40" s="105">
        <v>811</v>
      </c>
      <c r="AE40" s="104">
        <v>53</v>
      </c>
      <c r="AF40" s="105">
        <v>924</v>
      </c>
      <c r="AG40" s="106">
        <v>132</v>
      </c>
      <c r="AH40" s="106">
        <v>111</v>
      </c>
      <c r="AI40" s="106">
        <v>109</v>
      </c>
      <c r="AJ40" s="106">
        <v>91</v>
      </c>
      <c r="AK40" s="106">
        <v>57</v>
      </c>
      <c r="AL40" s="106">
        <v>67</v>
      </c>
      <c r="AM40" s="106">
        <v>50</v>
      </c>
      <c r="AN40" s="106">
        <v>35</v>
      </c>
      <c r="AO40" s="106">
        <v>31</v>
      </c>
      <c r="AP40" s="106">
        <v>24</v>
      </c>
      <c r="AQ40" s="106">
        <v>26</v>
      </c>
      <c r="AR40" s="106">
        <v>23</v>
      </c>
      <c r="AS40" s="106">
        <v>16</v>
      </c>
      <c r="AT40" s="106">
        <v>26</v>
      </c>
      <c r="AU40" s="106">
        <v>22</v>
      </c>
      <c r="AV40" s="106">
        <v>11</v>
      </c>
      <c r="AW40" s="106">
        <v>17</v>
      </c>
      <c r="AX40" s="106">
        <v>16</v>
      </c>
      <c r="AY40" s="106">
        <v>6</v>
      </c>
      <c r="AZ40" s="106">
        <v>9</v>
      </c>
      <c r="BA40" s="106">
        <v>13</v>
      </c>
      <c r="BB40" s="106">
        <v>12</v>
      </c>
      <c r="BC40" s="106">
        <v>8</v>
      </c>
      <c r="BD40" s="106">
        <v>2</v>
      </c>
      <c r="BE40" s="106">
        <v>5</v>
      </c>
      <c r="BF40" s="105">
        <v>5</v>
      </c>
      <c r="BG40" s="105">
        <v>0</v>
      </c>
      <c r="BI40" s="104">
        <v>53</v>
      </c>
      <c r="BJ40" s="105">
        <v>13669</v>
      </c>
      <c r="BK40" s="106">
        <v>170</v>
      </c>
      <c r="BL40" s="106">
        <v>180</v>
      </c>
      <c r="BM40" s="106">
        <v>207</v>
      </c>
      <c r="BN40" s="106">
        <v>210</v>
      </c>
      <c r="BO40" s="106">
        <v>161</v>
      </c>
      <c r="BP40" s="106">
        <v>217</v>
      </c>
      <c r="BQ40" s="106">
        <v>250</v>
      </c>
      <c r="BR40" s="106">
        <v>286</v>
      </c>
      <c r="BS40" s="106">
        <v>240</v>
      </c>
      <c r="BT40" s="106">
        <v>464</v>
      </c>
      <c r="BU40" s="106">
        <v>330</v>
      </c>
      <c r="BV40" s="106">
        <v>409</v>
      </c>
      <c r="BW40" s="106">
        <v>487</v>
      </c>
      <c r="BX40" s="106">
        <v>542</v>
      </c>
      <c r="BY40" s="106">
        <v>501</v>
      </c>
      <c r="BZ40" s="106">
        <v>503</v>
      </c>
      <c r="CA40" s="106">
        <v>468</v>
      </c>
      <c r="CB40" s="106">
        <v>407</v>
      </c>
      <c r="CC40" s="106">
        <v>371</v>
      </c>
      <c r="CD40" s="106">
        <v>394</v>
      </c>
      <c r="CE40" s="106">
        <v>417</v>
      </c>
      <c r="CF40" s="106">
        <v>456</v>
      </c>
      <c r="CG40" s="106">
        <v>562</v>
      </c>
      <c r="CH40" s="106">
        <v>1827</v>
      </c>
      <c r="CI40" s="106">
        <v>1914</v>
      </c>
      <c r="CJ40" s="105">
        <v>885</v>
      </c>
      <c r="CK40" s="105">
        <v>811</v>
      </c>
      <c r="CM40" s="169"/>
      <c r="CN40" s="87">
        <v>53</v>
      </c>
      <c r="CO40" s="92">
        <v>240438.25</v>
      </c>
      <c r="CP40" s="93">
        <v>928</v>
      </c>
      <c r="CQ40" s="93">
        <v>4697</v>
      </c>
      <c r="CR40" s="93">
        <v>8044</v>
      </c>
      <c r="CS40" s="106">
        <v>476</v>
      </c>
      <c r="CT40" s="106">
        <v>0</v>
      </c>
      <c r="CU40" s="105">
        <v>0</v>
      </c>
      <c r="CV40" s="105">
        <v>137</v>
      </c>
      <c r="CX40" s="94">
        <v>3.8596188418440077E-3</v>
      </c>
      <c r="CY40" s="94">
        <v>1.9535161314807439E-2</v>
      </c>
      <c r="CZ40" s="94">
        <v>3.345557539201853E-2</v>
      </c>
      <c r="DA40" s="94">
        <v>1.9797182852561938E-3</v>
      </c>
      <c r="DB40" s="149">
        <v>0</v>
      </c>
      <c r="DC40" s="149">
        <v>0</v>
      </c>
      <c r="DD40" s="95">
        <v>5.69792867815333E-4</v>
      </c>
    </row>
    <row r="41" spans="1:138" x14ac:dyDescent="0.2">
      <c r="A41" s="104">
        <v>54</v>
      </c>
      <c r="B41" s="106">
        <v>12768</v>
      </c>
      <c r="C41" s="106">
        <v>28</v>
      </c>
      <c r="D41" s="106">
        <v>54</v>
      </c>
      <c r="E41" s="106">
        <v>114</v>
      </c>
      <c r="F41" s="106">
        <v>133</v>
      </c>
      <c r="G41" s="106">
        <v>103</v>
      </c>
      <c r="H41" s="106">
        <v>158</v>
      </c>
      <c r="I41" s="106">
        <v>148</v>
      </c>
      <c r="J41" s="106">
        <v>193</v>
      </c>
      <c r="K41" s="106">
        <v>230</v>
      </c>
      <c r="L41" s="106">
        <v>382</v>
      </c>
      <c r="M41" s="106">
        <v>315</v>
      </c>
      <c r="N41" s="106">
        <v>364</v>
      </c>
      <c r="O41" s="106">
        <v>484</v>
      </c>
      <c r="P41" s="106">
        <v>453</v>
      </c>
      <c r="Q41" s="106">
        <v>443</v>
      </c>
      <c r="R41" s="106">
        <v>446</v>
      </c>
      <c r="S41" s="106">
        <v>427</v>
      </c>
      <c r="T41" s="106">
        <v>394</v>
      </c>
      <c r="U41" s="106">
        <v>318</v>
      </c>
      <c r="V41" s="106">
        <v>301</v>
      </c>
      <c r="W41" s="106">
        <v>388</v>
      </c>
      <c r="X41" s="106">
        <v>418</v>
      </c>
      <c r="Y41" s="106">
        <v>464</v>
      </c>
      <c r="Z41" s="106">
        <v>2031</v>
      </c>
      <c r="AA41" s="106">
        <v>2125</v>
      </c>
      <c r="AB41" s="105">
        <v>953</v>
      </c>
      <c r="AC41" s="105">
        <v>901</v>
      </c>
      <c r="AE41" s="104">
        <v>54</v>
      </c>
      <c r="AF41" s="105">
        <v>936</v>
      </c>
      <c r="AG41" s="106">
        <v>134</v>
      </c>
      <c r="AH41" s="106">
        <v>109</v>
      </c>
      <c r="AI41" s="106">
        <v>96</v>
      </c>
      <c r="AJ41" s="106">
        <v>92</v>
      </c>
      <c r="AK41" s="106">
        <v>72</v>
      </c>
      <c r="AL41" s="106">
        <v>53</v>
      </c>
      <c r="AM41" s="106">
        <v>43</v>
      </c>
      <c r="AN41" s="106">
        <v>42</v>
      </c>
      <c r="AO41" s="106">
        <v>38</v>
      </c>
      <c r="AP41" s="106">
        <v>35</v>
      </c>
      <c r="AQ41" s="106">
        <v>24</v>
      </c>
      <c r="AR41" s="106">
        <v>27</v>
      </c>
      <c r="AS41" s="106">
        <v>24</v>
      </c>
      <c r="AT41" s="106">
        <v>25</v>
      </c>
      <c r="AU41" s="106">
        <v>19</v>
      </c>
      <c r="AV41" s="106">
        <v>15</v>
      </c>
      <c r="AW41" s="106">
        <v>10</v>
      </c>
      <c r="AX41" s="106">
        <v>10</v>
      </c>
      <c r="AY41" s="106">
        <v>10</v>
      </c>
      <c r="AZ41" s="106">
        <v>9</v>
      </c>
      <c r="BA41" s="106">
        <v>11</v>
      </c>
      <c r="BB41" s="106">
        <v>8</v>
      </c>
      <c r="BC41" s="106">
        <v>7</v>
      </c>
      <c r="BD41" s="106">
        <v>9</v>
      </c>
      <c r="BE41" s="106">
        <v>9</v>
      </c>
      <c r="BF41" s="105">
        <v>5</v>
      </c>
      <c r="BG41" s="105">
        <v>0</v>
      </c>
      <c r="BI41" s="104">
        <v>54</v>
      </c>
      <c r="BJ41" s="105">
        <v>13704</v>
      </c>
      <c r="BK41" s="106">
        <v>162</v>
      </c>
      <c r="BL41" s="106">
        <v>163</v>
      </c>
      <c r="BM41" s="106">
        <v>210</v>
      </c>
      <c r="BN41" s="106">
        <v>225</v>
      </c>
      <c r="BO41" s="106">
        <v>175</v>
      </c>
      <c r="BP41" s="106">
        <v>211</v>
      </c>
      <c r="BQ41" s="106">
        <v>191</v>
      </c>
      <c r="BR41" s="106">
        <v>235</v>
      </c>
      <c r="BS41" s="106">
        <v>268</v>
      </c>
      <c r="BT41" s="106">
        <v>417</v>
      </c>
      <c r="BU41" s="106">
        <v>339</v>
      </c>
      <c r="BV41" s="106">
        <v>391</v>
      </c>
      <c r="BW41" s="106">
        <v>508</v>
      </c>
      <c r="BX41" s="106">
        <v>478</v>
      </c>
      <c r="BY41" s="106">
        <v>462</v>
      </c>
      <c r="BZ41" s="106">
        <v>461</v>
      </c>
      <c r="CA41" s="106">
        <v>437</v>
      </c>
      <c r="CB41" s="106">
        <v>404</v>
      </c>
      <c r="CC41" s="106">
        <v>328</v>
      </c>
      <c r="CD41" s="106">
        <v>310</v>
      </c>
      <c r="CE41" s="106">
        <v>399</v>
      </c>
      <c r="CF41" s="106">
        <v>426</v>
      </c>
      <c r="CG41" s="106">
        <v>471</v>
      </c>
      <c r="CH41" s="106">
        <v>2040</v>
      </c>
      <c r="CI41" s="106">
        <v>2134</v>
      </c>
      <c r="CJ41" s="105">
        <v>958</v>
      </c>
      <c r="CK41" s="105">
        <v>901</v>
      </c>
      <c r="CM41" s="169"/>
      <c r="CN41" s="87">
        <v>54</v>
      </c>
      <c r="CO41" s="92">
        <v>235402.75</v>
      </c>
      <c r="CP41" s="93">
        <v>935</v>
      </c>
      <c r="CQ41" s="93">
        <v>4398</v>
      </c>
      <c r="CR41" s="93">
        <v>8371</v>
      </c>
      <c r="CS41" s="106">
        <v>525</v>
      </c>
      <c r="CT41" s="106">
        <v>1</v>
      </c>
      <c r="CU41" s="105">
        <v>0</v>
      </c>
      <c r="CV41" s="105">
        <v>140</v>
      </c>
      <c r="CX41" s="94">
        <v>3.9719162159320568E-3</v>
      </c>
      <c r="CY41" s="94">
        <v>1.8682874350448329E-2</v>
      </c>
      <c r="CZ41" s="94">
        <v>3.5560332239109357E-2</v>
      </c>
      <c r="DA41" s="94">
        <v>2.230220335149016E-3</v>
      </c>
      <c r="DB41" s="149">
        <v>4.2480387336171732E-6</v>
      </c>
      <c r="DC41" s="149">
        <v>0</v>
      </c>
      <c r="DD41" s="95">
        <v>5.9472542270640422E-4</v>
      </c>
    </row>
    <row r="42" spans="1:138" x14ac:dyDescent="0.2">
      <c r="A42" s="104">
        <v>55</v>
      </c>
      <c r="B42" s="106">
        <v>12402</v>
      </c>
      <c r="C42" s="106">
        <v>17</v>
      </c>
      <c r="D42" s="106">
        <v>45</v>
      </c>
      <c r="E42" s="106">
        <v>101</v>
      </c>
      <c r="F42" s="106">
        <v>125</v>
      </c>
      <c r="G42" s="106">
        <v>81</v>
      </c>
      <c r="H42" s="106">
        <v>147</v>
      </c>
      <c r="I42" s="106">
        <v>156</v>
      </c>
      <c r="J42" s="106">
        <v>184</v>
      </c>
      <c r="K42" s="106">
        <v>191</v>
      </c>
      <c r="L42" s="106">
        <v>386</v>
      </c>
      <c r="M42" s="106">
        <v>264</v>
      </c>
      <c r="N42" s="106">
        <v>321</v>
      </c>
      <c r="O42" s="106">
        <v>449</v>
      </c>
      <c r="P42" s="106">
        <v>465</v>
      </c>
      <c r="Q42" s="106">
        <v>379</v>
      </c>
      <c r="R42" s="106">
        <v>418</v>
      </c>
      <c r="S42" s="106">
        <v>348</v>
      </c>
      <c r="T42" s="106">
        <v>332</v>
      </c>
      <c r="U42" s="106">
        <v>282</v>
      </c>
      <c r="V42" s="106">
        <v>288</v>
      </c>
      <c r="W42" s="106">
        <v>343</v>
      </c>
      <c r="X42" s="106">
        <v>379</v>
      </c>
      <c r="Y42" s="106">
        <v>441</v>
      </c>
      <c r="Z42" s="106">
        <v>2117</v>
      </c>
      <c r="AA42" s="106">
        <v>2178</v>
      </c>
      <c r="AB42" s="105">
        <v>922</v>
      </c>
      <c r="AC42" s="105">
        <v>1043</v>
      </c>
      <c r="AE42" s="104">
        <v>55</v>
      </c>
      <c r="AF42" s="105">
        <v>812</v>
      </c>
      <c r="AG42" s="106">
        <v>123</v>
      </c>
      <c r="AH42" s="106">
        <v>106</v>
      </c>
      <c r="AI42" s="106">
        <v>84</v>
      </c>
      <c r="AJ42" s="106">
        <v>64</v>
      </c>
      <c r="AK42" s="106">
        <v>51</v>
      </c>
      <c r="AL42" s="106">
        <v>40</v>
      </c>
      <c r="AM42" s="106">
        <v>45</v>
      </c>
      <c r="AN42" s="106">
        <v>36</v>
      </c>
      <c r="AO42" s="106">
        <v>26</v>
      </c>
      <c r="AP42" s="106">
        <v>27</v>
      </c>
      <c r="AQ42" s="106">
        <v>34</v>
      </c>
      <c r="AR42" s="106">
        <v>23</v>
      </c>
      <c r="AS42" s="106">
        <v>19</v>
      </c>
      <c r="AT42" s="106">
        <v>16</v>
      </c>
      <c r="AU42" s="106">
        <v>18</v>
      </c>
      <c r="AV42" s="106">
        <v>12</v>
      </c>
      <c r="AW42" s="106">
        <v>9</v>
      </c>
      <c r="AX42" s="106">
        <v>15</v>
      </c>
      <c r="AY42" s="106">
        <v>6</v>
      </c>
      <c r="AZ42" s="106">
        <v>10</v>
      </c>
      <c r="BA42" s="106">
        <v>11</v>
      </c>
      <c r="BB42" s="106">
        <v>5</v>
      </c>
      <c r="BC42" s="106">
        <v>8</v>
      </c>
      <c r="BD42" s="106">
        <v>7</v>
      </c>
      <c r="BE42" s="106">
        <v>6</v>
      </c>
      <c r="BF42" s="105">
        <v>8</v>
      </c>
      <c r="BG42" s="105">
        <v>3</v>
      </c>
      <c r="BI42" s="104">
        <v>55</v>
      </c>
      <c r="BJ42" s="105">
        <v>13214</v>
      </c>
      <c r="BK42" s="106">
        <v>140</v>
      </c>
      <c r="BL42" s="106">
        <v>151</v>
      </c>
      <c r="BM42" s="106">
        <v>185</v>
      </c>
      <c r="BN42" s="106">
        <v>189</v>
      </c>
      <c r="BO42" s="106">
        <v>132</v>
      </c>
      <c r="BP42" s="106">
        <v>187</v>
      </c>
      <c r="BQ42" s="106">
        <v>201</v>
      </c>
      <c r="BR42" s="106">
        <v>220</v>
      </c>
      <c r="BS42" s="106">
        <v>217</v>
      </c>
      <c r="BT42" s="106">
        <v>413</v>
      </c>
      <c r="BU42" s="106">
        <v>298</v>
      </c>
      <c r="BV42" s="106">
        <v>344</v>
      </c>
      <c r="BW42" s="106">
        <v>468</v>
      </c>
      <c r="BX42" s="106">
        <v>481</v>
      </c>
      <c r="BY42" s="106">
        <v>397</v>
      </c>
      <c r="BZ42" s="106">
        <v>430</v>
      </c>
      <c r="CA42" s="106">
        <v>357</v>
      </c>
      <c r="CB42" s="106">
        <v>347</v>
      </c>
      <c r="CC42" s="106">
        <v>288</v>
      </c>
      <c r="CD42" s="106">
        <v>298</v>
      </c>
      <c r="CE42" s="106">
        <v>354</v>
      </c>
      <c r="CF42" s="106">
        <v>384</v>
      </c>
      <c r="CG42" s="106">
        <v>449</v>
      </c>
      <c r="CH42" s="106">
        <v>2124</v>
      </c>
      <c r="CI42" s="106">
        <v>2184</v>
      </c>
      <c r="CJ42" s="105">
        <v>930</v>
      </c>
      <c r="CK42" s="105">
        <v>1046</v>
      </c>
      <c r="CM42" s="169"/>
      <c r="CN42" s="87">
        <v>55</v>
      </c>
      <c r="CO42" s="92">
        <v>232037.25</v>
      </c>
      <c r="CP42" s="93">
        <v>797</v>
      </c>
      <c r="CQ42" s="93">
        <v>4013</v>
      </c>
      <c r="CR42" s="93">
        <v>8404</v>
      </c>
      <c r="CS42" s="106">
        <v>544</v>
      </c>
      <c r="CT42" s="106">
        <v>2</v>
      </c>
      <c r="CU42" s="105">
        <v>0</v>
      </c>
      <c r="CV42" s="105">
        <v>143</v>
      </c>
      <c r="CX42" s="94">
        <v>3.4347933359837697E-3</v>
      </c>
      <c r="CY42" s="94">
        <v>1.7294636960229447E-2</v>
      </c>
      <c r="CZ42" s="94">
        <v>3.6218322704651945E-2</v>
      </c>
      <c r="DA42" s="94">
        <v>2.3444511603201643E-3</v>
      </c>
      <c r="DB42" s="149">
        <v>8.6193057364711911E-6</v>
      </c>
      <c r="DC42" s="149">
        <v>0</v>
      </c>
      <c r="DD42" s="95">
        <v>6.1628036015769021E-4</v>
      </c>
    </row>
    <row r="43" spans="1:138" x14ac:dyDescent="0.2">
      <c r="A43" s="104">
        <v>56</v>
      </c>
      <c r="B43" s="106">
        <v>12234</v>
      </c>
      <c r="C43" s="106">
        <v>24</v>
      </c>
      <c r="D43" s="106">
        <v>46</v>
      </c>
      <c r="E43" s="106">
        <v>77</v>
      </c>
      <c r="F43" s="106">
        <v>111</v>
      </c>
      <c r="G43" s="106">
        <v>75</v>
      </c>
      <c r="H43" s="106">
        <v>107</v>
      </c>
      <c r="I43" s="106">
        <v>132</v>
      </c>
      <c r="J43" s="106">
        <v>175</v>
      </c>
      <c r="K43" s="106">
        <v>177</v>
      </c>
      <c r="L43" s="106">
        <v>334</v>
      </c>
      <c r="M43" s="106">
        <v>231</v>
      </c>
      <c r="N43" s="106">
        <v>276</v>
      </c>
      <c r="O43" s="106">
        <v>346</v>
      </c>
      <c r="P43" s="106">
        <v>417</v>
      </c>
      <c r="Q43" s="106">
        <v>387</v>
      </c>
      <c r="R43" s="106">
        <v>338</v>
      </c>
      <c r="S43" s="106">
        <v>364</v>
      </c>
      <c r="T43" s="106">
        <v>325</v>
      </c>
      <c r="U43" s="106">
        <v>292</v>
      </c>
      <c r="V43" s="106">
        <v>243</v>
      </c>
      <c r="W43" s="106">
        <v>312</v>
      </c>
      <c r="X43" s="106">
        <v>336</v>
      </c>
      <c r="Y43" s="106">
        <v>430</v>
      </c>
      <c r="Z43" s="106">
        <v>2246</v>
      </c>
      <c r="AA43" s="106">
        <v>2312</v>
      </c>
      <c r="AB43" s="105">
        <v>938</v>
      </c>
      <c r="AC43" s="105">
        <v>1183</v>
      </c>
      <c r="AE43" s="104">
        <v>56</v>
      </c>
      <c r="AF43" s="105">
        <v>793</v>
      </c>
      <c r="AG43" s="106">
        <v>124</v>
      </c>
      <c r="AH43" s="106">
        <v>86</v>
      </c>
      <c r="AI43" s="106">
        <v>89</v>
      </c>
      <c r="AJ43" s="106">
        <v>65</v>
      </c>
      <c r="AK43" s="106">
        <v>55</v>
      </c>
      <c r="AL43" s="106">
        <v>39</v>
      </c>
      <c r="AM43" s="106">
        <v>43</v>
      </c>
      <c r="AN43" s="106">
        <v>28</v>
      </c>
      <c r="AO43" s="106">
        <v>20</v>
      </c>
      <c r="AP43" s="106">
        <v>31</v>
      </c>
      <c r="AQ43" s="106">
        <v>21</v>
      </c>
      <c r="AR43" s="106">
        <v>26</v>
      </c>
      <c r="AS43" s="106">
        <v>21</v>
      </c>
      <c r="AT43" s="106">
        <v>20</v>
      </c>
      <c r="AU43" s="106">
        <v>15</v>
      </c>
      <c r="AV43" s="106">
        <v>12</v>
      </c>
      <c r="AW43" s="106">
        <v>13</v>
      </c>
      <c r="AX43" s="106">
        <v>7</v>
      </c>
      <c r="AY43" s="106">
        <v>11</v>
      </c>
      <c r="AZ43" s="106">
        <v>7</v>
      </c>
      <c r="BA43" s="106">
        <v>7</v>
      </c>
      <c r="BB43" s="106">
        <v>8</v>
      </c>
      <c r="BC43" s="106">
        <v>14</v>
      </c>
      <c r="BD43" s="106">
        <v>9</v>
      </c>
      <c r="BE43" s="106">
        <v>11</v>
      </c>
      <c r="BF43" s="105">
        <v>11</v>
      </c>
      <c r="BG43" s="105">
        <v>0</v>
      </c>
      <c r="BI43" s="104">
        <v>56</v>
      </c>
      <c r="BJ43" s="105">
        <v>13027</v>
      </c>
      <c r="BK43" s="106">
        <v>148</v>
      </c>
      <c r="BL43" s="106">
        <v>132</v>
      </c>
      <c r="BM43" s="106">
        <v>166</v>
      </c>
      <c r="BN43" s="106">
        <v>176</v>
      </c>
      <c r="BO43" s="106">
        <v>130</v>
      </c>
      <c r="BP43" s="106">
        <v>146</v>
      </c>
      <c r="BQ43" s="106">
        <v>175</v>
      </c>
      <c r="BR43" s="106">
        <v>203</v>
      </c>
      <c r="BS43" s="106">
        <v>197</v>
      </c>
      <c r="BT43" s="106">
        <v>365</v>
      </c>
      <c r="BU43" s="106">
        <v>252</v>
      </c>
      <c r="BV43" s="106">
        <v>302</v>
      </c>
      <c r="BW43" s="106">
        <v>367</v>
      </c>
      <c r="BX43" s="106">
        <v>437</v>
      </c>
      <c r="BY43" s="106">
        <v>402</v>
      </c>
      <c r="BZ43" s="106">
        <v>350</v>
      </c>
      <c r="CA43" s="106">
        <v>377</v>
      </c>
      <c r="CB43" s="106">
        <v>332</v>
      </c>
      <c r="CC43" s="106">
        <v>303</v>
      </c>
      <c r="CD43" s="106">
        <v>250</v>
      </c>
      <c r="CE43" s="106">
        <v>319</v>
      </c>
      <c r="CF43" s="106">
        <v>344</v>
      </c>
      <c r="CG43" s="106">
        <v>444</v>
      </c>
      <c r="CH43" s="106">
        <v>2255</v>
      </c>
      <c r="CI43" s="106">
        <v>2323</v>
      </c>
      <c r="CJ43" s="105">
        <v>949</v>
      </c>
      <c r="CK43" s="105">
        <v>1183</v>
      </c>
      <c r="CM43" s="169"/>
      <c r="CN43" s="87">
        <v>56</v>
      </c>
      <c r="CO43" s="92">
        <v>229564.75</v>
      </c>
      <c r="CP43" s="93">
        <v>752</v>
      </c>
      <c r="CQ43" s="93">
        <v>3573</v>
      </c>
      <c r="CR43" s="93">
        <v>8702</v>
      </c>
      <c r="CS43" s="106">
        <v>594</v>
      </c>
      <c r="CT43" s="106">
        <v>1</v>
      </c>
      <c r="CU43" s="105">
        <v>0</v>
      </c>
      <c r="CV43" s="105">
        <v>164</v>
      </c>
      <c r="CX43" s="94">
        <v>3.275764245163946E-3</v>
      </c>
      <c r="CY43" s="94">
        <v>1.5564236234003695E-2</v>
      </c>
      <c r="CZ43" s="94">
        <v>3.7906516571032792E-2</v>
      </c>
      <c r="DA43" s="94">
        <v>2.5875052681215214E-3</v>
      </c>
      <c r="DB43" s="149">
        <v>4.3560694749520563E-6</v>
      </c>
      <c r="DC43" s="149">
        <v>0</v>
      </c>
      <c r="DD43" s="95">
        <v>7.1439539389213716E-4</v>
      </c>
    </row>
    <row r="44" spans="1:138" x14ac:dyDescent="0.2">
      <c r="A44" s="104">
        <v>57</v>
      </c>
      <c r="B44" s="106">
        <v>11455</v>
      </c>
      <c r="C44" s="106">
        <v>29</v>
      </c>
      <c r="D44" s="106">
        <v>37</v>
      </c>
      <c r="E44" s="106">
        <v>85</v>
      </c>
      <c r="F44" s="106">
        <v>101</v>
      </c>
      <c r="G44" s="106">
        <v>70</v>
      </c>
      <c r="H44" s="106">
        <v>134</v>
      </c>
      <c r="I44" s="106">
        <v>129</v>
      </c>
      <c r="J44" s="106">
        <v>160</v>
      </c>
      <c r="K44" s="106">
        <v>178</v>
      </c>
      <c r="L44" s="106">
        <v>319</v>
      </c>
      <c r="M44" s="106">
        <v>241</v>
      </c>
      <c r="N44" s="106">
        <v>290</v>
      </c>
      <c r="O44" s="106">
        <v>350</v>
      </c>
      <c r="P44" s="106">
        <v>388</v>
      </c>
      <c r="Q44" s="106">
        <v>373</v>
      </c>
      <c r="R44" s="106">
        <v>371</v>
      </c>
      <c r="S44" s="106">
        <v>318</v>
      </c>
      <c r="T44" s="106">
        <v>283</v>
      </c>
      <c r="U44" s="106">
        <v>250</v>
      </c>
      <c r="V44" s="106">
        <v>253</v>
      </c>
      <c r="W44" s="106">
        <v>278</v>
      </c>
      <c r="X44" s="106">
        <v>323</v>
      </c>
      <c r="Y44" s="106">
        <v>347</v>
      </c>
      <c r="Z44" s="106">
        <v>2027</v>
      </c>
      <c r="AA44" s="106">
        <v>2104</v>
      </c>
      <c r="AB44" s="105">
        <v>873</v>
      </c>
      <c r="AC44" s="105">
        <v>1144</v>
      </c>
      <c r="AE44" s="104">
        <v>57</v>
      </c>
      <c r="AF44" s="105">
        <v>835</v>
      </c>
      <c r="AG44" s="106">
        <v>113</v>
      </c>
      <c r="AH44" s="106">
        <v>90</v>
      </c>
      <c r="AI44" s="106">
        <v>82</v>
      </c>
      <c r="AJ44" s="106">
        <v>64</v>
      </c>
      <c r="AK44" s="106">
        <v>53</v>
      </c>
      <c r="AL44" s="106">
        <v>34</v>
      </c>
      <c r="AM44" s="106">
        <v>44</v>
      </c>
      <c r="AN44" s="106">
        <v>37</v>
      </c>
      <c r="AO44" s="106">
        <v>31</v>
      </c>
      <c r="AP44" s="106">
        <v>31</v>
      </c>
      <c r="AQ44" s="106">
        <v>16</v>
      </c>
      <c r="AR44" s="106">
        <v>26</v>
      </c>
      <c r="AS44" s="106">
        <v>16</v>
      </c>
      <c r="AT44" s="106">
        <v>16</v>
      </c>
      <c r="AU44" s="106">
        <v>19</v>
      </c>
      <c r="AV44" s="106">
        <v>17</v>
      </c>
      <c r="AW44" s="106">
        <v>17</v>
      </c>
      <c r="AX44" s="106">
        <v>12</v>
      </c>
      <c r="AY44" s="106">
        <v>8</v>
      </c>
      <c r="AZ44" s="106">
        <v>12</v>
      </c>
      <c r="BA44" s="106">
        <v>11</v>
      </c>
      <c r="BB44" s="106">
        <v>8</v>
      </c>
      <c r="BC44" s="106">
        <v>9</v>
      </c>
      <c r="BD44" s="106">
        <v>32</v>
      </c>
      <c r="BE44" s="106">
        <v>22</v>
      </c>
      <c r="BF44" s="105">
        <v>13</v>
      </c>
      <c r="BG44" s="105">
        <v>2</v>
      </c>
      <c r="BI44" s="104">
        <v>57</v>
      </c>
      <c r="BJ44" s="105">
        <v>12290</v>
      </c>
      <c r="BK44" s="106">
        <v>142</v>
      </c>
      <c r="BL44" s="106">
        <v>127</v>
      </c>
      <c r="BM44" s="106">
        <v>167</v>
      </c>
      <c r="BN44" s="106">
        <v>165</v>
      </c>
      <c r="BO44" s="106">
        <v>123</v>
      </c>
      <c r="BP44" s="106">
        <v>168</v>
      </c>
      <c r="BQ44" s="106">
        <v>173</v>
      </c>
      <c r="BR44" s="106">
        <v>197</v>
      </c>
      <c r="BS44" s="106">
        <v>209</v>
      </c>
      <c r="BT44" s="106">
        <v>350</v>
      </c>
      <c r="BU44" s="106">
        <v>257</v>
      </c>
      <c r="BV44" s="106">
        <v>316</v>
      </c>
      <c r="BW44" s="106">
        <v>366</v>
      </c>
      <c r="BX44" s="106">
        <v>404</v>
      </c>
      <c r="BY44" s="106">
        <v>392</v>
      </c>
      <c r="BZ44" s="106">
        <v>388</v>
      </c>
      <c r="CA44" s="106">
        <v>335</v>
      </c>
      <c r="CB44" s="106">
        <v>295</v>
      </c>
      <c r="CC44" s="106">
        <v>258</v>
      </c>
      <c r="CD44" s="106">
        <v>265</v>
      </c>
      <c r="CE44" s="106">
        <v>289</v>
      </c>
      <c r="CF44" s="106">
        <v>331</v>
      </c>
      <c r="CG44" s="106">
        <v>356</v>
      </c>
      <c r="CH44" s="106">
        <v>2059</v>
      </c>
      <c r="CI44" s="106">
        <v>2126</v>
      </c>
      <c r="CJ44" s="105">
        <v>886</v>
      </c>
      <c r="CK44" s="105">
        <v>1146</v>
      </c>
      <c r="CM44" s="169"/>
      <c r="CN44" s="87">
        <v>57</v>
      </c>
      <c r="CO44" s="92">
        <v>227222.5</v>
      </c>
      <c r="CP44" s="93">
        <v>724</v>
      </c>
      <c r="CQ44" s="93">
        <v>3555</v>
      </c>
      <c r="CR44" s="93">
        <v>8011</v>
      </c>
      <c r="CS44" s="106">
        <v>1685</v>
      </c>
      <c r="CT44" s="106">
        <v>5</v>
      </c>
      <c r="CU44" s="105">
        <v>0</v>
      </c>
      <c r="CV44" s="105">
        <v>156</v>
      </c>
      <c r="CX44" s="94">
        <v>3.1863041732222821E-3</v>
      </c>
      <c r="CY44" s="94">
        <v>1.5645457646139796E-2</v>
      </c>
      <c r="CZ44" s="94">
        <v>3.5256191618347657E-2</v>
      </c>
      <c r="DA44" s="94">
        <v>7.415638856187217E-3</v>
      </c>
      <c r="DB44" s="149">
        <v>2.2004863074739516E-5</v>
      </c>
      <c r="DC44" s="149">
        <v>0</v>
      </c>
      <c r="DD44" s="95">
        <v>6.8655172793187296E-4</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9095</v>
      </c>
      <c r="C45" s="106">
        <v>18</v>
      </c>
      <c r="D45" s="106">
        <v>38</v>
      </c>
      <c r="E45" s="106">
        <v>71</v>
      </c>
      <c r="F45" s="106">
        <v>100</v>
      </c>
      <c r="G45" s="106">
        <v>63</v>
      </c>
      <c r="H45" s="106">
        <v>101</v>
      </c>
      <c r="I45" s="106">
        <v>135</v>
      </c>
      <c r="J45" s="106">
        <v>111</v>
      </c>
      <c r="K45" s="106">
        <v>132</v>
      </c>
      <c r="L45" s="106">
        <v>285</v>
      </c>
      <c r="M45" s="106">
        <v>192</v>
      </c>
      <c r="N45" s="106">
        <v>245</v>
      </c>
      <c r="O45" s="106">
        <v>354</v>
      </c>
      <c r="P45" s="106">
        <v>333</v>
      </c>
      <c r="Q45" s="106">
        <v>339</v>
      </c>
      <c r="R45" s="106">
        <v>316</v>
      </c>
      <c r="S45" s="106">
        <v>290</v>
      </c>
      <c r="T45" s="106">
        <v>266</v>
      </c>
      <c r="U45" s="106">
        <v>213</v>
      </c>
      <c r="V45" s="106">
        <v>199</v>
      </c>
      <c r="W45" s="106">
        <v>243</v>
      </c>
      <c r="X45" s="106">
        <v>258</v>
      </c>
      <c r="Y45" s="106">
        <v>299</v>
      </c>
      <c r="Z45" s="106">
        <v>1495</v>
      </c>
      <c r="AA45" s="106">
        <v>1533</v>
      </c>
      <c r="AB45" s="105">
        <v>639</v>
      </c>
      <c r="AC45" s="105">
        <v>827</v>
      </c>
      <c r="AE45" s="104">
        <v>58</v>
      </c>
      <c r="AF45" s="105">
        <v>830</v>
      </c>
      <c r="AG45" s="106">
        <v>109</v>
      </c>
      <c r="AH45" s="106">
        <v>102</v>
      </c>
      <c r="AI45" s="106">
        <v>90</v>
      </c>
      <c r="AJ45" s="106">
        <v>62</v>
      </c>
      <c r="AK45" s="106">
        <v>43</v>
      </c>
      <c r="AL45" s="106">
        <v>29</v>
      </c>
      <c r="AM45" s="106">
        <v>38</v>
      </c>
      <c r="AN45" s="106">
        <v>43</v>
      </c>
      <c r="AO45" s="106">
        <v>26</v>
      </c>
      <c r="AP45" s="106">
        <v>19</v>
      </c>
      <c r="AQ45" s="106">
        <v>16</v>
      </c>
      <c r="AR45" s="106">
        <v>21</v>
      </c>
      <c r="AS45" s="106">
        <v>27</v>
      </c>
      <c r="AT45" s="106">
        <v>20</v>
      </c>
      <c r="AU45" s="106">
        <v>16</v>
      </c>
      <c r="AV45" s="106">
        <v>14</v>
      </c>
      <c r="AW45" s="106">
        <v>11</v>
      </c>
      <c r="AX45" s="106">
        <v>17</v>
      </c>
      <c r="AY45" s="106">
        <v>13</v>
      </c>
      <c r="AZ45" s="106">
        <v>6</v>
      </c>
      <c r="BA45" s="106">
        <v>13</v>
      </c>
      <c r="BB45" s="106">
        <v>7</v>
      </c>
      <c r="BC45" s="106">
        <v>16</v>
      </c>
      <c r="BD45" s="106">
        <v>36</v>
      </c>
      <c r="BE45" s="106">
        <v>21</v>
      </c>
      <c r="BF45" s="105">
        <v>12</v>
      </c>
      <c r="BG45" s="105">
        <v>3</v>
      </c>
      <c r="BI45" s="104">
        <v>58</v>
      </c>
      <c r="BJ45" s="105">
        <v>9925</v>
      </c>
      <c r="BK45" s="106">
        <v>127</v>
      </c>
      <c r="BL45" s="106">
        <v>140</v>
      </c>
      <c r="BM45" s="106">
        <v>161</v>
      </c>
      <c r="BN45" s="106">
        <v>162</v>
      </c>
      <c r="BO45" s="106">
        <v>106</v>
      </c>
      <c r="BP45" s="106">
        <v>130</v>
      </c>
      <c r="BQ45" s="106">
        <v>173</v>
      </c>
      <c r="BR45" s="106">
        <v>154</v>
      </c>
      <c r="BS45" s="106">
        <v>158</v>
      </c>
      <c r="BT45" s="106">
        <v>304</v>
      </c>
      <c r="BU45" s="106">
        <v>208</v>
      </c>
      <c r="BV45" s="106">
        <v>266</v>
      </c>
      <c r="BW45" s="106">
        <v>381</v>
      </c>
      <c r="BX45" s="106">
        <v>353</v>
      </c>
      <c r="BY45" s="106">
        <v>355</v>
      </c>
      <c r="BZ45" s="106">
        <v>330</v>
      </c>
      <c r="CA45" s="106">
        <v>301</v>
      </c>
      <c r="CB45" s="106">
        <v>283</v>
      </c>
      <c r="CC45" s="106">
        <v>226</v>
      </c>
      <c r="CD45" s="106">
        <v>205</v>
      </c>
      <c r="CE45" s="106">
        <v>256</v>
      </c>
      <c r="CF45" s="106">
        <v>265</v>
      </c>
      <c r="CG45" s="106">
        <v>315</v>
      </c>
      <c r="CH45" s="106">
        <v>1531</v>
      </c>
      <c r="CI45" s="106">
        <v>1554</v>
      </c>
      <c r="CJ45" s="105">
        <v>651</v>
      </c>
      <c r="CK45" s="105">
        <v>830</v>
      </c>
      <c r="CM45" s="169"/>
      <c r="CN45" s="87">
        <v>58</v>
      </c>
      <c r="CO45" s="92">
        <v>224933</v>
      </c>
      <c r="CP45" s="93">
        <v>696</v>
      </c>
      <c r="CQ45" s="93">
        <v>3113</v>
      </c>
      <c r="CR45" s="93">
        <v>6116</v>
      </c>
      <c r="CS45" s="106">
        <v>3702</v>
      </c>
      <c r="CT45" s="106">
        <v>11</v>
      </c>
      <c r="CU45" s="105">
        <v>0</v>
      </c>
      <c r="CV45" s="105">
        <v>176</v>
      </c>
      <c r="CX45" s="94">
        <v>3.0942547336317927E-3</v>
      </c>
      <c r="CY45" s="94">
        <v>1.3839676703729554E-2</v>
      </c>
      <c r="CZ45" s="94">
        <v>2.7190318894959833E-2</v>
      </c>
      <c r="DA45" s="94">
        <v>1.6458234229748413E-2</v>
      </c>
      <c r="DB45" s="149">
        <v>4.8903451249927753E-5</v>
      </c>
      <c r="DC45" s="149">
        <v>0</v>
      </c>
      <c r="DD45" s="95">
        <v>7.8245521999884405E-4</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8143</v>
      </c>
      <c r="C46" s="106">
        <v>19</v>
      </c>
      <c r="D46" s="106">
        <v>27</v>
      </c>
      <c r="E46" s="106">
        <v>77</v>
      </c>
      <c r="F46" s="106">
        <v>82</v>
      </c>
      <c r="G46" s="106">
        <v>48</v>
      </c>
      <c r="H46" s="106">
        <v>92</v>
      </c>
      <c r="I46" s="106">
        <v>105</v>
      </c>
      <c r="J46" s="106">
        <v>132</v>
      </c>
      <c r="K46" s="106">
        <v>124</v>
      </c>
      <c r="L46" s="106">
        <v>271</v>
      </c>
      <c r="M46" s="106">
        <v>190</v>
      </c>
      <c r="N46" s="106">
        <v>204</v>
      </c>
      <c r="O46" s="106">
        <v>266</v>
      </c>
      <c r="P46" s="106">
        <v>336</v>
      </c>
      <c r="Q46" s="106">
        <v>296</v>
      </c>
      <c r="R46" s="106">
        <v>290</v>
      </c>
      <c r="S46" s="106">
        <v>282</v>
      </c>
      <c r="T46" s="106">
        <v>231</v>
      </c>
      <c r="U46" s="106">
        <v>186</v>
      </c>
      <c r="V46" s="106">
        <v>165</v>
      </c>
      <c r="W46" s="106">
        <v>207</v>
      </c>
      <c r="X46" s="106">
        <v>205</v>
      </c>
      <c r="Y46" s="106">
        <v>225</v>
      </c>
      <c r="Z46" s="106">
        <v>1326</v>
      </c>
      <c r="AA46" s="106">
        <v>1365</v>
      </c>
      <c r="AB46" s="105">
        <v>561</v>
      </c>
      <c r="AC46" s="105">
        <v>831</v>
      </c>
      <c r="AE46" s="104">
        <v>59</v>
      </c>
      <c r="AF46" s="105">
        <v>774</v>
      </c>
      <c r="AG46" s="106">
        <v>103</v>
      </c>
      <c r="AH46" s="106">
        <v>73</v>
      </c>
      <c r="AI46" s="106">
        <v>61</v>
      </c>
      <c r="AJ46" s="106">
        <v>52</v>
      </c>
      <c r="AK46" s="106">
        <v>32</v>
      </c>
      <c r="AL46" s="106">
        <v>33</v>
      </c>
      <c r="AM46" s="106">
        <v>48</v>
      </c>
      <c r="AN46" s="106">
        <v>32</v>
      </c>
      <c r="AO46" s="106">
        <v>26</v>
      </c>
      <c r="AP46" s="106">
        <v>24</v>
      </c>
      <c r="AQ46" s="106">
        <v>27</v>
      </c>
      <c r="AR46" s="106">
        <v>22</v>
      </c>
      <c r="AS46" s="106">
        <v>20</v>
      </c>
      <c r="AT46" s="106">
        <v>18</v>
      </c>
      <c r="AU46" s="106">
        <v>22</v>
      </c>
      <c r="AV46" s="106">
        <v>13</v>
      </c>
      <c r="AW46" s="106">
        <v>10</v>
      </c>
      <c r="AX46" s="106">
        <v>11</v>
      </c>
      <c r="AY46" s="106">
        <v>13</v>
      </c>
      <c r="AZ46" s="106">
        <v>11</v>
      </c>
      <c r="BA46" s="106">
        <v>12</v>
      </c>
      <c r="BB46" s="106">
        <v>29</v>
      </c>
      <c r="BC46" s="106">
        <v>20</v>
      </c>
      <c r="BD46" s="106">
        <v>26</v>
      </c>
      <c r="BE46" s="106">
        <v>17</v>
      </c>
      <c r="BF46" s="105">
        <v>16</v>
      </c>
      <c r="BG46" s="105">
        <v>3</v>
      </c>
      <c r="BI46" s="104">
        <v>59</v>
      </c>
      <c r="BJ46" s="105">
        <v>8917</v>
      </c>
      <c r="BK46" s="106">
        <v>122</v>
      </c>
      <c r="BL46" s="106">
        <v>100</v>
      </c>
      <c r="BM46" s="106">
        <v>138</v>
      </c>
      <c r="BN46" s="106">
        <v>134</v>
      </c>
      <c r="BO46" s="106">
        <v>80</v>
      </c>
      <c r="BP46" s="106">
        <v>125</v>
      </c>
      <c r="BQ46" s="106">
        <v>153</v>
      </c>
      <c r="BR46" s="106">
        <v>164</v>
      </c>
      <c r="BS46" s="106">
        <v>150</v>
      </c>
      <c r="BT46" s="106">
        <v>295</v>
      </c>
      <c r="BU46" s="106">
        <v>217</v>
      </c>
      <c r="BV46" s="106">
        <v>226</v>
      </c>
      <c r="BW46" s="106">
        <v>286</v>
      </c>
      <c r="BX46" s="106">
        <v>354</v>
      </c>
      <c r="BY46" s="106">
        <v>318</v>
      </c>
      <c r="BZ46" s="106">
        <v>303</v>
      </c>
      <c r="CA46" s="106">
        <v>292</v>
      </c>
      <c r="CB46" s="106">
        <v>242</v>
      </c>
      <c r="CC46" s="106">
        <v>199</v>
      </c>
      <c r="CD46" s="106">
        <v>176</v>
      </c>
      <c r="CE46" s="106">
        <v>219</v>
      </c>
      <c r="CF46" s="106">
        <v>234</v>
      </c>
      <c r="CG46" s="106">
        <v>245</v>
      </c>
      <c r="CH46" s="106">
        <v>1352</v>
      </c>
      <c r="CI46" s="106">
        <v>1382</v>
      </c>
      <c r="CJ46" s="105">
        <v>577</v>
      </c>
      <c r="CK46" s="105">
        <v>834</v>
      </c>
      <c r="CM46" s="169"/>
      <c r="CN46" s="87">
        <v>59</v>
      </c>
      <c r="CO46" s="92">
        <v>221627</v>
      </c>
      <c r="CP46" s="93">
        <v>574</v>
      </c>
      <c r="CQ46" s="93">
        <v>2883</v>
      </c>
      <c r="CR46" s="93">
        <v>5460</v>
      </c>
      <c r="CS46" s="106">
        <v>4355</v>
      </c>
      <c r="CT46" s="106">
        <v>35</v>
      </c>
      <c r="CU46" s="105">
        <v>0</v>
      </c>
      <c r="CV46" s="105">
        <v>123</v>
      </c>
      <c r="CX46" s="94">
        <v>2.5899371466472946E-3</v>
      </c>
      <c r="CY46" s="94">
        <v>1.3008342846313851E-2</v>
      </c>
      <c r="CZ46" s="94">
        <v>2.4635987492498658E-2</v>
      </c>
      <c r="DA46" s="94">
        <v>1.9650132880921548E-2</v>
      </c>
      <c r="DB46" s="149">
        <v>1.5792299674678627E-4</v>
      </c>
      <c r="DC46" s="149">
        <v>0</v>
      </c>
      <c r="DD46" s="95">
        <v>5.5498653142442035E-4</v>
      </c>
      <c r="EG46" s="112"/>
      <c r="EH46" s="112"/>
    </row>
    <row r="47" spans="1:138" x14ac:dyDescent="0.2">
      <c r="A47" s="104">
        <v>60</v>
      </c>
      <c r="B47" s="106">
        <v>6596</v>
      </c>
      <c r="C47" s="106">
        <v>22</v>
      </c>
      <c r="D47" s="106">
        <v>22</v>
      </c>
      <c r="E47" s="106">
        <v>58</v>
      </c>
      <c r="F47" s="106">
        <v>62</v>
      </c>
      <c r="G47" s="106">
        <v>47</v>
      </c>
      <c r="H47" s="106">
        <v>86</v>
      </c>
      <c r="I47" s="106">
        <v>77</v>
      </c>
      <c r="J47" s="106">
        <v>91</v>
      </c>
      <c r="K47" s="106">
        <v>102</v>
      </c>
      <c r="L47" s="106">
        <v>222</v>
      </c>
      <c r="M47" s="106">
        <v>152</v>
      </c>
      <c r="N47" s="106">
        <v>175</v>
      </c>
      <c r="O47" s="106">
        <v>239</v>
      </c>
      <c r="P47" s="106">
        <v>289</v>
      </c>
      <c r="Q47" s="106">
        <v>242</v>
      </c>
      <c r="R47" s="106">
        <v>209</v>
      </c>
      <c r="S47" s="106">
        <v>212</v>
      </c>
      <c r="T47" s="106">
        <v>151</v>
      </c>
      <c r="U47" s="106">
        <v>146</v>
      </c>
      <c r="V47" s="106">
        <v>149</v>
      </c>
      <c r="W47" s="106">
        <v>159</v>
      </c>
      <c r="X47" s="106">
        <v>174</v>
      </c>
      <c r="Y47" s="106">
        <v>196</v>
      </c>
      <c r="Z47" s="106">
        <v>1119</v>
      </c>
      <c r="AA47" s="106">
        <v>1059</v>
      </c>
      <c r="AB47" s="105">
        <v>438</v>
      </c>
      <c r="AC47" s="105">
        <v>698</v>
      </c>
      <c r="AE47" s="104">
        <v>60</v>
      </c>
      <c r="AF47" s="105">
        <v>598</v>
      </c>
      <c r="AG47" s="106">
        <v>82</v>
      </c>
      <c r="AH47" s="106">
        <v>66</v>
      </c>
      <c r="AI47" s="106">
        <v>62</v>
      </c>
      <c r="AJ47" s="106">
        <v>39</v>
      </c>
      <c r="AK47" s="106">
        <v>30</v>
      </c>
      <c r="AL47" s="106">
        <v>34</v>
      </c>
      <c r="AM47" s="106">
        <v>24</v>
      </c>
      <c r="AN47" s="106">
        <v>20</v>
      </c>
      <c r="AO47" s="106">
        <v>22</v>
      </c>
      <c r="AP47" s="106">
        <v>13</v>
      </c>
      <c r="AQ47" s="106">
        <v>14</v>
      </c>
      <c r="AR47" s="106">
        <v>12</v>
      </c>
      <c r="AS47" s="106">
        <v>14</v>
      </c>
      <c r="AT47" s="106">
        <v>17</v>
      </c>
      <c r="AU47" s="106">
        <v>7</v>
      </c>
      <c r="AV47" s="106">
        <v>10</v>
      </c>
      <c r="AW47" s="106">
        <v>6</v>
      </c>
      <c r="AX47" s="106">
        <v>10</v>
      </c>
      <c r="AY47" s="106">
        <v>11</v>
      </c>
      <c r="AZ47" s="106">
        <v>12</v>
      </c>
      <c r="BA47" s="106">
        <v>13</v>
      </c>
      <c r="BB47" s="106">
        <v>20</v>
      </c>
      <c r="BC47" s="106">
        <v>16</v>
      </c>
      <c r="BD47" s="106">
        <v>21</v>
      </c>
      <c r="BE47" s="106">
        <v>7</v>
      </c>
      <c r="BF47" s="105">
        <v>14</v>
      </c>
      <c r="BG47" s="105">
        <v>2</v>
      </c>
      <c r="BI47" s="104">
        <v>60</v>
      </c>
      <c r="BJ47" s="105">
        <v>7194</v>
      </c>
      <c r="BK47" s="106">
        <v>104</v>
      </c>
      <c r="BL47" s="106">
        <v>88</v>
      </c>
      <c r="BM47" s="106">
        <v>120</v>
      </c>
      <c r="BN47" s="106">
        <v>101</v>
      </c>
      <c r="BO47" s="106">
        <v>77</v>
      </c>
      <c r="BP47" s="106">
        <v>120</v>
      </c>
      <c r="BQ47" s="106">
        <v>101</v>
      </c>
      <c r="BR47" s="106">
        <v>111</v>
      </c>
      <c r="BS47" s="106">
        <v>124</v>
      </c>
      <c r="BT47" s="106">
        <v>235</v>
      </c>
      <c r="BU47" s="106">
        <v>166</v>
      </c>
      <c r="BV47" s="106">
        <v>187</v>
      </c>
      <c r="BW47" s="106">
        <v>253</v>
      </c>
      <c r="BX47" s="106">
        <v>306</v>
      </c>
      <c r="BY47" s="106">
        <v>249</v>
      </c>
      <c r="BZ47" s="106">
        <v>219</v>
      </c>
      <c r="CA47" s="106">
        <v>218</v>
      </c>
      <c r="CB47" s="106">
        <v>161</v>
      </c>
      <c r="CC47" s="106">
        <v>157</v>
      </c>
      <c r="CD47" s="106">
        <v>161</v>
      </c>
      <c r="CE47" s="106">
        <v>172</v>
      </c>
      <c r="CF47" s="106">
        <v>194</v>
      </c>
      <c r="CG47" s="106">
        <v>212</v>
      </c>
      <c r="CH47" s="106">
        <v>1140</v>
      </c>
      <c r="CI47" s="106">
        <v>1066</v>
      </c>
      <c r="CJ47" s="105">
        <v>452</v>
      </c>
      <c r="CK47" s="105">
        <v>700</v>
      </c>
      <c r="CM47" s="169"/>
      <c r="CN47" s="87">
        <v>60</v>
      </c>
      <c r="CO47" s="92">
        <v>216931.25</v>
      </c>
      <c r="CP47" s="93">
        <v>490</v>
      </c>
      <c r="CQ47" s="93">
        <v>2289</v>
      </c>
      <c r="CR47" s="93">
        <v>4415</v>
      </c>
      <c r="CS47" s="106">
        <v>5146</v>
      </c>
      <c r="CT47" s="106">
        <v>369</v>
      </c>
      <c r="CU47" s="105">
        <v>0</v>
      </c>
      <c r="CV47" s="105">
        <v>143</v>
      </c>
      <c r="CX47" s="94">
        <v>2.2587801434786367E-3</v>
      </c>
      <c r="CY47" s="94">
        <v>1.0551730098821632E-2</v>
      </c>
      <c r="CZ47" s="94">
        <v>2.0352070068282001E-2</v>
      </c>
      <c r="DA47" s="94">
        <v>2.3721801261920538E-2</v>
      </c>
      <c r="DB47" s="149">
        <v>1.7009997407012591E-3</v>
      </c>
      <c r="DC47" s="149">
        <v>0</v>
      </c>
      <c r="DD47" s="95">
        <v>6.5919502146417354E-4</v>
      </c>
    </row>
    <row r="48" spans="1:138" x14ac:dyDescent="0.2">
      <c r="A48" s="104">
        <v>61</v>
      </c>
      <c r="B48" s="106">
        <v>5110</v>
      </c>
      <c r="C48" s="106">
        <v>13</v>
      </c>
      <c r="D48" s="106">
        <v>13</v>
      </c>
      <c r="E48" s="106">
        <v>55</v>
      </c>
      <c r="F48" s="106">
        <v>60</v>
      </c>
      <c r="G48" s="106">
        <v>45</v>
      </c>
      <c r="H48" s="106">
        <v>42</v>
      </c>
      <c r="I48" s="106">
        <v>54</v>
      </c>
      <c r="J48" s="106">
        <v>59</v>
      </c>
      <c r="K48" s="106">
        <v>64</v>
      </c>
      <c r="L48" s="106">
        <v>153</v>
      </c>
      <c r="M48" s="106">
        <v>123</v>
      </c>
      <c r="N48" s="106">
        <v>132</v>
      </c>
      <c r="O48" s="106">
        <v>170</v>
      </c>
      <c r="P48" s="106">
        <v>217</v>
      </c>
      <c r="Q48" s="106">
        <v>174</v>
      </c>
      <c r="R48" s="106">
        <v>178</v>
      </c>
      <c r="S48" s="106">
        <v>157</v>
      </c>
      <c r="T48" s="106">
        <v>158</v>
      </c>
      <c r="U48" s="106">
        <v>115</v>
      </c>
      <c r="V48" s="106">
        <v>97</v>
      </c>
      <c r="W48" s="106">
        <v>132</v>
      </c>
      <c r="X48" s="106">
        <v>112</v>
      </c>
      <c r="Y48" s="106">
        <v>159</v>
      </c>
      <c r="Z48" s="106">
        <v>877</v>
      </c>
      <c r="AA48" s="106">
        <v>786</v>
      </c>
      <c r="AB48" s="105">
        <v>294</v>
      </c>
      <c r="AC48" s="105">
        <v>671</v>
      </c>
      <c r="AE48" s="104">
        <v>61</v>
      </c>
      <c r="AF48" s="105">
        <v>438</v>
      </c>
      <c r="AG48" s="106">
        <v>74</v>
      </c>
      <c r="AH48" s="106">
        <v>46</v>
      </c>
      <c r="AI48" s="106">
        <v>34</v>
      </c>
      <c r="AJ48" s="106">
        <v>37</v>
      </c>
      <c r="AK48" s="106">
        <v>15</v>
      </c>
      <c r="AL48" s="106">
        <v>29</v>
      </c>
      <c r="AM48" s="106">
        <v>19</v>
      </c>
      <c r="AN48" s="106">
        <v>20</v>
      </c>
      <c r="AO48" s="106">
        <v>13</v>
      </c>
      <c r="AP48" s="106">
        <v>15</v>
      </c>
      <c r="AQ48" s="106">
        <v>11</v>
      </c>
      <c r="AR48" s="106">
        <v>10</v>
      </c>
      <c r="AS48" s="106">
        <v>7</v>
      </c>
      <c r="AT48" s="106">
        <v>17</v>
      </c>
      <c r="AU48" s="106">
        <v>5</v>
      </c>
      <c r="AV48" s="106">
        <v>2</v>
      </c>
      <c r="AW48" s="106">
        <v>7</v>
      </c>
      <c r="AX48" s="106">
        <v>5</v>
      </c>
      <c r="AY48" s="106">
        <v>12</v>
      </c>
      <c r="AZ48" s="106">
        <v>8</v>
      </c>
      <c r="BA48" s="106">
        <v>8</v>
      </c>
      <c r="BB48" s="106">
        <v>5</v>
      </c>
      <c r="BC48" s="106">
        <v>15</v>
      </c>
      <c r="BD48" s="106">
        <v>10</v>
      </c>
      <c r="BE48" s="106">
        <v>11</v>
      </c>
      <c r="BF48" s="105">
        <v>3</v>
      </c>
      <c r="BG48" s="105">
        <v>0</v>
      </c>
      <c r="BI48" s="104">
        <v>61</v>
      </c>
      <c r="BJ48" s="105">
        <v>5548</v>
      </c>
      <c r="BK48" s="106">
        <v>87</v>
      </c>
      <c r="BL48" s="106">
        <v>59</v>
      </c>
      <c r="BM48" s="106">
        <v>89</v>
      </c>
      <c r="BN48" s="106">
        <v>97</v>
      </c>
      <c r="BO48" s="106">
        <v>60</v>
      </c>
      <c r="BP48" s="106">
        <v>71</v>
      </c>
      <c r="BQ48" s="106">
        <v>73</v>
      </c>
      <c r="BR48" s="106">
        <v>79</v>
      </c>
      <c r="BS48" s="106">
        <v>77</v>
      </c>
      <c r="BT48" s="106">
        <v>168</v>
      </c>
      <c r="BU48" s="106">
        <v>134</v>
      </c>
      <c r="BV48" s="106">
        <v>142</v>
      </c>
      <c r="BW48" s="106">
        <v>177</v>
      </c>
      <c r="BX48" s="106">
        <v>234</v>
      </c>
      <c r="BY48" s="106">
        <v>179</v>
      </c>
      <c r="BZ48" s="106">
        <v>180</v>
      </c>
      <c r="CA48" s="106">
        <v>164</v>
      </c>
      <c r="CB48" s="106">
        <v>163</v>
      </c>
      <c r="CC48" s="106">
        <v>127</v>
      </c>
      <c r="CD48" s="106">
        <v>105</v>
      </c>
      <c r="CE48" s="106">
        <v>140</v>
      </c>
      <c r="CF48" s="106">
        <v>117</v>
      </c>
      <c r="CG48" s="106">
        <v>174</v>
      </c>
      <c r="CH48" s="106">
        <v>887</v>
      </c>
      <c r="CI48" s="106">
        <v>797</v>
      </c>
      <c r="CJ48" s="105">
        <v>297</v>
      </c>
      <c r="CK48" s="105">
        <v>671</v>
      </c>
      <c r="CM48" s="169"/>
      <c r="CN48" s="87">
        <v>61</v>
      </c>
      <c r="CO48" s="92">
        <v>211565</v>
      </c>
      <c r="CP48" s="93">
        <v>392</v>
      </c>
      <c r="CQ48" s="93">
        <v>1678</v>
      </c>
      <c r="CR48" s="93">
        <v>3478</v>
      </c>
      <c r="CS48" s="106">
        <v>5712</v>
      </c>
      <c r="CT48" s="106">
        <v>819</v>
      </c>
      <c r="CU48" s="105">
        <v>0</v>
      </c>
      <c r="CV48" s="105">
        <v>109</v>
      </c>
      <c r="CX48" s="94">
        <v>1.8528584595750716E-3</v>
      </c>
      <c r="CY48" s="94">
        <v>7.9313686101198221E-3</v>
      </c>
      <c r="CZ48" s="94">
        <v>1.6439392148984946E-2</v>
      </c>
      <c r="DA48" s="94">
        <v>2.6998794696665329E-2</v>
      </c>
      <c r="DB48" s="149">
        <v>3.8711507101836314E-3</v>
      </c>
      <c r="DC48" s="149">
        <v>0</v>
      </c>
      <c r="DD48" s="95">
        <v>5.1520809207572136E-4</v>
      </c>
    </row>
    <row r="49" spans="1:138" x14ac:dyDescent="0.2">
      <c r="A49" s="104">
        <v>62</v>
      </c>
      <c r="B49" s="106">
        <v>4222</v>
      </c>
      <c r="C49" s="106">
        <v>10</v>
      </c>
      <c r="D49" s="106">
        <v>15</v>
      </c>
      <c r="E49" s="106">
        <v>48</v>
      </c>
      <c r="F49" s="106">
        <v>33</v>
      </c>
      <c r="G49" s="106">
        <v>27</v>
      </c>
      <c r="H49" s="106">
        <v>41</v>
      </c>
      <c r="I49" s="106">
        <v>45</v>
      </c>
      <c r="J49" s="106">
        <v>44</v>
      </c>
      <c r="K49" s="106">
        <v>58</v>
      </c>
      <c r="L49" s="106">
        <v>136</v>
      </c>
      <c r="M49" s="106">
        <v>84</v>
      </c>
      <c r="N49" s="106">
        <v>104</v>
      </c>
      <c r="O49" s="106">
        <v>137</v>
      </c>
      <c r="P49" s="106">
        <v>173</v>
      </c>
      <c r="Q49" s="106">
        <v>181</v>
      </c>
      <c r="R49" s="106">
        <v>148</v>
      </c>
      <c r="S49" s="106">
        <v>113</v>
      </c>
      <c r="T49" s="106">
        <v>117</v>
      </c>
      <c r="U49" s="106">
        <v>97</v>
      </c>
      <c r="V49" s="106">
        <v>79</v>
      </c>
      <c r="W49" s="106">
        <v>116</v>
      </c>
      <c r="X49" s="106">
        <v>126</v>
      </c>
      <c r="Y49" s="106">
        <v>118</v>
      </c>
      <c r="Z49" s="106">
        <v>722</v>
      </c>
      <c r="AA49" s="106">
        <v>627</v>
      </c>
      <c r="AB49" s="105">
        <v>252</v>
      </c>
      <c r="AC49" s="105">
        <v>571</v>
      </c>
      <c r="AE49" s="104">
        <v>62</v>
      </c>
      <c r="AF49" s="105">
        <v>309</v>
      </c>
      <c r="AG49" s="106">
        <v>36</v>
      </c>
      <c r="AH49" s="106">
        <v>33</v>
      </c>
      <c r="AI49" s="106">
        <v>30</v>
      </c>
      <c r="AJ49" s="106">
        <v>25</v>
      </c>
      <c r="AK49" s="106">
        <v>11</v>
      </c>
      <c r="AL49" s="106">
        <v>18</v>
      </c>
      <c r="AM49" s="106">
        <v>27</v>
      </c>
      <c r="AN49" s="106">
        <v>12</v>
      </c>
      <c r="AO49" s="106">
        <v>11</v>
      </c>
      <c r="AP49" s="106">
        <v>10</v>
      </c>
      <c r="AQ49" s="106">
        <v>7</v>
      </c>
      <c r="AR49" s="106">
        <v>6</v>
      </c>
      <c r="AS49" s="106">
        <v>8</v>
      </c>
      <c r="AT49" s="106">
        <v>8</v>
      </c>
      <c r="AU49" s="106">
        <v>6</v>
      </c>
      <c r="AV49" s="106">
        <v>5</v>
      </c>
      <c r="AW49" s="106">
        <v>10</v>
      </c>
      <c r="AX49" s="106">
        <v>2</v>
      </c>
      <c r="AY49" s="106">
        <v>0</v>
      </c>
      <c r="AZ49" s="106">
        <v>4</v>
      </c>
      <c r="BA49" s="106">
        <v>4</v>
      </c>
      <c r="BB49" s="106">
        <v>4</v>
      </c>
      <c r="BC49" s="106">
        <v>4</v>
      </c>
      <c r="BD49" s="106">
        <v>7</v>
      </c>
      <c r="BE49" s="106">
        <v>10</v>
      </c>
      <c r="BF49" s="105">
        <v>8</v>
      </c>
      <c r="BG49" s="105">
        <v>3</v>
      </c>
      <c r="BI49" s="104">
        <v>62</v>
      </c>
      <c r="BJ49" s="105">
        <v>4531</v>
      </c>
      <c r="BK49" s="106">
        <v>46</v>
      </c>
      <c r="BL49" s="106">
        <v>48</v>
      </c>
      <c r="BM49" s="106">
        <v>78</v>
      </c>
      <c r="BN49" s="106">
        <v>58</v>
      </c>
      <c r="BO49" s="106">
        <v>38</v>
      </c>
      <c r="BP49" s="106">
        <v>59</v>
      </c>
      <c r="BQ49" s="106">
        <v>72</v>
      </c>
      <c r="BR49" s="106">
        <v>56</v>
      </c>
      <c r="BS49" s="106">
        <v>69</v>
      </c>
      <c r="BT49" s="106">
        <v>146</v>
      </c>
      <c r="BU49" s="106">
        <v>91</v>
      </c>
      <c r="BV49" s="106">
        <v>110</v>
      </c>
      <c r="BW49" s="106">
        <v>145</v>
      </c>
      <c r="BX49" s="106">
        <v>181</v>
      </c>
      <c r="BY49" s="106">
        <v>187</v>
      </c>
      <c r="BZ49" s="106">
        <v>153</v>
      </c>
      <c r="CA49" s="106">
        <v>123</v>
      </c>
      <c r="CB49" s="106">
        <v>119</v>
      </c>
      <c r="CC49" s="106">
        <v>97</v>
      </c>
      <c r="CD49" s="106">
        <v>83</v>
      </c>
      <c r="CE49" s="106">
        <v>120</v>
      </c>
      <c r="CF49" s="106">
        <v>130</v>
      </c>
      <c r="CG49" s="106">
        <v>122</v>
      </c>
      <c r="CH49" s="106">
        <v>729</v>
      </c>
      <c r="CI49" s="106">
        <v>637</v>
      </c>
      <c r="CJ49" s="105">
        <v>260</v>
      </c>
      <c r="CK49" s="105">
        <v>574</v>
      </c>
      <c r="CM49" s="169"/>
      <c r="CN49" s="87">
        <v>62</v>
      </c>
      <c r="CO49" s="92">
        <v>206337</v>
      </c>
      <c r="CP49" s="93">
        <v>268</v>
      </c>
      <c r="CQ49" s="93">
        <v>1392</v>
      </c>
      <c r="CR49" s="93">
        <v>2871</v>
      </c>
      <c r="CS49" s="106">
        <v>6003</v>
      </c>
      <c r="CT49" s="106">
        <v>1031</v>
      </c>
      <c r="CU49" s="105">
        <v>0</v>
      </c>
      <c r="CV49" s="105">
        <v>96</v>
      </c>
      <c r="CX49" s="94">
        <v>1.29884606250939E-3</v>
      </c>
      <c r="CY49" s="94">
        <v>6.7462452201980253E-3</v>
      </c>
      <c r="CZ49" s="94">
        <v>1.3914130766658428E-2</v>
      </c>
      <c r="DA49" s="94">
        <v>2.9093182512103986E-2</v>
      </c>
      <c r="DB49" s="149">
        <v>4.9966801882357506E-3</v>
      </c>
      <c r="DC49" s="149">
        <v>0</v>
      </c>
      <c r="DD49" s="95">
        <v>4.6525829104813971E-4</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3469</v>
      </c>
      <c r="C50" s="106">
        <v>4</v>
      </c>
      <c r="D50" s="106">
        <v>7</v>
      </c>
      <c r="E50" s="106">
        <v>42</v>
      </c>
      <c r="F50" s="106">
        <v>45</v>
      </c>
      <c r="G50" s="106">
        <v>35</v>
      </c>
      <c r="H50" s="106">
        <v>24</v>
      </c>
      <c r="I50" s="106">
        <v>29</v>
      </c>
      <c r="J50" s="106">
        <v>32</v>
      </c>
      <c r="K50" s="106">
        <v>47</v>
      </c>
      <c r="L50" s="106">
        <v>123</v>
      </c>
      <c r="M50" s="106">
        <v>69</v>
      </c>
      <c r="N50" s="106">
        <v>75</v>
      </c>
      <c r="O50" s="106">
        <v>130</v>
      </c>
      <c r="P50" s="106">
        <v>145</v>
      </c>
      <c r="Q50" s="106">
        <v>146</v>
      </c>
      <c r="R50" s="106">
        <v>113</v>
      </c>
      <c r="S50" s="106">
        <v>104</v>
      </c>
      <c r="T50" s="106">
        <v>84</v>
      </c>
      <c r="U50" s="106">
        <v>82</v>
      </c>
      <c r="V50" s="106">
        <v>73</v>
      </c>
      <c r="W50" s="106">
        <v>74</v>
      </c>
      <c r="X50" s="106">
        <v>87</v>
      </c>
      <c r="Y50" s="106">
        <v>101</v>
      </c>
      <c r="Z50" s="106">
        <v>592</v>
      </c>
      <c r="AA50" s="106">
        <v>489</v>
      </c>
      <c r="AB50" s="105">
        <v>206</v>
      </c>
      <c r="AC50" s="105">
        <v>511</v>
      </c>
      <c r="AE50" s="104">
        <v>63</v>
      </c>
      <c r="AF50" s="105">
        <v>301</v>
      </c>
      <c r="AG50" s="106">
        <v>35</v>
      </c>
      <c r="AH50" s="106">
        <v>30</v>
      </c>
      <c r="AI50" s="106">
        <v>17</v>
      </c>
      <c r="AJ50" s="106">
        <v>18</v>
      </c>
      <c r="AK50" s="106">
        <v>18</v>
      </c>
      <c r="AL50" s="106">
        <v>17</v>
      </c>
      <c r="AM50" s="106">
        <v>11</v>
      </c>
      <c r="AN50" s="106">
        <v>15</v>
      </c>
      <c r="AO50" s="106">
        <v>12</v>
      </c>
      <c r="AP50" s="106">
        <v>11</v>
      </c>
      <c r="AQ50" s="106">
        <v>7</v>
      </c>
      <c r="AR50" s="106">
        <v>8</v>
      </c>
      <c r="AS50" s="106">
        <v>7</v>
      </c>
      <c r="AT50" s="106">
        <v>7</v>
      </c>
      <c r="AU50" s="106">
        <v>7</v>
      </c>
      <c r="AV50" s="106">
        <v>10</v>
      </c>
      <c r="AW50" s="106">
        <v>10</v>
      </c>
      <c r="AX50" s="106">
        <v>4</v>
      </c>
      <c r="AY50" s="106">
        <v>7</v>
      </c>
      <c r="AZ50" s="106">
        <v>6</v>
      </c>
      <c r="BA50" s="106">
        <v>9</v>
      </c>
      <c r="BB50" s="106">
        <v>9</v>
      </c>
      <c r="BC50" s="106">
        <v>9</v>
      </c>
      <c r="BD50" s="106">
        <v>7</v>
      </c>
      <c r="BE50" s="106">
        <v>3</v>
      </c>
      <c r="BF50" s="105">
        <v>4</v>
      </c>
      <c r="BG50" s="105">
        <v>3</v>
      </c>
      <c r="BI50" s="104">
        <v>63</v>
      </c>
      <c r="BJ50" s="105">
        <v>3770</v>
      </c>
      <c r="BK50" s="106">
        <v>39</v>
      </c>
      <c r="BL50" s="106">
        <v>37</v>
      </c>
      <c r="BM50" s="106">
        <v>59</v>
      </c>
      <c r="BN50" s="106">
        <v>63</v>
      </c>
      <c r="BO50" s="106">
        <v>53</v>
      </c>
      <c r="BP50" s="106">
        <v>41</v>
      </c>
      <c r="BQ50" s="106">
        <v>40</v>
      </c>
      <c r="BR50" s="106">
        <v>47</v>
      </c>
      <c r="BS50" s="106">
        <v>59</v>
      </c>
      <c r="BT50" s="106">
        <v>134</v>
      </c>
      <c r="BU50" s="106">
        <v>76</v>
      </c>
      <c r="BV50" s="106">
        <v>83</v>
      </c>
      <c r="BW50" s="106">
        <v>137</v>
      </c>
      <c r="BX50" s="106">
        <v>152</v>
      </c>
      <c r="BY50" s="106">
        <v>153</v>
      </c>
      <c r="BZ50" s="106">
        <v>123</v>
      </c>
      <c r="CA50" s="106">
        <v>114</v>
      </c>
      <c r="CB50" s="106">
        <v>88</v>
      </c>
      <c r="CC50" s="106">
        <v>89</v>
      </c>
      <c r="CD50" s="106">
        <v>79</v>
      </c>
      <c r="CE50" s="106">
        <v>83</v>
      </c>
      <c r="CF50" s="106">
        <v>96</v>
      </c>
      <c r="CG50" s="106">
        <v>110</v>
      </c>
      <c r="CH50" s="106">
        <v>599</v>
      </c>
      <c r="CI50" s="106">
        <v>492</v>
      </c>
      <c r="CJ50" s="105">
        <v>210</v>
      </c>
      <c r="CK50" s="105">
        <v>514</v>
      </c>
      <c r="CM50" s="169"/>
      <c r="CN50" s="87">
        <v>63</v>
      </c>
      <c r="CO50" s="92">
        <v>201124</v>
      </c>
      <c r="CP50" s="93">
        <v>251</v>
      </c>
      <c r="CQ50" s="93">
        <v>1159</v>
      </c>
      <c r="CR50" s="93">
        <v>2360</v>
      </c>
      <c r="CS50" s="106">
        <v>6096</v>
      </c>
      <c r="CT50" s="106">
        <v>1210</v>
      </c>
      <c r="CU50" s="105">
        <v>0</v>
      </c>
      <c r="CV50" s="105">
        <v>106</v>
      </c>
      <c r="CX50" s="94">
        <v>1.2479863168990274E-3</v>
      </c>
      <c r="CY50" s="94">
        <v>5.7626141087090549E-3</v>
      </c>
      <c r="CZ50" s="94">
        <v>1.1734054613074521E-2</v>
      </c>
      <c r="DA50" s="94">
        <v>3.0309659712416222E-2</v>
      </c>
      <c r="DB50" s="149">
        <v>6.016189017720411E-3</v>
      </c>
      <c r="DC50" s="149">
        <v>0</v>
      </c>
      <c r="DD50" s="95">
        <v>5.2703804618046577E-4</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2826</v>
      </c>
      <c r="C51" s="106">
        <v>1</v>
      </c>
      <c r="D51" s="106">
        <v>3</v>
      </c>
      <c r="E51" s="106">
        <v>27</v>
      </c>
      <c r="F51" s="106">
        <v>37</v>
      </c>
      <c r="G51" s="106">
        <v>13</v>
      </c>
      <c r="H51" s="106">
        <v>16</v>
      </c>
      <c r="I51" s="106">
        <v>21</v>
      </c>
      <c r="J51" s="106">
        <v>41</v>
      </c>
      <c r="K51" s="106">
        <v>42</v>
      </c>
      <c r="L51" s="106">
        <v>71</v>
      </c>
      <c r="M51" s="106">
        <v>47</v>
      </c>
      <c r="N51" s="106">
        <v>74</v>
      </c>
      <c r="O51" s="106">
        <v>73</v>
      </c>
      <c r="P51" s="106">
        <v>151</v>
      </c>
      <c r="Q51" s="106">
        <v>86</v>
      </c>
      <c r="R51" s="106">
        <v>87</v>
      </c>
      <c r="S51" s="106">
        <v>99</v>
      </c>
      <c r="T51" s="106">
        <v>69</v>
      </c>
      <c r="U51" s="106">
        <v>66</v>
      </c>
      <c r="V51" s="106">
        <v>62</v>
      </c>
      <c r="W51" s="106">
        <v>63</v>
      </c>
      <c r="X51" s="106">
        <v>68</v>
      </c>
      <c r="Y51" s="106">
        <v>72</v>
      </c>
      <c r="Z51" s="106">
        <v>526</v>
      </c>
      <c r="AA51" s="106">
        <v>381</v>
      </c>
      <c r="AB51" s="105">
        <v>179</v>
      </c>
      <c r="AC51" s="105">
        <v>451</v>
      </c>
      <c r="AE51" s="104">
        <v>64</v>
      </c>
      <c r="AF51" s="105">
        <v>200</v>
      </c>
      <c r="AG51" s="106">
        <v>26</v>
      </c>
      <c r="AH51" s="106">
        <v>15</v>
      </c>
      <c r="AI51" s="106">
        <v>16</v>
      </c>
      <c r="AJ51" s="106">
        <v>16</v>
      </c>
      <c r="AK51" s="106">
        <v>9</v>
      </c>
      <c r="AL51" s="106">
        <v>9</v>
      </c>
      <c r="AM51" s="106">
        <v>12</v>
      </c>
      <c r="AN51" s="106">
        <v>8</v>
      </c>
      <c r="AO51" s="106">
        <v>10</v>
      </c>
      <c r="AP51" s="106">
        <v>10</v>
      </c>
      <c r="AQ51" s="106">
        <v>3</v>
      </c>
      <c r="AR51" s="106">
        <v>4</v>
      </c>
      <c r="AS51" s="106">
        <v>7</v>
      </c>
      <c r="AT51" s="106">
        <v>6</v>
      </c>
      <c r="AU51" s="106">
        <v>2</v>
      </c>
      <c r="AV51" s="106">
        <v>4</v>
      </c>
      <c r="AW51" s="106">
        <v>3</v>
      </c>
      <c r="AX51" s="106">
        <v>3</v>
      </c>
      <c r="AY51" s="106">
        <v>2</v>
      </c>
      <c r="AZ51" s="106">
        <v>5</v>
      </c>
      <c r="BA51" s="106">
        <v>3</v>
      </c>
      <c r="BB51" s="106">
        <v>9</v>
      </c>
      <c r="BC51" s="106">
        <v>6</v>
      </c>
      <c r="BD51" s="106">
        <v>4</v>
      </c>
      <c r="BE51" s="106">
        <v>4</v>
      </c>
      <c r="BF51" s="105">
        <v>3</v>
      </c>
      <c r="BG51" s="105">
        <v>1</v>
      </c>
      <c r="BI51" s="104">
        <v>64</v>
      </c>
      <c r="BJ51" s="105">
        <v>3026</v>
      </c>
      <c r="BK51" s="106">
        <v>27</v>
      </c>
      <c r="BL51" s="106">
        <v>18</v>
      </c>
      <c r="BM51" s="106">
        <v>43</v>
      </c>
      <c r="BN51" s="106">
        <v>53</v>
      </c>
      <c r="BO51" s="106">
        <v>22</v>
      </c>
      <c r="BP51" s="106">
        <v>25</v>
      </c>
      <c r="BQ51" s="106">
        <v>33</v>
      </c>
      <c r="BR51" s="106">
        <v>49</v>
      </c>
      <c r="BS51" s="106">
        <v>52</v>
      </c>
      <c r="BT51" s="106">
        <v>81</v>
      </c>
      <c r="BU51" s="106">
        <v>50</v>
      </c>
      <c r="BV51" s="106">
        <v>78</v>
      </c>
      <c r="BW51" s="106">
        <v>80</v>
      </c>
      <c r="BX51" s="106">
        <v>157</v>
      </c>
      <c r="BY51" s="106">
        <v>88</v>
      </c>
      <c r="BZ51" s="106">
        <v>91</v>
      </c>
      <c r="CA51" s="106">
        <v>102</v>
      </c>
      <c r="CB51" s="106">
        <v>72</v>
      </c>
      <c r="CC51" s="106">
        <v>68</v>
      </c>
      <c r="CD51" s="106">
        <v>67</v>
      </c>
      <c r="CE51" s="106">
        <v>66</v>
      </c>
      <c r="CF51" s="106">
        <v>77</v>
      </c>
      <c r="CG51" s="106">
        <v>78</v>
      </c>
      <c r="CH51" s="106">
        <v>530</v>
      </c>
      <c r="CI51" s="106">
        <v>385</v>
      </c>
      <c r="CJ51" s="105">
        <v>182</v>
      </c>
      <c r="CK51" s="105">
        <v>452</v>
      </c>
      <c r="CM51" s="169"/>
      <c r="CN51" s="87">
        <v>64</v>
      </c>
      <c r="CO51" s="92">
        <v>196336.75</v>
      </c>
      <c r="CP51" s="93">
        <v>163</v>
      </c>
      <c r="CQ51" s="93">
        <v>886</v>
      </c>
      <c r="CR51" s="93">
        <v>1977</v>
      </c>
      <c r="CS51" s="106">
        <v>6307</v>
      </c>
      <c r="CT51" s="106">
        <v>1236</v>
      </c>
      <c r="CU51" s="105">
        <v>0</v>
      </c>
      <c r="CV51" s="105">
        <v>74</v>
      </c>
      <c r="CX51" s="94">
        <v>8.3020626551065957E-4</v>
      </c>
      <c r="CY51" s="94">
        <v>4.5126549155978185E-3</v>
      </c>
      <c r="CZ51" s="94">
        <v>1.0069434275549535E-2</v>
      </c>
      <c r="DA51" s="94">
        <v>3.2123379856292822E-2</v>
      </c>
      <c r="DB51" s="149">
        <v>6.2953064059581305E-3</v>
      </c>
      <c r="DC51" s="149">
        <v>0</v>
      </c>
      <c r="DD51" s="95">
        <v>3.7690345796189453E-4</v>
      </c>
      <c r="EG51" s="112"/>
      <c r="EH51" s="112"/>
    </row>
    <row r="52" spans="1:138" x14ac:dyDescent="0.2">
      <c r="A52" s="104">
        <v>65</v>
      </c>
      <c r="B52" s="106">
        <v>2277</v>
      </c>
      <c r="C52" s="106">
        <v>1</v>
      </c>
      <c r="D52" s="106">
        <v>3</v>
      </c>
      <c r="E52" s="106">
        <v>17</v>
      </c>
      <c r="F52" s="106">
        <v>24</v>
      </c>
      <c r="G52" s="106">
        <v>11</v>
      </c>
      <c r="H52" s="106">
        <v>7</v>
      </c>
      <c r="I52" s="106">
        <v>18</v>
      </c>
      <c r="J52" s="106">
        <v>32</v>
      </c>
      <c r="K52" s="106">
        <v>25</v>
      </c>
      <c r="L52" s="106">
        <v>55</v>
      </c>
      <c r="M52" s="106">
        <v>42</v>
      </c>
      <c r="N52" s="106">
        <v>54</v>
      </c>
      <c r="O52" s="106">
        <v>69</v>
      </c>
      <c r="P52" s="106">
        <v>103</v>
      </c>
      <c r="Q52" s="106">
        <v>71</v>
      </c>
      <c r="R52" s="106">
        <v>77</v>
      </c>
      <c r="S52" s="106">
        <v>79</v>
      </c>
      <c r="T52" s="106">
        <v>54</v>
      </c>
      <c r="U52" s="106">
        <v>50</v>
      </c>
      <c r="V52" s="106">
        <v>51</v>
      </c>
      <c r="W52" s="106">
        <v>69</v>
      </c>
      <c r="X52" s="106">
        <v>54</v>
      </c>
      <c r="Y52" s="106">
        <v>76</v>
      </c>
      <c r="Z52" s="106">
        <v>435</v>
      </c>
      <c r="AA52" s="106">
        <v>280</v>
      </c>
      <c r="AB52" s="105">
        <v>136</v>
      </c>
      <c r="AC52" s="105">
        <v>384</v>
      </c>
      <c r="AE52" s="104">
        <v>65</v>
      </c>
      <c r="AF52" s="105">
        <v>199</v>
      </c>
      <c r="AG52" s="106">
        <v>22</v>
      </c>
      <c r="AH52" s="106">
        <v>23</v>
      </c>
      <c r="AI52" s="106">
        <v>15</v>
      </c>
      <c r="AJ52" s="106">
        <v>12</v>
      </c>
      <c r="AK52" s="106">
        <v>10</v>
      </c>
      <c r="AL52" s="106">
        <v>6</v>
      </c>
      <c r="AM52" s="106">
        <v>7</v>
      </c>
      <c r="AN52" s="106">
        <v>12</v>
      </c>
      <c r="AO52" s="106">
        <v>16</v>
      </c>
      <c r="AP52" s="106">
        <v>8</v>
      </c>
      <c r="AQ52" s="106">
        <v>3</v>
      </c>
      <c r="AR52" s="106">
        <v>3</v>
      </c>
      <c r="AS52" s="106">
        <v>1</v>
      </c>
      <c r="AT52" s="106">
        <v>7</v>
      </c>
      <c r="AU52" s="106">
        <v>4</v>
      </c>
      <c r="AV52" s="106">
        <v>3</v>
      </c>
      <c r="AW52" s="106">
        <v>8</v>
      </c>
      <c r="AX52" s="106">
        <v>2</v>
      </c>
      <c r="AY52" s="106">
        <v>4</v>
      </c>
      <c r="AZ52" s="106">
        <v>5</v>
      </c>
      <c r="BA52" s="106">
        <v>10</v>
      </c>
      <c r="BB52" s="106">
        <v>7</v>
      </c>
      <c r="BC52" s="106">
        <v>3</v>
      </c>
      <c r="BD52" s="106">
        <v>4</v>
      </c>
      <c r="BE52" s="106">
        <v>2</v>
      </c>
      <c r="BF52" s="105">
        <v>2</v>
      </c>
      <c r="BG52" s="105">
        <v>0</v>
      </c>
      <c r="BI52" s="104">
        <v>65</v>
      </c>
      <c r="BJ52" s="105">
        <v>2476</v>
      </c>
      <c r="BK52" s="106">
        <v>23</v>
      </c>
      <c r="BL52" s="106">
        <v>26</v>
      </c>
      <c r="BM52" s="106">
        <v>32</v>
      </c>
      <c r="BN52" s="106">
        <v>36</v>
      </c>
      <c r="BO52" s="106">
        <v>21</v>
      </c>
      <c r="BP52" s="106">
        <v>13</v>
      </c>
      <c r="BQ52" s="106">
        <v>25</v>
      </c>
      <c r="BR52" s="106">
        <v>44</v>
      </c>
      <c r="BS52" s="106">
        <v>41</v>
      </c>
      <c r="BT52" s="106">
        <v>63</v>
      </c>
      <c r="BU52" s="106">
        <v>45</v>
      </c>
      <c r="BV52" s="106">
        <v>57</v>
      </c>
      <c r="BW52" s="106">
        <v>70</v>
      </c>
      <c r="BX52" s="106">
        <v>110</v>
      </c>
      <c r="BY52" s="106">
        <v>75</v>
      </c>
      <c r="BZ52" s="106">
        <v>80</v>
      </c>
      <c r="CA52" s="106">
        <v>87</v>
      </c>
      <c r="CB52" s="106">
        <v>56</v>
      </c>
      <c r="CC52" s="106">
        <v>54</v>
      </c>
      <c r="CD52" s="106">
        <v>56</v>
      </c>
      <c r="CE52" s="106">
        <v>79</v>
      </c>
      <c r="CF52" s="106">
        <v>61</v>
      </c>
      <c r="CG52" s="106">
        <v>79</v>
      </c>
      <c r="CH52" s="106">
        <v>439</v>
      </c>
      <c r="CI52" s="106">
        <v>282</v>
      </c>
      <c r="CJ52" s="105">
        <v>138</v>
      </c>
      <c r="CK52" s="105">
        <v>384</v>
      </c>
      <c r="CM52" s="169"/>
      <c r="CN52" s="87">
        <v>65</v>
      </c>
      <c r="CO52" s="92">
        <v>192130.75</v>
      </c>
      <c r="CP52" s="93">
        <v>138</v>
      </c>
      <c r="CQ52" s="93">
        <v>710</v>
      </c>
      <c r="CR52" s="93">
        <v>1628</v>
      </c>
      <c r="CS52" s="106">
        <v>6425</v>
      </c>
      <c r="CT52" s="106">
        <v>1362</v>
      </c>
      <c r="CU52" s="105">
        <v>0</v>
      </c>
      <c r="CV52" s="105">
        <v>40</v>
      </c>
      <c r="CX52" s="94">
        <v>7.1826087182816909E-4</v>
      </c>
      <c r="CY52" s="94">
        <v>3.6954001376666673E-3</v>
      </c>
      <c r="CZ52" s="94">
        <v>8.4733963720018783E-3</v>
      </c>
      <c r="DA52" s="94">
        <v>3.3440768851420194E-2</v>
      </c>
      <c r="DB52" s="149">
        <v>7.0889225176084519E-3</v>
      </c>
      <c r="DC52" s="149">
        <v>0</v>
      </c>
      <c r="DD52" s="95">
        <v>2.0819155705164322E-4</v>
      </c>
    </row>
    <row r="53" spans="1:138" x14ac:dyDescent="0.2">
      <c r="A53" s="104">
        <v>66</v>
      </c>
      <c r="B53" s="106">
        <v>1506</v>
      </c>
      <c r="C53" s="106">
        <v>0</v>
      </c>
      <c r="D53" s="106">
        <v>0</v>
      </c>
      <c r="E53" s="106">
        <v>7</v>
      </c>
      <c r="F53" s="106">
        <v>2</v>
      </c>
      <c r="G53" s="106">
        <v>4</v>
      </c>
      <c r="H53" s="106">
        <v>10</v>
      </c>
      <c r="I53" s="106">
        <v>13</v>
      </c>
      <c r="J53" s="106">
        <v>15</v>
      </c>
      <c r="K53" s="106">
        <v>17</v>
      </c>
      <c r="L53" s="106">
        <v>37</v>
      </c>
      <c r="M53" s="106">
        <v>33</v>
      </c>
      <c r="N53" s="106">
        <v>40</v>
      </c>
      <c r="O53" s="106">
        <v>59</v>
      </c>
      <c r="P53" s="106">
        <v>71</v>
      </c>
      <c r="Q53" s="106">
        <v>58</v>
      </c>
      <c r="R53" s="106">
        <v>52</v>
      </c>
      <c r="S53" s="106">
        <v>48</v>
      </c>
      <c r="T53" s="106">
        <v>43</v>
      </c>
      <c r="U53" s="106">
        <v>41</v>
      </c>
      <c r="V53" s="106">
        <v>45</v>
      </c>
      <c r="W53" s="106">
        <v>41</v>
      </c>
      <c r="X53" s="106">
        <v>52</v>
      </c>
      <c r="Y53" s="106">
        <v>43</v>
      </c>
      <c r="Z53" s="106">
        <v>321</v>
      </c>
      <c r="AA53" s="106">
        <v>159</v>
      </c>
      <c r="AB53" s="105">
        <v>71</v>
      </c>
      <c r="AC53" s="105">
        <v>224</v>
      </c>
      <c r="AE53" s="104">
        <v>66</v>
      </c>
      <c r="AF53" s="105">
        <v>138</v>
      </c>
      <c r="AG53" s="106">
        <v>13</v>
      </c>
      <c r="AH53" s="106">
        <v>12</v>
      </c>
      <c r="AI53" s="106">
        <v>8</v>
      </c>
      <c r="AJ53" s="106">
        <v>7</v>
      </c>
      <c r="AK53" s="106">
        <v>8</v>
      </c>
      <c r="AL53" s="106">
        <v>7</v>
      </c>
      <c r="AM53" s="106">
        <v>4</v>
      </c>
      <c r="AN53" s="106">
        <v>6</v>
      </c>
      <c r="AO53" s="106">
        <v>5</v>
      </c>
      <c r="AP53" s="106">
        <v>5</v>
      </c>
      <c r="AQ53" s="106">
        <v>2</v>
      </c>
      <c r="AR53" s="106">
        <v>7</v>
      </c>
      <c r="AS53" s="106">
        <v>4</v>
      </c>
      <c r="AT53" s="106">
        <v>3</v>
      </c>
      <c r="AU53" s="106">
        <v>8</v>
      </c>
      <c r="AV53" s="106">
        <v>3</v>
      </c>
      <c r="AW53" s="106">
        <v>3</v>
      </c>
      <c r="AX53" s="106">
        <v>2</v>
      </c>
      <c r="AY53" s="106">
        <v>4</v>
      </c>
      <c r="AZ53" s="106">
        <v>5</v>
      </c>
      <c r="BA53" s="106">
        <v>8</v>
      </c>
      <c r="BB53" s="106">
        <v>8</v>
      </c>
      <c r="BC53" s="106">
        <v>2</v>
      </c>
      <c r="BD53" s="106">
        <v>2</v>
      </c>
      <c r="BE53" s="106">
        <v>1</v>
      </c>
      <c r="BF53" s="105">
        <v>1</v>
      </c>
      <c r="BG53" s="105">
        <v>0</v>
      </c>
      <c r="BI53" s="104">
        <v>66</v>
      </c>
      <c r="BJ53" s="105">
        <v>1644</v>
      </c>
      <c r="BK53" s="106">
        <v>13</v>
      </c>
      <c r="BL53" s="106">
        <v>12</v>
      </c>
      <c r="BM53" s="106">
        <v>15</v>
      </c>
      <c r="BN53" s="106">
        <v>9</v>
      </c>
      <c r="BO53" s="106">
        <v>12</v>
      </c>
      <c r="BP53" s="106">
        <v>17</v>
      </c>
      <c r="BQ53" s="106">
        <v>17</v>
      </c>
      <c r="BR53" s="106">
        <v>21</v>
      </c>
      <c r="BS53" s="106">
        <v>22</v>
      </c>
      <c r="BT53" s="106">
        <v>42</v>
      </c>
      <c r="BU53" s="106">
        <v>35</v>
      </c>
      <c r="BV53" s="106">
        <v>47</v>
      </c>
      <c r="BW53" s="106">
        <v>63</v>
      </c>
      <c r="BX53" s="106">
        <v>74</v>
      </c>
      <c r="BY53" s="106">
        <v>66</v>
      </c>
      <c r="BZ53" s="106">
        <v>55</v>
      </c>
      <c r="CA53" s="106">
        <v>51</v>
      </c>
      <c r="CB53" s="106">
        <v>45</v>
      </c>
      <c r="CC53" s="106">
        <v>45</v>
      </c>
      <c r="CD53" s="106">
        <v>50</v>
      </c>
      <c r="CE53" s="106">
        <v>49</v>
      </c>
      <c r="CF53" s="106">
        <v>60</v>
      </c>
      <c r="CG53" s="106">
        <v>45</v>
      </c>
      <c r="CH53" s="106">
        <v>323</v>
      </c>
      <c r="CI53" s="106">
        <v>160</v>
      </c>
      <c r="CJ53" s="105">
        <v>72</v>
      </c>
      <c r="CK53" s="105">
        <v>224</v>
      </c>
      <c r="CM53" s="169"/>
      <c r="CN53" s="87">
        <v>66</v>
      </c>
      <c r="CO53" s="92">
        <v>188110</v>
      </c>
      <c r="CP53" s="93">
        <v>61</v>
      </c>
      <c r="CQ53" s="93">
        <v>510</v>
      </c>
      <c r="CR53" s="93">
        <v>1073</v>
      </c>
      <c r="CS53" s="106">
        <v>6759</v>
      </c>
      <c r="CT53" s="106">
        <v>1293</v>
      </c>
      <c r="CU53" s="105">
        <v>1</v>
      </c>
      <c r="CV53" s="105">
        <v>27</v>
      </c>
      <c r="CX53" s="94">
        <v>3.2427834777523792E-4</v>
      </c>
      <c r="CY53" s="94">
        <v>2.7111796289405136E-3</v>
      </c>
      <c r="CZ53" s="94">
        <v>5.7041092977513155E-3</v>
      </c>
      <c r="DA53" s="94">
        <v>3.5931104141193985E-2</v>
      </c>
      <c r="DB53" s="149">
        <v>6.8736377651374197E-3</v>
      </c>
      <c r="DC53" s="149">
        <v>5.3160384881186544E-6</v>
      </c>
      <c r="DD53" s="95">
        <v>1.4353303917920366E-4</v>
      </c>
    </row>
    <row r="54" spans="1:138" x14ac:dyDescent="0.2">
      <c r="A54" s="104">
        <v>67</v>
      </c>
      <c r="B54" s="106">
        <v>1126</v>
      </c>
      <c r="C54" s="106">
        <v>0</v>
      </c>
      <c r="D54" s="106">
        <v>1</v>
      </c>
      <c r="E54" s="106">
        <v>2</v>
      </c>
      <c r="F54" s="106">
        <v>2</v>
      </c>
      <c r="G54" s="106">
        <v>2</v>
      </c>
      <c r="H54" s="106">
        <v>5</v>
      </c>
      <c r="I54" s="106">
        <v>10</v>
      </c>
      <c r="J54" s="106">
        <v>13</v>
      </c>
      <c r="K54" s="106">
        <v>17</v>
      </c>
      <c r="L54" s="106">
        <v>26</v>
      </c>
      <c r="M54" s="106">
        <v>20</v>
      </c>
      <c r="N54" s="106">
        <v>27</v>
      </c>
      <c r="O54" s="106">
        <v>35</v>
      </c>
      <c r="P54" s="106">
        <v>68</v>
      </c>
      <c r="Q54" s="106">
        <v>47</v>
      </c>
      <c r="R54" s="106">
        <v>46</v>
      </c>
      <c r="S54" s="106">
        <v>59</v>
      </c>
      <c r="T54" s="106">
        <v>50</v>
      </c>
      <c r="U54" s="106">
        <v>40</v>
      </c>
      <c r="V54" s="106">
        <v>38</v>
      </c>
      <c r="W54" s="106">
        <v>34</v>
      </c>
      <c r="X54" s="106">
        <v>42</v>
      </c>
      <c r="Y54" s="106">
        <v>36</v>
      </c>
      <c r="Z54" s="106">
        <v>219</v>
      </c>
      <c r="AA54" s="106">
        <v>118</v>
      </c>
      <c r="AB54" s="105">
        <v>45</v>
      </c>
      <c r="AC54" s="105">
        <v>124</v>
      </c>
      <c r="AE54" s="104">
        <v>67</v>
      </c>
      <c r="AF54" s="105">
        <v>157</v>
      </c>
      <c r="AG54" s="106">
        <v>18</v>
      </c>
      <c r="AH54" s="106">
        <v>11</v>
      </c>
      <c r="AI54" s="106">
        <v>14</v>
      </c>
      <c r="AJ54" s="106">
        <v>12</v>
      </c>
      <c r="AK54" s="106">
        <v>5</v>
      </c>
      <c r="AL54" s="106">
        <v>3</v>
      </c>
      <c r="AM54" s="106">
        <v>5</v>
      </c>
      <c r="AN54" s="106">
        <v>5</v>
      </c>
      <c r="AO54" s="106">
        <v>11</v>
      </c>
      <c r="AP54" s="106">
        <v>5</v>
      </c>
      <c r="AQ54" s="106">
        <v>2</v>
      </c>
      <c r="AR54" s="106">
        <v>0</v>
      </c>
      <c r="AS54" s="106">
        <v>2</v>
      </c>
      <c r="AT54" s="106">
        <v>4</v>
      </c>
      <c r="AU54" s="106">
        <v>6</v>
      </c>
      <c r="AV54" s="106">
        <v>9</v>
      </c>
      <c r="AW54" s="106">
        <v>3</v>
      </c>
      <c r="AX54" s="106">
        <v>7</v>
      </c>
      <c r="AY54" s="106">
        <v>4</v>
      </c>
      <c r="AZ54" s="106">
        <v>6</v>
      </c>
      <c r="BA54" s="106">
        <v>3</v>
      </c>
      <c r="BB54" s="106">
        <v>4</v>
      </c>
      <c r="BC54" s="106">
        <v>4</v>
      </c>
      <c r="BD54" s="106">
        <v>7</v>
      </c>
      <c r="BE54" s="106">
        <v>3</v>
      </c>
      <c r="BF54" s="105">
        <v>3</v>
      </c>
      <c r="BG54" s="105">
        <v>1</v>
      </c>
      <c r="BI54" s="104">
        <v>67</v>
      </c>
      <c r="BJ54" s="105">
        <v>1283</v>
      </c>
      <c r="BK54" s="106">
        <v>18</v>
      </c>
      <c r="BL54" s="106">
        <v>12</v>
      </c>
      <c r="BM54" s="106">
        <v>16</v>
      </c>
      <c r="BN54" s="106">
        <v>14</v>
      </c>
      <c r="BO54" s="106">
        <v>7</v>
      </c>
      <c r="BP54" s="106">
        <v>8</v>
      </c>
      <c r="BQ54" s="106">
        <v>15</v>
      </c>
      <c r="BR54" s="106">
        <v>18</v>
      </c>
      <c r="BS54" s="106">
        <v>28</v>
      </c>
      <c r="BT54" s="106">
        <v>31</v>
      </c>
      <c r="BU54" s="106">
        <v>22</v>
      </c>
      <c r="BV54" s="106">
        <v>27</v>
      </c>
      <c r="BW54" s="106">
        <v>37</v>
      </c>
      <c r="BX54" s="106">
        <v>72</v>
      </c>
      <c r="BY54" s="106">
        <v>53</v>
      </c>
      <c r="BZ54" s="106">
        <v>55</v>
      </c>
      <c r="CA54" s="106">
        <v>62</v>
      </c>
      <c r="CB54" s="106">
        <v>57</v>
      </c>
      <c r="CC54" s="106">
        <v>44</v>
      </c>
      <c r="CD54" s="106">
        <v>44</v>
      </c>
      <c r="CE54" s="106">
        <v>37</v>
      </c>
      <c r="CF54" s="106">
        <v>46</v>
      </c>
      <c r="CG54" s="106">
        <v>40</v>
      </c>
      <c r="CH54" s="106">
        <v>226</v>
      </c>
      <c r="CI54" s="106">
        <v>121</v>
      </c>
      <c r="CJ54" s="105">
        <v>48</v>
      </c>
      <c r="CK54" s="105">
        <v>125</v>
      </c>
      <c r="CM54" s="169"/>
      <c r="CN54" s="87">
        <v>67</v>
      </c>
      <c r="CO54" s="92">
        <v>183827</v>
      </c>
      <c r="CP54" s="93">
        <v>67</v>
      </c>
      <c r="CQ54" s="93">
        <v>428</v>
      </c>
      <c r="CR54" s="93">
        <v>788</v>
      </c>
      <c r="CS54" s="106">
        <v>6716</v>
      </c>
      <c r="CT54" s="106">
        <v>1238</v>
      </c>
      <c r="CU54" s="105">
        <v>1</v>
      </c>
      <c r="CV54" s="105">
        <v>18</v>
      </c>
      <c r="CX54" s="94">
        <v>3.6447311874751804E-4</v>
      </c>
      <c r="CY54" s="94">
        <v>2.3282760421483241E-3</v>
      </c>
      <c r="CZ54" s="94">
        <v>4.2866390682543909E-3</v>
      </c>
      <c r="DA54" s="94">
        <v>3.653435023146763E-2</v>
      </c>
      <c r="DB54" s="149">
        <v>6.7345928508869756E-3</v>
      </c>
      <c r="DC54" s="149">
        <v>5.4398972947390751E-6</v>
      </c>
      <c r="DD54" s="95">
        <v>9.7918151305303363E-5</v>
      </c>
    </row>
    <row r="55" spans="1:138" x14ac:dyDescent="0.2">
      <c r="A55" s="104">
        <v>68</v>
      </c>
      <c r="B55" s="106">
        <v>790</v>
      </c>
      <c r="C55" s="106">
        <v>1</v>
      </c>
      <c r="D55" s="106">
        <v>0</v>
      </c>
      <c r="E55" s="106">
        <v>1</v>
      </c>
      <c r="F55" s="106">
        <v>1</v>
      </c>
      <c r="G55" s="106">
        <v>1</v>
      </c>
      <c r="H55" s="106">
        <v>1</v>
      </c>
      <c r="I55" s="106">
        <v>5</v>
      </c>
      <c r="J55" s="106">
        <v>13</v>
      </c>
      <c r="K55" s="106">
        <v>13</v>
      </c>
      <c r="L55" s="106">
        <v>19</v>
      </c>
      <c r="M55" s="106">
        <v>17</v>
      </c>
      <c r="N55" s="106">
        <v>14</v>
      </c>
      <c r="O55" s="106">
        <v>19</v>
      </c>
      <c r="P55" s="106">
        <v>55</v>
      </c>
      <c r="Q55" s="106">
        <v>49</v>
      </c>
      <c r="R55" s="106">
        <v>32</v>
      </c>
      <c r="S55" s="106">
        <v>37</v>
      </c>
      <c r="T55" s="106">
        <v>20</v>
      </c>
      <c r="U55" s="106">
        <v>18</v>
      </c>
      <c r="V55" s="106">
        <v>25</v>
      </c>
      <c r="W55" s="106">
        <v>27</v>
      </c>
      <c r="X55" s="106">
        <v>35</v>
      </c>
      <c r="Y55" s="106">
        <v>25</v>
      </c>
      <c r="Z55" s="106">
        <v>138</v>
      </c>
      <c r="AA55" s="106">
        <v>115</v>
      </c>
      <c r="AB55" s="105">
        <v>41</v>
      </c>
      <c r="AC55" s="105">
        <v>68</v>
      </c>
      <c r="AE55" s="104">
        <v>68</v>
      </c>
      <c r="AF55" s="105">
        <v>146</v>
      </c>
      <c r="AG55" s="106">
        <v>18</v>
      </c>
      <c r="AH55" s="106">
        <v>9</v>
      </c>
      <c r="AI55" s="106">
        <v>12</v>
      </c>
      <c r="AJ55" s="106">
        <v>8</v>
      </c>
      <c r="AK55" s="106">
        <v>4</v>
      </c>
      <c r="AL55" s="106">
        <v>1</v>
      </c>
      <c r="AM55" s="106">
        <v>5</v>
      </c>
      <c r="AN55" s="106">
        <v>6</v>
      </c>
      <c r="AO55" s="106">
        <v>4</v>
      </c>
      <c r="AP55" s="106">
        <v>5</v>
      </c>
      <c r="AQ55" s="106">
        <v>8</v>
      </c>
      <c r="AR55" s="106">
        <v>3</v>
      </c>
      <c r="AS55" s="106">
        <v>8</v>
      </c>
      <c r="AT55" s="106">
        <v>2</v>
      </c>
      <c r="AU55" s="106">
        <v>5</v>
      </c>
      <c r="AV55" s="106">
        <v>8</v>
      </c>
      <c r="AW55" s="106">
        <v>7</v>
      </c>
      <c r="AX55" s="106">
        <v>6</v>
      </c>
      <c r="AY55" s="106">
        <v>2</v>
      </c>
      <c r="AZ55" s="106">
        <v>6</v>
      </c>
      <c r="BA55" s="106">
        <v>3</v>
      </c>
      <c r="BB55" s="106">
        <v>2</v>
      </c>
      <c r="BC55" s="106">
        <v>3</v>
      </c>
      <c r="BD55" s="106">
        <v>5</v>
      </c>
      <c r="BE55" s="106">
        <v>5</v>
      </c>
      <c r="BF55" s="105">
        <v>1</v>
      </c>
      <c r="BG55" s="105">
        <v>0</v>
      </c>
      <c r="BI55" s="104">
        <v>68</v>
      </c>
      <c r="BJ55" s="105">
        <v>936</v>
      </c>
      <c r="BK55" s="106">
        <v>19</v>
      </c>
      <c r="BL55" s="106">
        <v>9</v>
      </c>
      <c r="BM55" s="106">
        <v>13</v>
      </c>
      <c r="BN55" s="106">
        <v>9</v>
      </c>
      <c r="BO55" s="106">
        <v>5</v>
      </c>
      <c r="BP55" s="106">
        <v>2</v>
      </c>
      <c r="BQ55" s="106">
        <v>10</v>
      </c>
      <c r="BR55" s="106">
        <v>19</v>
      </c>
      <c r="BS55" s="106">
        <v>17</v>
      </c>
      <c r="BT55" s="106">
        <v>24</v>
      </c>
      <c r="BU55" s="106">
        <v>25</v>
      </c>
      <c r="BV55" s="106">
        <v>17</v>
      </c>
      <c r="BW55" s="106">
        <v>27</v>
      </c>
      <c r="BX55" s="106">
        <v>57</v>
      </c>
      <c r="BY55" s="106">
        <v>54</v>
      </c>
      <c r="BZ55" s="106">
        <v>40</v>
      </c>
      <c r="CA55" s="106">
        <v>44</v>
      </c>
      <c r="CB55" s="106">
        <v>26</v>
      </c>
      <c r="CC55" s="106">
        <v>20</v>
      </c>
      <c r="CD55" s="106">
        <v>31</v>
      </c>
      <c r="CE55" s="106">
        <v>30</v>
      </c>
      <c r="CF55" s="106">
        <v>37</v>
      </c>
      <c r="CG55" s="106">
        <v>28</v>
      </c>
      <c r="CH55" s="106">
        <v>143</v>
      </c>
      <c r="CI55" s="106">
        <v>120</v>
      </c>
      <c r="CJ55" s="105">
        <v>42</v>
      </c>
      <c r="CK55" s="105">
        <v>68</v>
      </c>
      <c r="CM55" s="169"/>
      <c r="CN55" s="87">
        <v>68</v>
      </c>
      <c r="CO55" s="92">
        <v>179318.75</v>
      </c>
      <c r="CP55" s="93">
        <v>55</v>
      </c>
      <c r="CQ55" s="93">
        <v>336</v>
      </c>
      <c r="CR55" s="93">
        <v>545</v>
      </c>
      <c r="CS55" s="106">
        <v>6591</v>
      </c>
      <c r="CT55" s="106">
        <v>1149</v>
      </c>
      <c r="CU55" s="105">
        <v>3</v>
      </c>
      <c r="CV55" s="105">
        <v>18</v>
      </c>
      <c r="CX55" s="94">
        <v>3.0671639189989893E-4</v>
      </c>
      <c r="CY55" s="94">
        <v>1.8737583214248372E-3</v>
      </c>
      <c r="CZ55" s="94">
        <v>3.0392806106444531E-3</v>
      </c>
      <c r="DA55" s="94">
        <v>3.6755777072949705E-2</v>
      </c>
      <c r="DB55" s="149">
        <v>6.4075842598724335E-3</v>
      </c>
      <c r="DC55" s="149">
        <v>1.672998501272176E-5</v>
      </c>
      <c r="DD55" s="95">
        <v>1.0037991007633056E-4</v>
      </c>
    </row>
    <row r="56" spans="1:138" x14ac:dyDescent="0.2">
      <c r="A56" s="104">
        <v>69</v>
      </c>
      <c r="B56" s="106">
        <v>661</v>
      </c>
      <c r="C56" s="106">
        <v>1</v>
      </c>
      <c r="D56" s="106">
        <v>0</v>
      </c>
      <c r="E56" s="106">
        <v>0</v>
      </c>
      <c r="F56" s="106">
        <v>0</v>
      </c>
      <c r="G56" s="106">
        <v>1</v>
      </c>
      <c r="H56" s="106">
        <v>2</v>
      </c>
      <c r="I56" s="106">
        <v>3</v>
      </c>
      <c r="J56" s="106">
        <v>9</v>
      </c>
      <c r="K56" s="106">
        <v>6</v>
      </c>
      <c r="L56" s="106">
        <v>15</v>
      </c>
      <c r="M56" s="106">
        <v>12</v>
      </c>
      <c r="N56" s="106">
        <v>15</v>
      </c>
      <c r="O56" s="106">
        <v>25</v>
      </c>
      <c r="P56" s="106">
        <v>51</v>
      </c>
      <c r="Q56" s="106">
        <v>24</v>
      </c>
      <c r="R56" s="106">
        <v>30</v>
      </c>
      <c r="S56" s="106">
        <v>26</v>
      </c>
      <c r="T56" s="106">
        <v>22</v>
      </c>
      <c r="U56" s="106">
        <v>19</v>
      </c>
      <c r="V56" s="106">
        <v>22</v>
      </c>
      <c r="W56" s="106">
        <v>29</v>
      </c>
      <c r="X56" s="106">
        <v>19</v>
      </c>
      <c r="Y56" s="106">
        <v>25</v>
      </c>
      <c r="Z56" s="106">
        <v>124</v>
      </c>
      <c r="AA56" s="106">
        <v>80</v>
      </c>
      <c r="AB56" s="105">
        <v>37</v>
      </c>
      <c r="AC56" s="105">
        <v>64</v>
      </c>
      <c r="AE56" s="104">
        <v>69</v>
      </c>
      <c r="AF56" s="105">
        <v>133</v>
      </c>
      <c r="AG56" s="106">
        <v>21</v>
      </c>
      <c r="AH56" s="106">
        <v>6</v>
      </c>
      <c r="AI56" s="106">
        <v>8</v>
      </c>
      <c r="AJ56" s="106">
        <v>9</v>
      </c>
      <c r="AK56" s="106">
        <v>3</v>
      </c>
      <c r="AL56" s="106">
        <v>5</v>
      </c>
      <c r="AM56" s="106">
        <v>3</v>
      </c>
      <c r="AN56" s="106">
        <v>4</v>
      </c>
      <c r="AO56" s="106">
        <v>4</v>
      </c>
      <c r="AP56" s="106">
        <v>4</v>
      </c>
      <c r="AQ56" s="106">
        <v>3</v>
      </c>
      <c r="AR56" s="106">
        <v>5</v>
      </c>
      <c r="AS56" s="106">
        <v>3</v>
      </c>
      <c r="AT56" s="106">
        <v>2</v>
      </c>
      <c r="AU56" s="106">
        <v>10</v>
      </c>
      <c r="AV56" s="106">
        <v>3</v>
      </c>
      <c r="AW56" s="106">
        <v>4</v>
      </c>
      <c r="AX56" s="106">
        <v>5</v>
      </c>
      <c r="AY56" s="106">
        <v>8</v>
      </c>
      <c r="AZ56" s="106">
        <v>2</v>
      </c>
      <c r="BA56" s="106">
        <v>6</v>
      </c>
      <c r="BB56" s="106">
        <v>5</v>
      </c>
      <c r="BC56" s="106">
        <v>3</v>
      </c>
      <c r="BD56" s="106">
        <v>6</v>
      </c>
      <c r="BE56" s="106">
        <v>0</v>
      </c>
      <c r="BF56" s="105">
        <v>1</v>
      </c>
      <c r="BG56" s="105">
        <v>0</v>
      </c>
      <c r="BI56" s="104">
        <v>69</v>
      </c>
      <c r="BJ56" s="105">
        <v>794</v>
      </c>
      <c r="BK56" s="106">
        <v>22</v>
      </c>
      <c r="BL56" s="106">
        <v>6</v>
      </c>
      <c r="BM56" s="106">
        <v>8</v>
      </c>
      <c r="BN56" s="106">
        <v>9</v>
      </c>
      <c r="BO56" s="106">
        <v>4</v>
      </c>
      <c r="BP56" s="106">
        <v>7</v>
      </c>
      <c r="BQ56" s="106">
        <v>6</v>
      </c>
      <c r="BR56" s="106">
        <v>13</v>
      </c>
      <c r="BS56" s="106">
        <v>10</v>
      </c>
      <c r="BT56" s="106">
        <v>19</v>
      </c>
      <c r="BU56" s="106">
        <v>15</v>
      </c>
      <c r="BV56" s="106">
        <v>20</v>
      </c>
      <c r="BW56" s="106">
        <v>28</v>
      </c>
      <c r="BX56" s="106">
        <v>53</v>
      </c>
      <c r="BY56" s="106">
        <v>34</v>
      </c>
      <c r="BZ56" s="106">
        <v>33</v>
      </c>
      <c r="CA56" s="106">
        <v>30</v>
      </c>
      <c r="CB56" s="106">
        <v>27</v>
      </c>
      <c r="CC56" s="106">
        <v>27</v>
      </c>
      <c r="CD56" s="106">
        <v>24</v>
      </c>
      <c r="CE56" s="106">
        <v>35</v>
      </c>
      <c r="CF56" s="106">
        <v>24</v>
      </c>
      <c r="CG56" s="106">
        <v>28</v>
      </c>
      <c r="CH56" s="106">
        <v>130</v>
      </c>
      <c r="CI56" s="106">
        <v>80</v>
      </c>
      <c r="CJ56" s="105">
        <v>38</v>
      </c>
      <c r="CK56" s="105">
        <v>64</v>
      </c>
      <c r="CM56" s="169"/>
      <c r="CN56" s="87">
        <v>69</v>
      </c>
      <c r="CO56" s="92">
        <v>174381</v>
      </c>
      <c r="CP56" s="93">
        <v>49</v>
      </c>
      <c r="CQ56" s="93">
        <v>268</v>
      </c>
      <c r="CR56" s="93">
        <v>477</v>
      </c>
      <c r="CS56" s="106">
        <v>6590</v>
      </c>
      <c r="CT56" s="106">
        <v>1007</v>
      </c>
      <c r="CU56" s="105">
        <v>5</v>
      </c>
      <c r="CV56" s="105">
        <v>16</v>
      </c>
      <c r="CX56" s="94">
        <v>2.8099391562154131E-4</v>
      </c>
      <c r="CY56" s="94">
        <v>1.5368646813586342E-3</v>
      </c>
      <c r="CZ56" s="94">
        <v>2.7353897500301066E-3</v>
      </c>
      <c r="DA56" s="94">
        <v>3.7790814366244027E-2</v>
      </c>
      <c r="DB56" s="149">
        <v>5.7747116945080024E-3</v>
      </c>
      <c r="DC56" s="149">
        <v>2.867284853281034E-5</v>
      </c>
      <c r="DD56" s="95">
        <v>9.1753115304993093E-5</v>
      </c>
    </row>
    <row r="57" spans="1:138" x14ac:dyDescent="0.2">
      <c r="A57" s="104">
        <v>70</v>
      </c>
      <c r="B57" s="106">
        <v>437</v>
      </c>
      <c r="C57" s="106">
        <v>3</v>
      </c>
      <c r="D57" s="106">
        <v>0</v>
      </c>
      <c r="E57" s="106">
        <v>0</v>
      </c>
      <c r="F57" s="106">
        <v>0</v>
      </c>
      <c r="G57" s="106">
        <v>1</v>
      </c>
      <c r="H57" s="106">
        <v>0</v>
      </c>
      <c r="I57" s="106">
        <v>0</v>
      </c>
      <c r="J57" s="106">
        <v>3</v>
      </c>
      <c r="K57" s="106">
        <v>3</v>
      </c>
      <c r="L57" s="106">
        <v>7</v>
      </c>
      <c r="M57" s="106">
        <v>2</v>
      </c>
      <c r="N57" s="106">
        <v>16</v>
      </c>
      <c r="O57" s="106">
        <v>15</v>
      </c>
      <c r="P57" s="106">
        <v>29</v>
      </c>
      <c r="Q57" s="106">
        <v>18</v>
      </c>
      <c r="R57" s="106">
        <v>25</v>
      </c>
      <c r="S57" s="106">
        <v>20</v>
      </c>
      <c r="T57" s="106">
        <v>19</v>
      </c>
      <c r="U57" s="106">
        <v>13</v>
      </c>
      <c r="V57" s="106">
        <v>15</v>
      </c>
      <c r="W57" s="106">
        <v>12</v>
      </c>
      <c r="X57" s="106">
        <v>18</v>
      </c>
      <c r="Y57" s="106">
        <v>11</v>
      </c>
      <c r="Z57" s="106">
        <v>81</v>
      </c>
      <c r="AA57" s="106">
        <v>70</v>
      </c>
      <c r="AB57" s="105">
        <v>15</v>
      </c>
      <c r="AC57" s="105">
        <v>41</v>
      </c>
      <c r="AE57" s="104">
        <v>70</v>
      </c>
      <c r="AF57" s="106">
        <v>172</v>
      </c>
      <c r="AG57" s="106">
        <v>22</v>
      </c>
      <c r="AH57" s="106">
        <v>13</v>
      </c>
      <c r="AI57" s="106">
        <v>12</v>
      </c>
      <c r="AJ57" s="106">
        <v>4</v>
      </c>
      <c r="AK57" s="106">
        <v>6</v>
      </c>
      <c r="AL57" s="106">
        <v>7</v>
      </c>
      <c r="AM57" s="106">
        <v>8</v>
      </c>
      <c r="AN57" s="106">
        <v>7</v>
      </c>
      <c r="AO57" s="106">
        <v>10</v>
      </c>
      <c r="AP57" s="106">
        <v>5</v>
      </c>
      <c r="AQ57" s="106">
        <v>5</v>
      </c>
      <c r="AR57" s="106">
        <v>8</v>
      </c>
      <c r="AS57" s="106">
        <v>6</v>
      </c>
      <c r="AT57" s="106">
        <v>4</v>
      </c>
      <c r="AU57" s="106">
        <v>7</v>
      </c>
      <c r="AV57" s="106">
        <v>5</v>
      </c>
      <c r="AW57" s="106">
        <v>12</v>
      </c>
      <c r="AX57" s="106">
        <v>4</v>
      </c>
      <c r="AY57" s="106">
        <v>6</v>
      </c>
      <c r="AZ57" s="106">
        <v>3</v>
      </c>
      <c r="BA57" s="106">
        <v>5</v>
      </c>
      <c r="BB57" s="106">
        <v>8</v>
      </c>
      <c r="BC57" s="106">
        <v>1</v>
      </c>
      <c r="BD57" s="106">
        <v>3</v>
      </c>
      <c r="BE57" s="106">
        <v>0</v>
      </c>
      <c r="BF57" s="105">
        <v>1</v>
      </c>
      <c r="BG57" s="105">
        <v>0</v>
      </c>
      <c r="BI57" s="104">
        <v>70</v>
      </c>
      <c r="BJ57" s="105">
        <v>609</v>
      </c>
      <c r="BK57" s="106">
        <v>25</v>
      </c>
      <c r="BL57" s="106">
        <v>13</v>
      </c>
      <c r="BM57" s="106">
        <v>12</v>
      </c>
      <c r="BN57" s="106">
        <v>4</v>
      </c>
      <c r="BO57" s="106">
        <v>7</v>
      </c>
      <c r="BP57" s="106">
        <v>7</v>
      </c>
      <c r="BQ57" s="106">
        <v>8</v>
      </c>
      <c r="BR57" s="106">
        <v>10</v>
      </c>
      <c r="BS57" s="106">
        <v>13</v>
      </c>
      <c r="BT57" s="106">
        <v>12</v>
      </c>
      <c r="BU57" s="106">
        <v>7</v>
      </c>
      <c r="BV57" s="106">
        <v>24</v>
      </c>
      <c r="BW57" s="106">
        <v>21</v>
      </c>
      <c r="BX57" s="106">
        <v>33</v>
      </c>
      <c r="BY57" s="106">
        <v>25</v>
      </c>
      <c r="BZ57" s="106">
        <v>30</v>
      </c>
      <c r="CA57" s="106">
        <v>32</v>
      </c>
      <c r="CB57" s="106">
        <v>23</v>
      </c>
      <c r="CC57" s="106">
        <v>19</v>
      </c>
      <c r="CD57" s="106">
        <v>18</v>
      </c>
      <c r="CE57" s="106">
        <v>17</v>
      </c>
      <c r="CF57" s="106">
        <v>26</v>
      </c>
      <c r="CG57" s="106">
        <v>12</v>
      </c>
      <c r="CH57" s="106">
        <v>84</v>
      </c>
      <c r="CI57" s="106">
        <v>70</v>
      </c>
      <c r="CJ57" s="105">
        <v>16</v>
      </c>
      <c r="CK57" s="105">
        <v>41</v>
      </c>
      <c r="CM57" s="169"/>
      <c r="CN57" s="87">
        <v>70</v>
      </c>
      <c r="CO57" s="92">
        <v>168908</v>
      </c>
      <c r="CP57" s="93">
        <v>61</v>
      </c>
      <c r="CQ57" s="93">
        <v>222</v>
      </c>
      <c r="CR57" s="93">
        <v>326</v>
      </c>
      <c r="CS57" s="106">
        <v>6889</v>
      </c>
      <c r="CT57" s="106">
        <v>911</v>
      </c>
      <c r="CU57" s="105">
        <v>8</v>
      </c>
      <c r="CV57" s="105">
        <v>6</v>
      </c>
      <c r="CX57" s="94">
        <v>3.6114334430577591E-4</v>
      </c>
      <c r="CY57" s="94">
        <v>1.3143249579652828E-3</v>
      </c>
      <c r="CZ57" s="94">
        <v>1.9300447580931632E-3</v>
      </c>
      <c r="DA57" s="94">
        <v>4.0785516375778527E-2</v>
      </c>
      <c r="DB57" s="149">
        <v>5.3934686338124897E-3</v>
      </c>
      <c r="DC57" s="149">
        <v>4.7363061548298481E-5</v>
      </c>
      <c r="DD57" s="95">
        <v>3.5522296161223864E-5</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A5:A6"/>
    <mergeCell ref="AE5:AE6"/>
    <mergeCell ref="BI5:BI6"/>
    <mergeCell ref="B5:B6"/>
    <mergeCell ref="AF5:AF6"/>
    <mergeCell ref="BJ5:BJ6"/>
    <mergeCell ref="C5:AC5"/>
    <mergeCell ref="AG5:BG5"/>
    <mergeCell ref="BK5:CK5"/>
    <mergeCell ref="DD5:DD6"/>
    <mergeCell ref="DA4:DD4"/>
    <mergeCell ref="CN4:CN6"/>
    <mergeCell ref="CO4:CO6"/>
    <mergeCell ref="CP5:CR5"/>
    <mergeCell ref="DA5:DB5"/>
    <mergeCell ref="CP4:CR4"/>
    <mergeCell ref="CX4:CZ4"/>
    <mergeCell ref="CV5:CV6"/>
    <mergeCell ref="CS4:CV4"/>
    <mergeCell ref="DC5:DC6"/>
    <mergeCell ref="CS5:CT5"/>
    <mergeCell ref="CU5:CU6"/>
    <mergeCell ref="CX5:CZ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15"/>
  <sheetViews>
    <sheetView topLeftCell="A25" workbookViewId="0"/>
  </sheetViews>
  <sheetFormatPr baseColWidth="10" defaultRowHeight="15" x14ac:dyDescent="0.25"/>
  <cols>
    <col min="2" max="2" width="13.140625" customWidth="1"/>
    <col min="31" max="31" width="13.140625" customWidth="1"/>
    <col min="60" max="60" width="13.140625" customWidth="1"/>
    <col min="90" max="90" width="13.85546875" customWidth="1"/>
    <col min="94" max="94" width="12.7109375" customWidth="1"/>
    <col min="95" max="95" width="13" customWidth="1"/>
    <col min="101" max="102" width="12.85546875" customWidth="1"/>
    <col min="104" max="104" width="13" customWidth="1"/>
  </cols>
  <sheetData>
    <row r="1" spans="1:104" x14ac:dyDescent="0.25">
      <c r="A1" t="s">
        <v>272</v>
      </c>
    </row>
    <row r="2" spans="1:104" x14ac:dyDescent="0.25">
      <c r="A2" t="s">
        <v>271</v>
      </c>
    </row>
    <row r="3" spans="1:104" x14ac:dyDescent="0.25">
      <c r="A3" t="s">
        <v>270</v>
      </c>
    </row>
    <row r="4" spans="1:104" x14ac:dyDescent="0.25">
      <c r="A4" t="s">
        <v>269</v>
      </c>
    </row>
    <row r="5" spans="1:104" x14ac:dyDescent="0.25">
      <c r="A5" t="s">
        <v>268</v>
      </c>
    </row>
    <row r="6" spans="1:104" x14ac:dyDescent="0.25">
      <c r="A6" t="s">
        <v>267</v>
      </c>
    </row>
    <row r="7" spans="1:104" ht="15.75" thickBot="1" x14ac:dyDescent="0.3">
      <c r="A7" t="s">
        <v>266</v>
      </c>
      <c r="CK7" s="163" t="s">
        <v>110</v>
      </c>
      <c r="CL7" s="163"/>
      <c r="CM7" s="163"/>
      <c r="CN7" s="163"/>
      <c r="CO7" s="163"/>
      <c r="CP7" s="163"/>
      <c r="CQ7" s="163"/>
      <c r="CR7" s="163"/>
      <c r="CS7" s="163"/>
      <c r="CT7" s="163"/>
      <c r="CU7" s="163"/>
      <c r="CV7" s="163"/>
      <c r="CW7" s="163"/>
      <c r="CX7" s="163"/>
      <c r="CY7" s="163"/>
      <c r="CZ7" s="163"/>
    </row>
    <row r="8" spans="1:104" x14ac:dyDescent="0.25">
      <c r="A8" t="s">
        <v>265</v>
      </c>
    </row>
    <row r="9" spans="1:104" x14ac:dyDescent="0.25">
      <c r="A9" t="s">
        <v>264</v>
      </c>
      <c r="AD9" t="s">
        <v>111</v>
      </c>
      <c r="BG9" t="s">
        <v>112</v>
      </c>
    </row>
    <row r="10" spans="1:104" x14ac:dyDescent="0.25">
      <c r="A10" t="s">
        <v>263</v>
      </c>
    </row>
    <row r="11" spans="1:104" x14ac:dyDescent="0.25">
      <c r="A11" t="s">
        <v>262</v>
      </c>
    </row>
    <row r="12" spans="1:104" x14ac:dyDescent="0.25">
      <c r="A12" t="s">
        <v>261</v>
      </c>
    </row>
    <row r="13" spans="1:104" x14ac:dyDescent="0.25">
      <c r="A13" t="s">
        <v>260</v>
      </c>
      <c r="AE13">
        <f t="shared" ref="AE13:AE44" si="0">+SUM(AF13:BE13)</f>
        <v>0</v>
      </c>
      <c r="BH13">
        <f t="shared" ref="BH13:BH44" si="1">+SUM(BI13:CH13)</f>
        <v>0</v>
      </c>
    </row>
    <row r="14" spans="1:104" x14ac:dyDescent="0.25">
      <c r="A14" t="s">
        <v>259</v>
      </c>
      <c r="AE14">
        <f t="shared" si="0"/>
        <v>0</v>
      </c>
      <c r="BH14">
        <f t="shared" si="1"/>
        <v>0</v>
      </c>
    </row>
    <row r="15" spans="1:104" x14ac:dyDescent="0.25">
      <c r="A15" t="s">
        <v>258</v>
      </c>
      <c r="AE15">
        <f t="shared" si="0"/>
        <v>0</v>
      </c>
      <c r="BH15">
        <f t="shared" si="1"/>
        <v>0</v>
      </c>
    </row>
    <row r="16" spans="1:104" x14ac:dyDescent="0.25">
      <c r="A16" t="s">
        <v>257</v>
      </c>
      <c r="AE16">
        <f t="shared" si="0"/>
        <v>0</v>
      </c>
      <c r="BH16">
        <f t="shared" si="1"/>
        <v>0</v>
      </c>
    </row>
    <row r="17" spans="1:60" x14ac:dyDescent="0.25">
      <c r="A17" t="s">
        <v>256</v>
      </c>
      <c r="AE17">
        <f t="shared" si="0"/>
        <v>0</v>
      </c>
      <c r="BH17">
        <f t="shared" si="1"/>
        <v>0</v>
      </c>
    </row>
    <row r="18" spans="1:60" x14ac:dyDescent="0.25">
      <c r="A18" t="s">
        <v>255</v>
      </c>
      <c r="AE18">
        <f t="shared" si="0"/>
        <v>0</v>
      </c>
      <c r="BH18">
        <f t="shared" si="1"/>
        <v>0</v>
      </c>
    </row>
    <row r="19" spans="1:60" x14ac:dyDescent="0.25">
      <c r="A19" t="s">
        <v>254</v>
      </c>
      <c r="AE19">
        <f t="shared" si="0"/>
        <v>0</v>
      </c>
      <c r="BH19">
        <f t="shared" si="1"/>
        <v>0</v>
      </c>
    </row>
    <row r="20" spans="1:60" x14ac:dyDescent="0.25">
      <c r="A20" t="s">
        <v>253</v>
      </c>
      <c r="AE20">
        <f t="shared" si="0"/>
        <v>0</v>
      </c>
      <c r="BH20">
        <f t="shared" si="1"/>
        <v>0</v>
      </c>
    </row>
    <row r="21" spans="1:60" x14ac:dyDescent="0.25">
      <c r="A21" t="s">
        <v>232</v>
      </c>
      <c r="AE21">
        <f t="shared" si="0"/>
        <v>0</v>
      </c>
      <c r="BH21">
        <f t="shared" si="1"/>
        <v>0</v>
      </c>
    </row>
    <row r="22" spans="1:60" x14ac:dyDescent="0.25">
      <c r="A22" t="s">
        <v>252</v>
      </c>
      <c r="AE22">
        <f t="shared" si="0"/>
        <v>0</v>
      </c>
      <c r="BH22">
        <f t="shared" si="1"/>
        <v>0</v>
      </c>
    </row>
    <row r="23" spans="1:60" x14ac:dyDescent="0.25">
      <c r="AE23">
        <f t="shared" si="0"/>
        <v>0</v>
      </c>
      <c r="BH23">
        <f t="shared" si="1"/>
        <v>0</v>
      </c>
    </row>
    <row r="24" spans="1:60" x14ac:dyDescent="0.25">
      <c r="AE24">
        <f t="shared" si="0"/>
        <v>0</v>
      </c>
      <c r="BH24">
        <f t="shared" si="1"/>
        <v>0</v>
      </c>
    </row>
    <row r="25" spans="1:60" x14ac:dyDescent="0.25">
      <c r="A25" t="s">
        <v>251</v>
      </c>
      <c r="AE25">
        <f t="shared" si="0"/>
        <v>0</v>
      </c>
      <c r="BH25">
        <f t="shared" si="1"/>
        <v>0</v>
      </c>
    </row>
    <row r="26" spans="1:60" x14ac:dyDescent="0.25">
      <c r="A26" t="s">
        <v>222</v>
      </c>
      <c r="AE26">
        <f t="shared" si="0"/>
        <v>0</v>
      </c>
      <c r="BH26">
        <f t="shared" si="1"/>
        <v>0</v>
      </c>
    </row>
    <row r="27" spans="1:60" x14ac:dyDescent="0.25">
      <c r="A27" t="s">
        <v>250</v>
      </c>
      <c r="AE27">
        <f t="shared" si="0"/>
        <v>0</v>
      </c>
      <c r="BH27">
        <f t="shared" si="1"/>
        <v>0</v>
      </c>
    </row>
    <row r="28" spans="1:60" x14ac:dyDescent="0.25">
      <c r="A28" t="s">
        <v>249</v>
      </c>
      <c r="AE28">
        <f t="shared" si="0"/>
        <v>0</v>
      </c>
      <c r="BH28">
        <f t="shared" si="1"/>
        <v>0</v>
      </c>
    </row>
    <row r="29" spans="1:60" x14ac:dyDescent="0.25">
      <c r="A29" t="s">
        <v>248</v>
      </c>
      <c r="AE29">
        <f t="shared" si="0"/>
        <v>0</v>
      </c>
      <c r="BH29">
        <f t="shared" si="1"/>
        <v>0</v>
      </c>
    </row>
    <row r="30" spans="1:60" x14ac:dyDescent="0.25">
      <c r="A30" t="s">
        <v>247</v>
      </c>
      <c r="AE30">
        <f t="shared" si="0"/>
        <v>0</v>
      </c>
      <c r="BH30">
        <f t="shared" si="1"/>
        <v>0</v>
      </c>
    </row>
    <row r="31" spans="1:60" x14ac:dyDescent="0.25">
      <c r="A31" t="s">
        <v>246</v>
      </c>
      <c r="AE31">
        <f t="shared" si="0"/>
        <v>0</v>
      </c>
      <c r="BH31">
        <f t="shared" si="1"/>
        <v>0</v>
      </c>
    </row>
    <row r="32" spans="1:60" x14ac:dyDescent="0.25">
      <c r="A32" t="s">
        <v>245</v>
      </c>
      <c r="AE32">
        <f t="shared" si="0"/>
        <v>0</v>
      </c>
      <c r="BH32">
        <f t="shared" si="1"/>
        <v>0</v>
      </c>
    </row>
    <row r="33" spans="1:60" x14ac:dyDescent="0.25">
      <c r="A33" t="s">
        <v>244</v>
      </c>
      <c r="AE33">
        <f t="shared" si="0"/>
        <v>0</v>
      </c>
      <c r="BH33">
        <f t="shared" si="1"/>
        <v>0</v>
      </c>
    </row>
    <row r="34" spans="1:60" x14ac:dyDescent="0.25">
      <c r="A34" t="s">
        <v>243</v>
      </c>
      <c r="AE34">
        <f t="shared" si="0"/>
        <v>0</v>
      </c>
      <c r="BH34">
        <f t="shared" si="1"/>
        <v>0</v>
      </c>
    </row>
    <row r="35" spans="1:60" x14ac:dyDescent="0.25">
      <c r="A35" t="s">
        <v>242</v>
      </c>
      <c r="AE35">
        <f t="shared" si="0"/>
        <v>0</v>
      </c>
      <c r="BH35">
        <f t="shared" si="1"/>
        <v>0</v>
      </c>
    </row>
    <row r="36" spans="1:60" x14ac:dyDescent="0.25">
      <c r="A36" t="s">
        <v>241</v>
      </c>
      <c r="AE36">
        <f t="shared" si="0"/>
        <v>0</v>
      </c>
      <c r="BH36">
        <f t="shared" si="1"/>
        <v>0</v>
      </c>
    </row>
    <row r="37" spans="1:60" x14ac:dyDescent="0.25">
      <c r="A37" t="s">
        <v>240</v>
      </c>
      <c r="AE37">
        <f t="shared" si="0"/>
        <v>0</v>
      </c>
      <c r="BH37">
        <f t="shared" si="1"/>
        <v>0</v>
      </c>
    </row>
    <row r="38" spans="1:60" x14ac:dyDescent="0.25">
      <c r="A38" t="s">
        <v>239</v>
      </c>
      <c r="AE38">
        <f t="shared" si="0"/>
        <v>0</v>
      </c>
      <c r="BH38">
        <f t="shared" si="1"/>
        <v>0</v>
      </c>
    </row>
    <row r="39" spans="1:60" x14ac:dyDescent="0.25">
      <c r="A39" t="s">
        <v>238</v>
      </c>
      <c r="AE39">
        <f t="shared" si="0"/>
        <v>0</v>
      </c>
      <c r="BH39">
        <f t="shared" si="1"/>
        <v>0</v>
      </c>
    </row>
    <row r="40" spans="1:60" x14ac:dyDescent="0.25">
      <c r="A40" t="s">
        <v>237</v>
      </c>
      <c r="AE40">
        <f t="shared" si="0"/>
        <v>0</v>
      </c>
      <c r="BH40">
        <f t="shared" si="1"/>
        <v>0</v>
      </c>
    </row>
    <row r="41" spans="1:60" x14ac:dyDescent="0.25">
      <c r="A41" t="s">
        <v>236</v>
      </c>
      <c r="AE41">
        <f t="shared" si="0"/>
        <v>0</v>
      </c>
      <c r="BH41">
        <f t="shared" si="1"/>
        <v>0</v>
      </c>
    </row>
    <row r="42" spans="1:60" x14ac:dyDescent="0.25">
      <c r="A42" t="s">
        <v>235</v>
      </c>
      <c r="AE42">
        <f t="shared" si="0"/>
        <v>0</v>
      </c>
      <c r="BH42">
        <f t="shared" si="1"/>
        <v>0</v>
      </c>
    </row>
    <row r="43" spans="1:60" x14ac:dyDescent="0.25">
      <c r="A43" t="s">
        <v>234</v>
      </c>
      <c r="AE43">
        <f t="shared" si="0"/>
        <v>0</v>
      </c>
      <c r="BH43">
        <f t="shared" si="1"/>
        <v>0</v>
      </c>
    </row>
    <row r="44" spans="1:60" x14ac:dyDescent="0.25">
      <c r="A44" t="s">
        <v>233</v>
      </c>
      <c r="AE44">
        <f t="shared" si="0"/>
        <v>0</v>
      </c>
      <c r="BH44">
        <f t="shared" si="1"/>
        <v>0</v>
      </c>
    </row>
    <row r="45" spans="1:60" x14ac:dyDescent="0.25">
      <c r="A45" t="s">
        <v>232</v>
      </c>
      <c r="AE45">
        <f t="shared" ref="AE45:AE63" si="2">+SUM(AF45:BE45)</f>
        <v>0</v>
      </c>
      <c r="BH45">
        <f t="shared" ref="BH45:BH63" si="3">+SUM(BI45:CH45)</f>
        <v>0</v>
      </c>
    </row>
    <row r="46" spans="1:60" x14ac:dyDescent="0.25">
      <c r="A46" t="s">
        <v>231</v>
      </c>
      <c r="AE46">
        <f t="shared" si="2"/>
        <v>0</v>
      </c>
      <c r="BH46">
        <f t="shared" si="3"/>
        <v>0</v>
      </c>
    </row>
    <row r="47" spans="1:60" x14ac:dyDescent="0.25">
      <c r="AE47">
        <f t="shared" si="2"/>
        <v>0</v>
      </c>
      <c r="BH47">
        <f t="shared" si="3"/>
        <v>0</v>
      </c>
    </row>
    <row r="48" spans="1:60" x14ac:dyDescent="0.25">
      <c r="AE48">
        <f t="shared" si="2"/>
        <v>0</v>
      </c>
      <c r="BH48">
        <f t="shared" si="3"/>
        <v>0</v>
      </c>
    </row>
    <row r="49" spans="1:60" x14ac:dyDescent="0.25">
      <c r="AE49">
        <f t="shared" si="2"/>
        <v>0</v>
      </c>
      <c r="BH49">
        <f t="shared" si="3"/>
        <v>0</v>
      </c>
    </row>
    <row r="50" spans="1:60" x14ac:dyDescent="0.25">
      <c r="A50" t="s">
        <v>230</v>
      </c>
      <c r="AE50">
        <f t="shared" si="2"/>
        <v>0</v>
      </c>
      <c r="BH50">
        <f t="shared" si="3"/>
        <v>0</v>
      </c>
    </row>
    <row r="51" spans="1:60" x14ac:dyDescent="0.25">
      <c r="A51" t="s">
        <v>229</v>
      </c>
      <c r="AE51">
        <f t="shared" si="2"/>
        <v>0</v>
      </c>
      <c r="BH51">
        <f t="shared" si="3"/>
        <v>0</v>
      </c>
    </row>
    <row r="52" spans="1:60" x14ac:dyDescent="0.25">
      <c r="A52" t="s">
        <v>228</v>
      </c>
      <c r="AE52">
        <f t="shared" si="2"/>
        <v>0</v>
      </c>
      <c r="BH52">
        <f t="shared" si="3"/>
        <v>0</v>
      </c>
    </row>
    <row r="53" spans="1:60" x14ac:dyDescent="0.25">
      <c r="A53" t="e">
        <f>--                  on a.cuil=b.cuil</f>
        <v>#NAME?</v>
      </c>
      <c r="AE53">
        <f t="shared" si="2"/>
        <v>0</v>
      </c>
      <c r="BH53">
        <f t="shared" si="3"/>
        <v>0</v>
      </c>
    </row>
    <row r="54" spans="1:60" x14ac:dyDescent="0.25">
      <c r="A54" t="e">
        <f>--                  where a.tipo&lt;&gt;b.tipo</f>
        <v>#NAME?</v>
      </c>
      <c r="AE54">
        <f t="shared" si="2"/>
        <v>0</v>
      </c>
      <c r="BH54">
        <f t="shared" si="3"/>
        <v>0</v>
      </c>
    </row>
    <row r="55" spans="1:60" x14ac:dyDescent="0.25">
      <c r="A55" t="s">
        <v>227</v>
      </c>
      <c r="AE55">
        <f t="shared" si="2"/>
        <v>0</v>
      </c>
      <c r="BH55">
        <f t="shared" si="3"/>
        <v>0</v>
      </c>
    </row>
    <row r="56" spans="1:60" x14ac:dyDescent="0.25">
      <c r="A56" t="s">
        <v>223</v>
      </c>
      <c r="AE56">
        <f t="shared" si="2"/>
        <v>0</v>
      </c>
      <c r="BH56">
        <f t="shared" si="3"/>
        <v>0</v>
      </c>
    </row>
    <row r="57" spans="1:60" x14ac:dyDescent="0.25">
      <c r="A57" t="s">
        <v>226</v>
      </c>
      <c r="AE57">
        <f t="shared" si="2"/>
        <v>0</v>
      </c>
      <c r="BH57">
        <f t="shared" si="3"/>
        <v>0</v>
      </c>
    </row>
    <row r="58" spans="1:60" x14ac:dyDescent="0.25">
      <c r="A58" t="s">
        <v>225</v>
      </c>
      <c r="AE58">
        <f t="shared" si="2"/>
        <v>0</v>
      </c>
      <c r="BH58">
        <f t="shared" si="3"/>
        <v>0</v>
      </c>
    </row>
    <row r="59" spans="1:60" x14ac:dyDescent="0.25">
      <c r="A59" t="s">
        <v>224</v>
      </c>
      <c r="AE59">
        <f t="shared" si="2"/>
        <v>0</v>
      </c>
      <c r="BH59">
        <f t="shared" si="3"/>
        <v>0</v>
      </c>
    </row>
    <row r="60" spans="1:60" x14ac:dyDescent="0.25">
      <c r="A60" t="e">
        <f>--select * from bapo.bess202009.jotas_23 where cuil=20066535585</f>
        <v>#NAME?</v>
      </c>
      <c r="AE60">
        <f t="shared" si="2"/>
        <v>0</v>
      </c>
      <c r="BH60">
        <f t="shared" si="3"/>
        <v>0</v>
      </c>
    </row>
    <row r="61" spans="1:60" x14ac:dyDescent="0.25">
      <c r="A61" t="s">
        <v>223</v>
      </c>
      <c r="AE61">
        <f t="shared" si="2"/>
        <v>0</v>
      </c>
      <c r="BH61">
        <f t="shared" si="3"/>
        <v>0</v>
      </c>
    </row>
    <row r="62" spans="1:60" x14ac:dyDescent="0.25">
      <c r="AE62">
        <f t="shared" si="2"/>
        <v>0</v>
      </c>
      <c r="BH62">
        <f t="shared" si="3"/>
        <v>0</v>
      </c>
    </row>
    <row r="63" spans="1:60" x14ac:dyDescent="0.25">
      <c r="A63" t="s">
        <v>222</v>
      </c>
      <c r="AE63">
        <f t="shared" si="2"/>
        <v>0</v>
      </c>
      <c r="BH63">
        <f t="shared" si="3"/>
        <v>0</v>
      </c>
    </row>
    <row r="64" spans="1:60" x14ac:dyDescent="0.25">
      <c r="A64" t="s">
        <v>221</v>
      </c>
      <c r="AE64" s="55"/>
      <c r="AF64" s="55"/>
    </row>
    <row r="65" spans="1:32" x14ac:dyDescent="0.25">
      <c r="A65" t="s">
        <v>220</v>
      </c>
      <c r="AE65" s="55"/>
      <c r="AF65" s="55"/>
    </row>
    <row r="66" spans="1:32" x14ac:dyDescent="0.25">
      <c r="A66" t="s">
        <v>219</v>
      </c>
    </row>
    <row r="67" spans="1:32" x14ac:dyDescent="0.25">
      <c r="A67" t="s">
        <v>218</v>
      </c>
    </row>
    <row r="68" spans="1:32" x14ac:dyDescent="0.25">
      <c r="A68" t="s">
        <v>203</v>
      </c>
    </row>
    <row r="69" spans="1:32" x14ac:dyDescent="0.25">
      <c r="A69" t="s">
        <v>217</v>
      </c>
    </row>
    <row r="70" spans="1:32" x14ac:dyDescent="0.25">
      <c r="A70" t="s">
        <v>216</v>
      </c>
    </row>
    <row r="71" spans="1:32" x14ac:dyDescent="0.25">
      <c r="A71" t="s">
        <v>201</v>
      </c>
    </row>
    <row r="72" spans="1:32" x14ac:dyDescent="0.25">
      <c r="A72" t="s">
        <v>200</v>
      </c>
    </row>
    <row r="73" spans="1:32" x14ac:dyDescent="0.25">
      <c r="A73" t="s">
        <v>199</v>
      </c>
    </row>
    <row r="74" spans="1:32" x14ac:dyDescent="0.25">
      <c r="A74" t="s">
        <v>215</v>
      </c>
    </row>
    <row r="75" spans="1:32" x14ac:dyDescent="0.25">
      <c r="A75" t="s">
        <v>197</v>
      </c>
    </row>
    <row r="76" spans="1:32" x14ac:dyDescent="0.25">
      <c r="A76" t="s">
        <v>196</v>
      </c>
    </row>
    <row r="77" spans="1:32" x14ac:dyDescent="0.25">
      <c r="A77" t="s">
        <v>195</v>
      </c>
    </row>
    <row r="78" spans="1:32" x14ac:dyDescent="0.25">
      <c r="A78" t="s">
        <v>214</v>
      </c>
    </row>
    <row r="79" spans="1:32" x14ac:dyDescent="0.25">
      <c r="A79" t="s">
        <v>193</v>
      </c>
    </row>
    <row r="80" spans="1:32" x14ac:dyDescent="0.25">
      <c r="A80" t="s">
        <v>192</v>
      </c>
    </row>
    <row r="81" spans="1:1" x14ac:dyDescent="0.25">
      <c r="A81" t="s">
        <v>191</v>
      </c>
    </row>
    <row r="82" spans="1:1" x14ac:dyDescent="0.25">
      <c r="A82" t="s">
        <v>190</v>
      </c>
    </row>
    <row r="84" spans="1:1" x14ac:dyDescent="0.25">
      <c r="A84" t="s">
        <v>213</v>
      </c>
    </row>
    <row r="86" spans="1:1" x14ac:dyDescent="0.25">
      <c r="A86" t="s">
        <v>212</v>
      </c>
    </row>
    <row r="87" spans="1:1" x14ac:dyDescent="0.25">
      <c r="A87" t="s">
        <v>211</v>
      </c>
    </row>
    <row r="88" spans="1:1" x14ac:dyDescent="0.25">
      <c r="A88" t="s">
        <v>210</v>
      </c>
    </row>
    <row r="89" spans="1:1" x14ac:dyDescent="0.25">
      <c r="A89" t="s">
        <v>209</v>
      </c>
    </row>
    <row r="90" spans="1:1" x14ac:dyDescent="0.25">
      <c r="A90" t="s">
        <v>208</v>
      </c>
    </row>
    <row r="92" spans="1:1" x14ac:dyDescent="0.25">
      <c r="A92" t="s">
        <v>207</v>
      </c>
    </row>
    <row r="93" spans="1:1" x14ac:dyDescent="0.25">
      <c r="A93" t="s">
        <v>206</v>
      </c>
    </row>
    <row r="94" spans="1:1" x14ac:dyDescent="0.25">
      <c r="A94" t="s">
        <v>205</v>
      </c>
    </row>
    <row r="95" spans="1:1" x14ac:dyDescent="0.25">
      <c r="A95" t="s">
        <v>204</v>
      </c>
    </row>
    <row r="96" spans="1:1" x14ac:dyDescent="0.25">
      <c r="A96" t="s">
        <v>203</v>
      </c>
    </row>
    <row r="97" spans="1:1" x14ac:dyDescent="0.25">
      <c r="A97" t="s">
        <v>202</v>
      </c>
    </row>
    <row r="98" spans="1:1" x14ac:dyDescent="0.25">
      <c r="A98" t="s">
        <v>198</v>
      </c>
    </row>
    <row r="99" spans="1:1" x14ac:dyDescent="0.25">
      <c r="A99" t="s">
        <v>201</v>
      </c>
    </row>
    <row r="100" spans="1:1" x14ac:dyDescent="0.25">
      <c r="A100" t="s">
        <v>200</v>
      </c>
    </row>
    <row r="101" spans="1:1" x14ac:dyDescent="0.25">
      <c r="A101" t="s">
        <v>199</v>
      </c>
    </row>
    <row r="102" spans="1:1" x14ac:dyDescent="0.25">
      <c r="A102" t="s">
        <v>198</v>
      </c>
    </row>
    <row r="103" spans="1:1" x14ac:dyDescent="0.25">
      <c r="A103" t="s">
        <v>197</v>
      </c>
    </row>
    <row r="104" spans="1:1" x14ac:dyDescent="0.25">
      <c r="A104" t="s">
        <v>196</v>
      </c>
    </row>
    <row r="105" spans="1:1" x14ac:dyDescent="0.25">
      <c r="A105" t="s">
        <v>195</v>
      </c>
    </row>
    <row r="106" spans="1:1" x14ac:dyDescent="0.25">
      <c r="A106" t="s">
        <v>194</v>
      </c>
    </row>
    <row r="107" spans="1:1" x14ac:dyDescent="0.25">
      <c r="A107" t="s">
        <v>193</v>
      </c>
    </row>
    <row r="108" spans="1:1" x14ac:dyDescent="0.25">
      <c r="A108" t="s">
        <v>192</v>
      </c>
    </row>
    <row r="109" spans="1:1" x14ac:dyDescent="0.25">
      <c r="A109" t="s">
        <v>191</v>
      </c>
    </row>
    <row r="110" spans="1:1" x14ac:dyDescent="0.25">
      <c r="A110" t="s">
        <v>190</v>
      </c>
    </row>
    <row r="111" spans="1:1" x14ac:dyDescent="0.25">
      <c r="A111" t="s">
        <v>189</v>
      </c>
    </row>
    <row r="114" spans="1:1" x14ac:dyDescent="0.25">
      <c r="A114" t="s">
        <v>188</v>
      </c>
    </row>
    <row r="115" spans="1:1" x14ac:dyDescent="0.25">
      <c r="A115" t="s">
        <v>187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C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413</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414</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415</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349</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44</v>
      </c>
      <c r="C7" s="106">
        <v>27</v>
      </c>
      <c r="D7" s="106">
        <v>17</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29</v>
      </c>
      <c r="AG7" s="106">
        <v>24</v>
      </c>
      <c r="AH7" s="106">
        <v>5</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73</v>
      </c>
      <c r="BK7" s="106">
        <v>51</v>
      </c>
      <c r="BL7" s="106">
        <v>22</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357532</v>
      </c>
      <c r="CP7" s="93">
        <v>73</v>
      </c>
      <c r="CQ7" s="93">
        <v>0</v>
      </c>
      <c r="CR7" s="93">
        <v>0</v>
      </c>
      <c r="CS7" s="106">
        <v>0</v>
      </c>
      <c r="CT7" s="106">
        <v>0</v>
      </c>
      <c r="CU7" s="105">
        <v>0</v>
      </c>
      <c r="CV7" s="105">
        <v>0</v>
      </c>
      <c r="CX7" s="153">
        <v>2.0417752816531107E-4</v>
      </c>
      <c r="CY7" s="94">
        <v>0</v>
      </c>
      <c r="CZ7" s="94">
        <v>0</v>
      </c>
      <c r="DA7" s="94">
        <v>0</v>
      </c>
      <c r="DB7" s="149">
        <v>0</v>
      </c>
      <c r="DC7" s="149">
        <v>0</v>
      </c>
      <c r="DD7" s="95">
        <v>0</v>
      </c>
    </row>
    <row r="8" spans="1:109" x14ac:dyDescent="0.2">
      <c r="A8" s="104">
        <v>21</v>
      </c>
      <c r="B8" s="106">
        <v>68</v>
      </c>
      <c r="C8" s="106">
        <v>38</v>
      </c>
      <c r="D8" s="106">
        <v>26</v>
      </c>
      <c r="E8" s="106">
        <v>4</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47</v>
      </c>
      <c r="AG8" s="106">
        <v>30</v>
      </c>
      <c r="AH8" s="106">
        <v>15</v>
      </c>
      <c r="AI8" s="106">
        <v>2</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115</v>
      </c>
      <c r="BK8" s="106">
        <v>68</v>
      </c>
      <c r="BL8" s="106">
        <v>41</v>
      </c>
      <c r="BM8" s="106">
        <v>6</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355326</v>
      </c>
      <c r="CP8" s="93">
        <v>115</v>
      </c>
      <c r="CQ8" s="93">
        <v>0</v>
      </c>
      <c r="CR8" s="93">
        <v>0</v>
      </c>
      <c r="CS8" s="106">
        <v>0</v>
      </c>
      <c r="CT8" s="106">
        <v>0</v>
      </c>
      <c r="CU8" s="105">
        <v>0</v>
      </c>
      <c r="CV8" s="105">
        <v>0</v>
      </c>
      <c r="CX8" s="94">
        <v>3.2364645424202E-4</v>
      </c>
      <c r="CY8" s="94">
        <v>0</v>
      </c>
      <c r="CZ8" s="94">
        <v>0</v>
      </c>
      <c r="DA8" s="94">
        <v>0</v>
      </c>
      <c r="DB8" s="149">
        <v>0</v>
      </c>
      <c r="DC8" s="149">
        <v>0</v>
      </c>
      <c r="DD8" s="95">
        <v>0</v>
      </c>
    </row>
    <row r="9" spans="1:109" x14ac:dyDescent="0.2">
      <c r="A9" s="104">
        <v>22</v>
      </c>
      <c r="B9" s="106">
        <v>99</v>
      </c>
      <c r="C9" s="106">
        <v>51</v>
      </c>
      <c r="D9" s="106">
        <v>30</v>
      </c>
      <c r="E9" s="106">
        <v>12</v>
      </c>
      <c r="F9" s="106">
        <v>6</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70</v>
      </c>
      <c r="AG9" s="106">
        <v>44</v>
      </c>
      <c r="AH9" s="106">
        <v>16</v>
      </c>
      <c r="AI9" s="106">
        <v>9</v>
      </c>
      <c r="AJ9" s="106">
        <v>1</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169</v>
      </c>
      <c r="BK9" s="106">
        <v>95</v>
      </c>
      <c r="BL9" s="106">
        <v>46</v>
      </c>
      <c r="BM9" s="106">
        <v>21</v>
      </c>
      <c r="BN9" s="106">
        <v>7</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353047</v>
      </c>
      <c r="CP9" s="93">
        <v>169</v>
      </c>
      <c r="CQ9" s="93">
        <v>0</v>
      </c>
      <c r="CR9" s="93">
        <v>0</v>
      </c>
      <c r="CS9" s="106">
        <v>0</v>
      </c>
      <c r="CT9" s="106">
        <v>0</v>
      </c>
      <c r="CU9" s="105">
        <v>0</v>
      </c>
      <c r="CV9" s="105">
        <v>0</v>
      </c>
      <c r="CX9" s="94">
        <v>4.7868980617311576E-4</v>
      </c>
      <c r="CY9" s="94">
        <v>0</v>
      </c>
      <c r="CZ9" s="94">
        <v>0</v>
      </c>
      <c r="DA9" s="94">
        <v>0</v>
      </c>
      <c r="DB9" s="149">
        <v>0</v>
      </c>
      <c r="DC9" s="149">
        <v>0</v>
      </c>
      <c r="DD9" s="95">
        <v>0</v>
      </c>
    </row>
    <row r="10" spans="1:109" x14ac:dyDescent="0.2">
      <c r="A10" s="104">
        <v>23</v>
      </c>
      <c r="B10" s="106">
        <v>107</v>
      </c>
      <c r="C10" s="106">
        <v>41</v>
      </c>
      <c r="D10" s="106">
        <v>42</v>
      </c>
      <c r="E10" s="106">
        <v>12</v>
      </c>
      <c r="F10" s="106">
        <v>10</v>
      </c>
      <c r="G10" s="106">
        <v>2</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96</v>
      </c>
      <c r="AG10" s="106">
        <v>52</v>
      </c>
      <c r="AH10" s="106">
        <v>33</v>
      </c>
      <c r="AI10" s="106">
        <v>6</v>
      </c>
      <c r="AJ10" s="106">
        <v>5</v>
      </c>
      <c r="AK10" s="106">
        <v>0</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203</v>
      </c>
      <c r="BK10" s="106">
        <v>93</v>
      </c>
      <c r="BL10" s="106">
        <v>75</v>
      </c>
      <c r="BM10" s="106">
        <v>18</v>
      </c>
      <c r="BN10" s="106">
        <v>15</v>
      </c>
      <c r="BO10" s="106">
        <v>2</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350836.75</v>
      </c>
      <c r="CP10" s="93">
        <v>203</v>
      </c>
      <c r="CQ10" s="93">
        <v>0</v>
      </c>
      <c r="CR10" s="93">
        <v>0</v>
      </c>
      <c r="CS10" s="106">
        <v>0</v>
      </c>
      <c r="CT10" s="106">
        <v>0</v>
      </c>
      <c r="CU10" s="105">
        <v>0</v>
      </c>
      <c r="CV10" s="105">
        <v>1</v>
      </c>
      <c r="CX10" s="94">
        <v>5.7861669280655464E-4</v>
      </c>
      <c r="CY10" s="94">
        <v>0</v>
      </c>
      <c r="CZ10" s="94">
        <v>0</v>
      </c>
      <c r="DA10" s="94">
        <v>0</v>
      </c>
      <c r="DB10" s="149">
        <v>0</v>
      </c>
      <c r="DC10" s="149">
        <v>0</v>
      </c>
      <c r="DD10" s="95">
        <v>2.8503285359928801E-6</v>
      </c>
    </row>
    <row r="11" spans="1:109" x14ac:dyDescent="0.2">
      <c r="A11" s="104">
        <v>24</v>
      </c>
      <c r="B11" s="106">
        <v>141</v>
      </c>
      <c r="C11" s="106">
        <v>44</v>
      </c>
      <c r="D11" s="106">
        <v>40</v>
      </c>
      <c r="E11" s="106">
        <v>21</v>
      </c>
      <c r="F11" s="106">
        <v>21</v>
      </c>
      <c r="G11" s="106">
        <v>14</v>
      </c>
      <c r="H11" s="106">
        <v>1</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109</v>
      </c>
      <c r="AG11" s="106">
        <v>59</v>
      </c>
      <c r="AH11" s="106">
        <v>31</v>
      </c>
      <c r="AI11" s="106">
        <v>15</v>
      </c>
      <c r="AJ11" s="106">
        <v>2</v>
      </c>
      <c r="AK11" s="106">
        <v>1</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250</v>
      </c>
      <c r="BK11" s="106">
        <v>103</v>
      </c>
      <c r="BL11" s="106">
        <v>71</v>
      </c>
      <c r="BM11" s="106">
        <v>36</v>
      </c>
      <c r="BN11" s="106">
        <v>23</v>
      </c>
      <c r="BO11" s="106">
        <v>15</v>
      </c>
      <c r="BP11" s="106">
        <v>2</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350266.75</v>
      </c>
      <c r="CP11" s="93">
        <v>248</v>
      </c>
      <c r="CQ11" s="93">
        <v>2</v>
      </c>
      <c r="CR11" s="93">
        <v>0</v>
      </c>
      <c r="CS11" s="106">
        <v>0</v>
      </c>
      <c r="CT11" s="106">
        <v>0</v>
      </c>
      <c r="CU11" s="105">
        <v>0</v>
      </c>
      <c r="CV11" s="105">
        <v>1</v>
      </c>
      <c r="CX11" s="94">
        <v>7.0803180718695109E-4</v>
      </c>
      <c r="CY11" s="94">
        <v>5.7099339289270246E-6</v>
      </c>
      <c r="CZ11" s="94">
        <v>0</v>
      </c>
      <c r="DA11" s="94">
        <v>0</v>
      </c>
      <c r="DB11" s="149">
        <v>0</v>
      </c>
      <c r="DC11" s="149">
        <v>0</v>
      </c>
      <c r="DD11" s="95">
        <v>2.8549669644635123E-6</v>
      </c>
    </row>
    <row r="12" spans="1:109" x14ac:dyDescent="0.2">
      <c r="A12" s="104">
        <v>25</v>
      </c>
      <c r="B12" s="106">
        <v>137</v>
      </c>
      <c r="C12" s="106">
        <v>35</v>
      </c>
      <c r="D12" s="106">
        <v>35</v>
      </c>
      <c r="E12" s="106">
        <v>24</v>
      </c>
      <c r="F12" s="106">
        <v>29</v>
      </c>
      <c r="G12" s="106">
        <v>9</v>
      </c>
      <c r="H12" s="106">
        <v>3</v>
      </c>
      <c r="I12" s="106">
        <v>2</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120</v>
      </c>
      <c r="AG12" s="106">
        <v>58</v>
      </c>
      <c r="AH12" s="106">
        <v>29</v>
      </c>
      <c r="AI12" s="106">
        <v>18</v>
      </c>
      <c r="AJ12" s="106">
        <v>8</v>
      </c>
      <c r="AK12" s="106">
        <v>5</v>
      </c>
      <c r="AL12" s="106">
        <v>2</v>
      </c>
      <c r="AM12" s="106">
        <v>0</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257</v>
      </c>
      <c r="BK12" s="106">
        <v>93</v>
      </c>
      <c r="BL12" s="106">
        <v>64</v>
      </c>
      <c r="BM12" s="106">
        <v>42</v>
      </c>
      <c r="BN12" s="106">
        <v>37</v>
      </c>
      <c r="BO12" s="106">
        <v>14</v>
      </c>
      <c r="BP12" s="106">
        <v>5</v>
      </c>
      <c r="BQ12" s="106">
        <v>2</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351701.5</v>
      </c>
      <c r="CP12" s="93">
        <v>250</v>
      </c>
      <c r="CQ12" s="93">
        <v>7</v>
      </c>
      <c r="CR12" s="93">
        <v>0</v>
      </c>
      <c r="CS12" s="106">
        <v>0</v>
      </c>
      <c r="CT12" s="106">
        <v>0</v>
      </c>
      <c r="CU12" s="105">
        <v>0</v>
      </c>
      <c r="CV12" s="105">
        <v>1</v>
      </c>
      <c r="CX12" s="94">
        <v>7.1083006469975247E-4</v>
      </c>
      <c r="CY12" s="94">
        <v>1.990324181159307E-5</v>
      </c>
      <c r="CZ12" s="94">
        <v>0</v>
      </c>
      <c r="DA12" s="94">
        <v>0</v>
      </c>
      <c r="DB12" s="149">
        <v>0</v>
      </c>
      <c r="DC12" s="149">
        <v>0</v>
      </c>
      <c r="DD12" s="95">
        <v>2.8433202587990099E-6</v>
      </c>
    </row>
    <row r="13" spans="1:109" x14ac:dyDescent="0.2">
      <c r="A13" s="104">
        <v>26</v>
      </c>
      <c r="B13" s="106">
        <v>142</v>
      </c>
      <c r="C13" s="106">
        <v>40</v>
      </c>
      <c r="D13" s="106">
        <v>32</v>
      </c>
      <c r="E13" s="106">
        <v>27</v>
      </c>
      <c r="F13" s="106">
        <v>25</v>
      </c>
      <c r="G13" s="106">
        <v>5</v>
      </c>
      <c r="H13" s="106">
        <v>8</v>
      </c>
      <c r="I13" s="106">
        <v>5</v>
      </c>
      <c r="J13" s="106">
        <v>0</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134</v>
      </c>
      <c r="AG13" s="106">
        <v>61</v>
      </c>
      <c r="AH13" s="106">
        <v>34</v>
      </c>
      <c r="AI13" s="106">
        <v>18</v>
      </c>
      <c r="AJ13" s="106">
        <v>9</v>
      </c>
      <c r="AK13" s="106">
        <v>8</v>
      </c>
      <c r="AL13" s="106">
        <v>3</v>
      </c>
      <c r="AM13" s="106">
        <v>1</v>
      </c>
      <c r="AN13" s="106">
        <v>0</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276</v>
      </c>
      <c r="BK13" s="106">
        <v>101</v>
      </c>
      <c r="BL13" s="106">
        <v>66</v>
      </c>
      <c r="BM13" s="106">
        <v>45</v>
      </c>
      <c r="BN13" s="106">
        <v>34</v>
      </c>
      <c r="BO13" s="106">
        <v>13</v>
      </c>
      <c r="BP13" s="106">
        <v>11</v>
      </c>
      <c r="BQ13" s="106">
        <v>6</v>
      </c>
      <c r="BR13" s="106">
        <v>0</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353955</v>
      </c>
      <c r="CP13" s="93">
        <v>259</v>
      </c>
      <c r="CQ13" s="93">
        <v>17</v>
      </c>
      <c r="CR13" s="93">
        <v>0</v>
      </c>
      <c r="CS13" s="106">
        <v>0</v>
      </c>
      <c r="CT13" s="106">
        <v>0</v>
      </c>
      <c r="CU13" s="105">
        <v>0</v>
      </c>
      <c r="CV13" s="105">
        <v>0</v>
      </c>
      <c r="CX13" s="94">
        <v>7.3173143478690798E-4</v>
      </c>
      <c r="CY13" s="94">
        <v>4.8028704213812489E-5</v>
      </c>
      <c r="CZ13" s="94">
        <v>0</v>
      </c>
      <c r="DA13" s="94">
        <v>0</v>
      </c>
      <c r="DB13" s="149">
        <v>0</v>
      </c>
      <c r="DC13" s="149">
        <v>0</v>
      </c>
      <c r="DD13" s="95">
        <v>0</v>
      </c>
    </row>
    <row r="14" spans="1:109" x14ac:dyDescent="0.2">
      <c r="A14" s="104">
        <v>27</v>
      </c>
      <c r="B14" s="106">
        <v>171</v>
      </c>
      <c r="C14" s="106">
        <v>42</v>
      </c>
      <c r="D14" s="106">
        <v>30</v>
      </c>
      <c r="E14" s="106">
        <v>31</v>
      </c>
      <c r="F14" s="106">
        <v>25</v>
      </c>
      <c r="G14" s="106">
        <v>16</v>
      </c>
      <c r="H14" s="106">
        <v>20</v>
      </c>
      <c r="I14" s="106">
        <v>3</v>
      </c>
      <c r="J14" s="106">
        <v>3</v>
      </c>
      <c r="K14" s="106">
        <v>1</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157</v>
      </c>
      <c r="AG14" s="106">
        <v>63</v>
      </c>
      <c r="AH14" s="106">
        <v>34</v>
      </c>
      <c r="AI14" s="106">
        <v>28</v>
      </c>
      <c r="AJ14" s="106">
        <v>15</v>
      </c>
      <c r="AK14" s="106">
        <v>7</v>
      </c>
      <c r="AL14" s="106">
        <v>6</v>
      </c>
      <c r="AM14" s="106">
        <v>3</v>
      </c>
      <c r="AN14" s="106">
        <v>1</v>
      </c>
      <c r="AO14" s="106">
        <v>0</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328</v>
      </c>
      <c r="BK14" s="106">
        <v>105</v>
      </c>
      <c r="BL14" s="106">
        <v>64</v>
      </c>
      <c r="BM14" s="106">
        <v>59</v>
      </c>
      <c r="BN14" s="106">
        <v>40</v>
      </c>
      <c r="BO14" s="106">
        <v>23</v>
      </c>
      <c r="BP14" s="106">
        <v>26</v>
      </c>
      <c r="BQ14" s="106">
        <v>6</v>
      </c>
      <c r="BR14" s="106">
        <v>4</v>
      </c>
      <c r="BS14" s="106">
        <v>1</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355942.75</v>
      </c>
      <c r="CP14" s="93">
        <v>291</v>
      </c>
      <c r="CQ14" s="93">
        <v>37</v>
      </c>
      <c r="CR14" s="93">
        <v>0</v>
      </c>
      <c r="CS14" s="106">
        <v>0</v>
      </c>
      <c r="CT14" s="106">
        <v>0</v>
      </c>
      <c r="CU14" s="105">
        <v>0</v>
      </c>
      <c r="CV14" s="105">
        <v>2</v>
      </c>
      <c r="CX14" s="94">
        <v>8.1754720386916153E-4</v>
      </c>
      <c r="CY14" s="94">
        <v>1.0394930083559786E-4</v>
      </c>
      <c r="CZ14" s="94">
        <v>0</v>
      </c>
      <c r="DA14" s="94">
        <v>0</v>
      </c>
      <c r="DB14" s="149">
        <v>0</v>
      </c>
      <c r="DC14" s="149">
        <v>0</v>
      </c>
      <c r="DD14" s="95">
        <v>5.6188811262485331E-6</v>
      </c>
    </row>
    <row r="15" spans="1:109" x14ac:dyDescent="0.2">
      <c r="A15" s="104">
        <v>28</v>
      </c>
      <c r="B15" s="106">
        <v>161</v>
      </c>
      <c r="C15" s="106">
        <v>30</v>
      </c>
      <c r="D15" s="106">
        <v>32</v>
      </c>
      <c r="E15" s="106">
        <v>22</v>
      </c>
      <c r="F15" s="106">
        <v>23</v>
      </c>
      <c r="G15" s="106">
        <v>18</v>
      </c>
      <c r="H15" s="106">
        <v>13</v>
      </c>
      <c r="I15" s="106">
        <v>15</v>
      </c>
      <c r="J15" s="106">
        <v>8</v>
      </c>
      <c r="K15" s="106">
        <v>0</v>
      </c>
      <c r="L15" s="106">
        <v>0</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166</v>
      </c>
      <c r="AG15" s="106">
        <v>68</v>
      </c>
      <c r="AH15" s="106">
        <v>42</v>
      </c>
      <c r="AI15" s="106">
        <v>26</v>
      </c>
      <c r="AJ15" s="106">
        <v>10</v>
      </c>
      <c r="AK15" s="106">
        <v>15</v>
      </c>
      <c r="AL15" s="106">
        <v>3</v>
      </c>
      <c r="AM15" s="106">
        <v>1</v>
      </c>
      <c r="AN15" s="106">
        <v>1</v>
      </c>
      <c r="AO15" s="106">
        <v>0</v>
      </c>
      <c r="AP15" s="106">
        <v>0</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327</v>
      </c>
      <c r="BK15" s="106">
        <v>98</v>
      </c>
      <c r="BL15" s="106">
        <v>74</v>
      </c>
      <c r="BM15" s="106">
        <v>48</v>
      </c>
      <c r="BN15" s="106">
        <v>33</v>
      </c>
      <c r="BO15" s="106">
        <v>33</v>
      </c>
      <c r="BP15" s="106">
        <v>16</v>
      </c>
      <c r="BQ15" s="106">
        <v>16</v>
      </c>
      <c r="BR15" s="106">
        <v>9</v>
      </c>
      <c r="BS15" s="106">
        <v>0</v>
      </c>
      <c r="BT15" s="106">
        <v>0</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357498.75</v>
      </c>
      <c r="CP15" s="93">
        <v>286</v>
      </c>
      <c r="CQ15" s="93">
        <v>41</v>
      </c>
      <c r="CR15" s="93">
        <v>0</v>
      </c>
      <c r="CS15" s="106">
        <v>0</v>
      </c>
      <c r="CT15" s="106">
        <v>0</v>
      </c>
      <c r="CU15" s="105">
        <v>0</v>
      </c>
      <c r="CV15" s="105">
        <v>2</v>
      </c>
      <c r="CX15" s="94">
        <v>8.0000279721257771E-4</v>
      </c>
      <c r="CY15" s="94">
        <v>1.1468571568432058E-4</v>
      </c>
      <c r="CZ15" s="94">
        <v>0</v>
      </c>
      <c r="DA15" s="94">
        <v>0</v>
      </c>
      <c r="DB15" s="149">
        <v>0</v>
      </c>
      <c r="DC15" s="149">
        <v>0</v>
      </c>
      <c r="DD15" s="95">
        <v>5.5944251553327112E-6</v>
      </c>
    </row>
    <row r="16" spans="1:109" x14ac:dyDescent="0.2">
      <c r="A16" s="104">
        <v>29</v>
      </c>
      <c r="B16" s="106">
        <v>147</v>
      </c>
      <c r="C16" s="106">
        <v>16</v>
      </c>
      <c r="D16" s="106">
        <v>16</v>
      </c>
      <c r="E16" s="106">
        <v>30</v>
      </c>
      <c r="F16" s="106">
        <v>26</v>
      </c>
      <c r="G16" s="106">
        <v>22</v>
      </c>
      <c r="H16" s="106">
        <v>14</v>
      </c>
      <c r="I16" s="106">
        <v>9</v>
      </c>
      <c r="J16" s="106">
        <v>5</v>
      </c>
      <c r="K16" s="106">
        <v>5</v>
      </c>
      <c r="L16" s="106">
        <v>4</v>
      </c>
      <c r="M16" s="106">
        <v>0</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158</v>
      </c>
      <c r="AG16" s="106">
        <v>65</v>
      </c>
      <c r="AH16" s="106">
        <v>31</v>
      </c>
      <c r="AI16" s="106">
        <v>23</v>
      </c>
      <c r="AJ16" s="106">
        <v>18</v>
      </c>
      <c r="AK16" s="106">
        <v>12</v>
      </c>
      <c r="AL16" s="106">
        <v>3</v>
      </c>
      <c r="AM16" s="106">
        <v>3</v>
      </c>
      <c r="AN16" s="106">
        <v>1</v>
      </c>
      <c r="AO16" s="106">
        <v>2</v>
      </c>
      <c r="AP16" s="106">
        <v>0</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305</v>
      </c>
      <c r="BK16" s="106">
        <v>81</v>
      </c>
      <c r="BL16" s="106">
        <v>47</v>
      </c>
      <c r="BM16" s="106">
        <v>53</v>
      </c>
      <c r="BN16" s="106">
        <v>44</v>
      </c>
      <c r="BO16" s="106">
        <v>34</v>
      </c>
      <c r="BP16" s="106">
        <v>17</v>
      </c>
      <c r="BQ16" s="106">
        <v>12</v>
      </c>
      <c r="BR16" s="106">
        <v>6</v>
      </c>
      <c r="BS16" s="106">
        <v>7</v>
      </c>
      <c r="BT16" s="106">
        <v>4</v>
      </c>
      <c r="BU16" s="106">
        <v>0</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356469.5</v>
      </c>
      <c r="CP16" s="93">
        <v>259</v>
      </c>
      <c r="CQ16" s="93">
        <v>46</v>
      </c>
      <c r="CR16" s="93">
        <v>0</v>
      </c>
      <c r="CS16" s="106">
        <v>0</v>
      </c>
      <c r="CT16" s="106">
        <v>0</v>
      </c>
      <c r="CU16" s="105">
        <v>0</v>
      </c>
      <c r="CV16" s="105">
        <v>2</v>
      </c>
      <c r="CX16" s="94">
        <v>7.2656987484202721E-4</v>
      </c>
      <c r="CY16" s="94">
        <v>1.2904329823449132E-4</v>
      </c>
      <c r="CZ16" s="94">
        <v>0</v>
      </c>
      <c r="DA16" s="94">
        <v>0</v>
      </c>
      <c r="DB16" s="149">
        <v>0</v>
      </c>
      <c r="DC16" s="149">
        <v>0</v>
      </c>
      <c r="DD16" s="95">
        <v>5.6105781841083175E-6</v>
      </c>
    </row>
    <row r="17" spans="1:108" x14ac:dyDescent="0.2">
      <c r="A17" s="104">
        <v>30</v>
      </c>
      <c r="B17" s="106">
        <v>221</v>
      </c>
      <c r="C17" s="106">
        <v>28</v>
      </c>
      <c r="D17" s="106">
        <v>36</v>
      </c>
      <c r="E17" s="106">
        <v>25</v>
      </c>
      <c r="F17" s="106">
        <v>27</v>
      </c>
      <c r="G17" s="106">
        <v>26</v>
      </c>
      <c r="H17" s="106">
        <v>25</v>
      </c>
      <c r="I17" s="106">
        <v>20</v>
      </c>
      <c r="J17" s="106">
        <v>18</v>
      </c>
      <c r="K17" s="106">
        <v>6</v>
      </c>
      <c r="L17" s="106">
        <v>9</v>
      </c>
      <c r="M17" s="106">
        <v>1</v>
      </c>
      <c r="N17" s="106">
        <v>0</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191</v>
      </c>
      <c r="AG17" s="106">
        <v>62</v>
      </c>
      <c r="AH17" s="106">
        <v>42</v>
      </c>
      <c r="AI17" s="106">
        <v>36</v>
      </c>
      <c r="AJ17" s="106">
        <v>19</v>
      </c>
      <c r="AK17" s="106">
        <v>12</v>
      </c>
      <c r="AL17" s="106">
        <v>13</v>
      </c>
      <c r="AM17" s="106">
        <v>3</v>
      </c>
      <c r="AN17" s="106">
        <v>1</v>
      </c>
      <c r="AO17" s="106">
        <v>2</v>
      </c>
      <c r="AP17" s="106">
        <v>1</v>
      </c>
      <c r="AQ17" s="106">
        <v>0</v>
      </c>
      <c r="AR17" s="106">
        <v>0</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412</v>
      </c>
      <c r="BK17" s="106">
        <v>90</v>
      </c>
      <c r="BL17" s="106">
        <v>78</v>
      </c>
      <c r="BM17" s="106">
        <v>61</v>
      </c>
      <c r="BN17" s="106">
        <v>46</v>
      </c>
      <c r="BO17" s="106">
        <v>38</v>
      </c>
      <c r="BP17" s="106">
        <v>38</v>
      </c>
      <c r="BQ17" s="106">
        <v>23</v>
      </c>
      <c r="BR17" s="106">
        <v>19</v>
      </c>
      <c r="BS17" s="106">
        <v>8</v>
      </c>
      <c r="BT17" s="106">
        <v>10</v>
      </c>
      <c r="BU17" s="106">
        <v>1</v>
      </c>
      <c r="BV17" s="106">
        <v>0</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352191.25</v>
      </c>
      <c r="CP17" s="93">
        <v>313</v>
      </c>
      <c r="CQ17" s="93">
        <v>99</v>
      </c>
      <c r="CR17" s="93">
        <v>0</v>
      </c>
      <c r="CS17" s="106">
        <v>1</v>
      </c>
      <c r="CT17" s="106">
        <v>0</v>
      </c>
      <c r="CU17" s="105">
        <v>0</v>
      </c>
      <c r="CV17" s="105">
        <v>3</v>
      </c>
      <c r="CX17" s="94">
        <v>8.8872168175671595E-4</v>
      </c>
      <c r="CY17" s="94">
        <v>2.8109727314349801E-4</v>
      </c>
      <c r="CZ17" s="94">
        <v>0</v>
      </c>
      <c r="DA17" s="94">
        <v>2.8393663953888691E-6</v>
      </c>
      <c r="DB17" s="149">
        <v>0</v>
      </c>
      <c r="DC17" s="149">
        <v>0</v>
      </c>
      <c r="DD17" s="95">
        <v>8.5180991861666063E-6</v>
      </c>
    </row>
    <row r="18" spans="1:108" x14ac:dyDescent="0.2">
      <c r="A18" s="104">
        <v>31</v>
      </c>
      <c r="B18" s="106">
        <v>165</v>
      </c>
      <c r="C18" s="106">
        <v>24</v>
      </c>
      <c r="D18" s="106">
        <v>23</v>
      </c>
      <c r="E18" s="106">
        <v>20</v>
      </c>
      <c r="F18" s="106">
        <v>24</v>
      </c>
      <c r="G18" s="106">
        <v>18</v>
      </c>
      <c r="H18" s="106">
        <v>21</v>
      </c>
      <c r="I18" s="106">
        <v>9</v>
      </c>
      <c r="J18" s="106">
        <v>8</v>
      </c>
      <c r="K18" s="106">
        <v>8</v>
      </c>
      <c r="L18" s="106">
        <v>5</v>
      </c>
      <c r="M18" s="106">
        <v>4</v>
      </c>
      <c r="N18" s="106">
        <v>0</v>
      </c>
      <c r="O18" s="106">
        <v>1</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204</v>
      </c>
      <c r="AG18" s="106">
        <v>59</v>
      </c>
      <c r="AH18" s="106">
        <v>47</v>
      </c>
      <c r="AI18" s="106">
        <v>30</v>
      </c>
      <c r="AJ18" s="106">
        <v>15</v>
      </c>
      <c r="AK18" s="106">
        <v>18</v>
      </c>
      <c r="AL18" s="106">
        <v>17</v>
      </c>
      <c r="AM18" s="106">
        <v>3</v>
      </c>
      <c r="AN18" s="106">
        <v>5</v>
      </c>
      <c r="AO18" s="106">
        <v>7</v>
      </c>
      <c r="AP18" s="106">
        <v>2</v>
      </c>
      <c r="AQ18" s="106">
        <v>0</v>
      </c>
      <c r="AR18" s="106">
        <v>1</v>
      </c>
      <c r="AS18" s="106">
        <v>0</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369</v>
      </c>
      <c r="BK18" s="106">
        <v>83</v>
      </c>
      <c r="BL18" s="106">
        <v>70</v>
      </c>
      <c r="BM18" s="106">
        <v>50</v>
      </c>
      <c r="BN18" s="106">
        <v>39</v>
      </c>
      <c r="BO18" s="106">
        <v>36</v>
      </c>
      <c r="BP18" s="106">
        <v>38</v>
      </c>
      <c r="BQ18" s="106">
        <v>12</v>
      </c>
      <c r="BR18" s="106">
        <v>13</v>
      </c>
      <c r="BS18" s="106">
        <v>15</v>
      </c>
      <c r="BT18" s="106">
        <v>7</v>
      </c>
      <c r="BU18" s="106">
        <v>4</v>
      </c>
      <c r="BV18" s="106">
        <v>1</v>
      </c>
      <c r="BW18" s="106">
        <v>1</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346243</v>
      </c>
      <c r="CP18" s="93">
        <v>278</v>
      </c>
      <c r="CQ18" s="93">
        <v>91</v>
      </c>
      <c r="CR18" s="93">
        <v>0</v>
      </c>
      <c r="CS18" s="106">
        <v>0</v>
      </c>
      <c r="CT18" s="106">
        <v>0</v>
      </c>
      <c r="CU18" s="105">
        <v>0</v>
      </c>
      <c r="CV18" s="105">
        <v>3</v>
      </c>
      <c r="CX18" s="94">
        <v>8.0290431864326499E-4</v>
      </c>
      <c r="CY18" s="94">
        <v>2.6282119782927021E-4</v>
      </c>
      <c r="CZ18" s="94">
        <v>0</v>
      </c>
      <c r="DA18" s="94">
        <v>0</v>
      </c>
      <c r="DB18" s="149">
        <v>0</v>
      </c>
      <c r="DC18" s="149">
        <v>0</v>
      </c>
      <c r="DD18" s="95">
        <v>8.6644350932726444E-6</v>
      </c>
    </row>
    <row r="19" spans="1:108" x14ac:dyDescent="0.2">
      <c r="A19" s="104">
        <v>32</v>
      </c>
      <c r="B19" s="106">
        <v>168</v>
      </c>
      <c r="C19" s="106">
        <v>14</v>
      </c>
      <c r="D19" s="106">
        <v>22</v>
      </c>
      <c r="E19" s="106">
        <v>21</v>
      </c>
      <c r="F19" s="106">
        <v>18</v>
      </c>
      <c r="G19" s="106">
        <v>11</v>
      </c>
      <c r="H19" s="106">
        <v>26</v>
      </c>
      <c r="I19" s="106">
        <v>15</v>
      </c>
      <c r="J19" s="106">
        <v>12</v>
      </c>
      <c r="K19" s="106">
        <v>8</v>
      </c>
      <c r="L19" s="106">
        <v>7</v>
      </c>
      <c r="M19" s="106">
        <v>5</v>
      </c>
      <c r="N19" s="106">
        <v>6</v>
      </c>
      <c r="O19" s="106">
        <v>1</v>
      </c>
      <c r="P19" s="106">
        <v>2</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189</v>
      </c>
      <c r="AG19" s="106">
        <v>59</v>
      </c>
      <c r="AH19" s="106">
        <v>39</v>
      </c>
      <c r="AI19" s="106">
        <v>29</v>
      </c>
      <c r="AJ19" s="106">
        <v>19</v>
      </c>
      <c r="AK19" s="106">
        <v>13</v>
      </c>
      <c r="AL19" s="106">
        <v>8</v>
      </c>
      <c r="AM19" s="106">
        <v>12</v>
      </c>
      <c r="AN19" s="106">
        <v>5</v>
      </c>
      <c r="AO19" s="106">
        <v>1</v>
      </c>
      <c r="AP19" s="106">
        <v>1</v>
      </c>
      <c r="AQ19" s="106">
        <v>3</v>
      </c>
      <c r="AR19" s="106">
        <v>0</v>
      </c>
      <c r="AS19" s="106">
        <v>0</v>
      </c>
      <c r="AT19" s="106">
        <v>0</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357</v>
      </c>
      <c r="BK19" s="106">
        <v>73</v>
      </c>
      <c r="BL19" s="106">
        <v>61</v>
      </c>
      <c r="BM19" s="106">
        <v>50</v>
      </c>
      <c r="BN19" s="106">
        <v>37</v>
      </c>
      <c r="BO19" s="106">
        <v>24</v>
      </c>
      <c r="BP19" s="106">
        <v>34</v>
      </c>
      <c r="BQ19" s="106">
        <v>27</v>
      </c>
      <c r="BR19" s="106">
        <v>17</v>
      </c>
      <c r="BS19" s="106">
        <v>9</v>
      </c>
      <c r="BT19" s="106">
        <v>8</v>
      </c>
      <c r="BU19" s="106">
        <v>8</v>
      </c>
      <c r="BV19" s="106">
        <v>6</v>
      </c>
      <c r="BW19" s="106">
        <v>1</v>
      </c>
      <c r="BX19" s="106">
        <v>2</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340498.25</v>
      </c>
      <c r="CP19" s="93">
        <v>245</v>
      </c>
      <c r="CQ19" s="93">
        <v>112</v>
      </c>
      <c r="CR19" s="93">
        <v>0</v>
      </c>
      <c r="CS19" s="106">
        <v>0</v>
      </c>
      <c r="CT19" s="106">
        <v>0</v>
      </c>
      <c r="CU19" s="105">
        <v>0</v>
      </c>
      <c r="CV19" s="105">
        <v>3</v>
      </c>
      <c r="CX19" s="94">
        <v>7.1953380083451238E-4</v>
      </c>
      <c r="CY19" s="94">
        <v>3.289297375243485E-4</v>
      </c>
      <c r="CZ19" s="94">
        <v>0</v>
      </c>
      <c r="DA19" s="94">
        <v>0</v>
      </c>
      <c r="DB19" s="149">
        <v>0</v>
      </c>
      <c r="DC19" s="149">
        <v>0</v>
      </c>
      <c r="DD19" s="95">
        <v>8.8106179694021927E-6</v>
      </c>
    </row>
    <row r="20" spans="1:108" x14ac:dyDescent="0.2">
      <c r="A20" s="104">
        <v>33</v>
      </c>
      <c r="B20" s="106">
        <v>158</v>
      </c>
      <c r="C20" s="106">
        <v>17</v>
      </c>
      <c r="D20" s="106">
        <v>22</v>
      </c>
      <c r="E20" s="106">
        <v>16</v>
      </c>
      <c r="F20" s="106">
        <v>15</v>
      </c>
      <c r="G20" s="106">
        <v>16</v>
      </c>
      <c r="H20" s="106">
        <v>14</v>
      </c>
      <c r="I20" s="106">
        <v>13</v>
      </c>
      <c r="J20" s="106">
        <v>15</v>
      </c>
      <c r="K20" s="106">
        <v>6</v>
      </c>
      <c r="L20" s="106">
        <v>9</v>
      </c>
      <c r="M20" s="106">
        <v>5</v>
      </c>
      <c r="N20" s="106">
        <v>4</v>
      </c>
      <c r="O20" s="106">
        <v>4</v>
      </c>
      <c r="P20" s="106">
        <v>2</v>
      </c>
      <c r="Q20" s="106">
        <v>0</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193</v>
      </c>
      <c r="AG20" s="106">
        <v>65</v>
      </c>
      <c r="AH20" s="106">
        <v>35</v>
      </c>
      <c r="AI20" s="106">
        <v>25</v>
      </c>
      <c r="AJ20" s="106">
        <v>25</v>
      </c>
      <c r="AK20" s="106">
        <v>13</v>
      </c>
      <c r="AL20" s="106">
        <v>14</v>
      </c>
      <c r="AM20" s="106">
        <v>0</v>
      </c>
      <c r="AN20" s="106">
        <v>6</v>
      </c>
      <c r="AO20" s="106">
        <v>5</v>
      </c>
      <c r="AP20" s="106">
        <v>1</v>
      </c>
      <c r="AQ20" s="106">
        <v>3</v>
      </c>
      <c r="AR20" s="106">
        <v>0</v>
      </c>
      <c r="AS20" s="106">
        <v>1</v>
      </c>
      <c r="AT20" s="106">
        <v>0</v>
      </c>
      <c r="AU20" s="106">
        <v>0</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351</v>
      </c>
      <c r="BK20" s="106">
        <v>82</v>
      </c>
      <c r="BL20" s="106">
        <v>57</v>
      </c>
      <c r="BM20" s="106">
        <v>41</v>
      </c>
      <c r="BN20" s="106">
        <v>40</v>
      </c>
      <c r="BO20" s="106">
        <v>29</v>
      </c>
      <c r="BP20" s="106">
        <v>28</v>
      </c>
      <c r="BQ20" s="106">
        <v>13</v>
      </c>
      <c r="BR20" s="106">
        <v>21</v>
      </c>
      <c r="BS20" s="106">
        <v>11</v>
      </c>
      <c r="BT20" s="106">
        <v>10</v>
      </c>
      <c r="BU20" s="106">
        <v>8</v>
      </c>
      <c r="BV20" s="106">
        <v>4</v>
      </c>
      <c r="BW20" s="106">
        <v>5</v>
      </c>
      <c r="BX20" s="106">
        <v>2</v>
      </c>
      <c r="BY20" s="106">
        <v>0</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334726.5</v>
      </c>
      <c r="CP20" s="93">
        <v>249</v>
      </c>
      <c r="CQ20" s="93">
        <v>102</v>
      </c>
      <c r="CR20" s="93">
        <v>0</v>
      </c>
      <c r="CS20" s="106">
        <v>0</v>
      </c>
      <c r="CT20" s="106">
        <v>0</v>
      </c>
      <c r="CU20" s="105">
        <v>0</v>
      </c>
      <c r="CV20" s="105">
        <v>4</v>
      </c>
      <c r="CX20" s="94">
        <v>7.4389090795022204E-4</v>
      </c>
      <c r="CY20" s="94">
        <v>3.0472639602780182E-4</v>
      </c>
      <c r="CZ20" s="94">
        <v>0</v>
      </c>
      <c r="DA20" s="94">
        <v>0</v>
      </c>
      <c r="DB20" s="149">
        <v>0</v>
      </c>
      <c r="DC20" s="149">
        <v>0</v>
      </c>
      <c r="DD20" s="95">
        <v>1.1950054746188307E-5</v>
      </c>
    </row>
    <row r="21" spans="1:108" x14ac:dyDescent="0.2">
      <c r="A21" s="104">
        <v>34</v>
      </c>
      <c r="B21" s="106">
        <v>173</v>
      </c>
      <c r="C21" s="106">
        <v>7</v>
      </c>
      <c r="D21" s="106">
        <v>16</v>
      </c>
      <c r="E21" s="106">
        <v>13</v>
      </c>
      <c r="F21" s="106">
        <v>19</v>
      </c>
      <c r="G21" s="106">
        <v>13</v>
      </c>
      <c r="H21" s="106">
        <v>20</v>
      </c>
      <c r="I21" s="106">
        <v>13</v>
      </c>
      <c r="J21" s="106">
        <v>15</v>
      </c>
      <c r="K21" s="106">
        <v>18</v>
      </c>
      <c r="L21" s="106">
        <v>14</v>
      </c>
      <c r="M21" s="106">
        <v>5</v>
      </c>
      <c r="N21" s="106">
        <v>7</v>
      </c>
      <c r="O21" s="106">
        <v>9</v>
      </c>
      <c r="P21" s="106">
        <v>2</v>
      </c>
      <c r="Q21" s="106">
        <v>1</v>
      </c>
      <c r="R21" s="106">
        <v>1</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198</v>
      </c>
      <c r="AG21" s="106">
        <v>55</v>
      </c>
      <c r="AH21" s="106">
        <v>41</v>
      </c>
      <c r="AI21" s="106">
        <v>30</v>
      </c>
      <c r="AJ21" s="106">
        <v>24</v>
      </c>
      <c r="AK21" s="106">
        <v>18</v>
      </c>
      <c r="AL21" s="106">
        <v>10</v>
      </c>
      <c r="AM21" s="106">
        <v>8</v>
      </c>
      <c r="AN21" s="106">
        <v>3</v>
      </c>
      <c r="AO21" s="106">
        <v>4</v>
      </c>
      <c r="AP21" s="106">
        <v>2</v>
      </c>
      <c r="AQ21" s="106">
        <v>1</v>
      </c>
      <c r="AR21" s="106">
        <v>1</v>
      </c>
      <c r="AS21" s="106">
        <v>1</v>
      </c>
      <c r="AT21" s="106">
        <v>0</v>
      </c>
      <c r="AU21" s="106">
        <v>0</v>
      </c>
      <c r="AV21" s="106">
        <v>0</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371</v>
      </c>
      <c r="BK21" s="106">
        <v>62</v>
      </c>
      <c r="BL21" s="106">
        <v>57</v>
      </c>
      <c r="BM21" s="106">
        <v>43</v>
      </c>
      <c r="BN21" s="106">
        <v>43</v>
      </c>
      <c r="BO21" s="106">
        <v>31</v>
      </c>
      <c r="BP21" s="106">
        <v>30</v>
      </c>
      <c r="BQ21" s="106">
        <v>21</v>
      </c>
      <c r="BR21" s="106">
        <v>18</v>
      </c>
      <c r="BS21" s="106">
        <v>22</v>
      </c>
      <c r="BT21" s="106">
        <v>16</v>
      </c>
      <c r="BU21" s="106">
        <v>6</v>
      </c>
      <c r="BV21" s="106">
        <v>8</v>
      </c>
      <c r="BW21" s="106">
        <v>10</v>
      </c>
      <c r="BX21" s="106">
        <v>2</v>
      </c>
      <c r="BY21" s="106">
        <v>1</v>
      </c>
      <c r="BZ21" s="106">
        <v>1</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329236.75</v>
      </c>
      <c r="CP21" s="93">
        <v>236</v>
      </c>
      <c r="CQ21" s="93">
        <v>135</v>
      </c>
      <c r="CR21" s="93">
        <v>0</v>
      </c>
      <c r="CS21" s="106">
        <v>1</v>
      </c>
      <c r="CT21" s="106">
        <v>0</v>
      </c>
      <c r="CU21" s="105">
        <v>0</v>
      </c>
      <c r="CV21" s="105">
        <v>5</v>
      </c>
      <c r="CX21" s="94">
        <v>7.1680940842721837E-4</v>
      </c>
      <c r="CY21" s="94">
        <v>4.1003928024438343E-4</v>
      </c>
      <c r="CZ21" s="94">
        <v>0</v>
      </c>
      <c r="DA21" s="94">
        <v>3.0373280018102475E-6</v>
      </c>
      <c r="DB21" s="149">
        <v>0</v>
      </c>
      <c r="DC21" s="149">
        <v>0</v>
      </c>
      <c r="DD21" s="95">
        <v>1.5186640009051237E-5</v>
      </c>
    </row>
    <row r="22" spans="1:108" x14ac:dyDescent="0.2">
      <c r="A22" s="104">
        <v>35</v>
      </c>
      <c r="B22" s="106">
        <v>190</v>
      </c>
      <c r="C22" s="106">
        <v>21</v>
      </c>
      <c r="D22" s="106">
        <v>13</v>
      </c>
      <c r="E22" s="106">
        <v>17</v>
      </c>
      <c r="F22" s="106">
        <v>12</v>
      </c>
      <c r="G22" s="106">
        <v>15</v>
      </c>
      <c r="H22" s="106">
        <v>19</v>
      </c>
      <c r="I22" s="106">
        <v>17</v>
      </c>
      <c r="J22" s="106">
        <v>19</v>
      </c>
      <c r="K22" s="106">
        <v>12</v>
      </c>
      <c r="L22" s="106">
        <v>14</v>
      </c>
      <c r="M22" s="106">
        <v>13</v>
      </c>
      <c r="N22" s="106">
        <v>9</v>
      </c>
      <c r="O22" s="106">
        <v>4</v>
      </c>
      <c r="P22" s="106">
        <v>5</v>
      </c>
      <c r="Q22" s="106">
        <v>0</v>
      </c>
      <c r="R22" s="106">
        <v>0</v>
      </c>
      <c r="S22" s="106">
        <v>0</v>
      </c>
      <c r="T22" s="106" t="s">
        <v>387</v>
      </c>
      <c r="U22" s="106" t="s">
        <v>387</v>
      </c>
      <c r="V22" s="106" t="s">
        <v>387</v>
      </c>
      <c r="W22" s="106" t="s">
        <v>387</v>
      </c>
      <c r="X22" s="106" t="s">
        <v>387</v>
      </c>
      <c r="Y22" s="106" t="s">
        <v>387</v>
      </c>
      <c r="Z22" s="106" t="s">
        <v>387</v>
      </c>
      <c r="AA22" s="106" t="s">
        <v>387</v>
      </c>
      <c r="AB22" s="105" t="s">
        <v>387</v>
      </c>
      <c r="AC22" s="105" t="s">
        <v>387</v>
      </c>
      <c r="AE22" s="104">
        <v>35</v>
      </c>
      <c r="AF22" s="105">
        <v>198</v>
      </c>
      <c r="AG22" s="106">
        <v>57</v>
      </c>
      <c r="AH22" s="106">
        <v>43</v>
      </c>
      <c r="AI22" s="106">
        <v>29</v>
      </c>
      <c r="AJ22" s="106">
        <v>27</v>
      </c>
      <c r="AK22" s="106">
        <v>13</v>
      </c>
      <c r="AL22" s="106">
        <v>11</v>
      </c>
      <c r="AM22" s="106">
        <v>7</v>
      </c>
      <c r="AN22" s="106">
        <v>5</v>
      </c>
      <c r="AO22" s="106">
        <v>3</v>
      </c>
      <c r="AP22" s="106">
        <v>1</v>
      </c>
      <c r="AQ22" s="106">
        <v>1</v>
      </c>
      <c r="AR22" s="106">
        <v>0</v>
      </c>
      <c r="AS22" s="106">
        <v>1</v>
      </c>
      <c r="AT22" s="106">
        <v>0</v>
      </c>
      <c r="AU22" s="106">
        <v>0</v>
      </c>
      <c r="AV22" s="106">
        <v>0</v>
      </c>
      <c r="AW22" s="106">
        <v>0</v>
      </c>
      <c r="AX22" s="106" t="s">
        <v>387</v>
      </c>
      <c r="AY22" s="106" t="s">
        <v>387</v>
      </c>
      <c r="AZ22" s="106" t="s">
        <v>387</v>
      </c>
      <c r="BA22" s="106" t="s">
        <v>387</v>
      </c>
      <c r="BB22" s="106" t="s">
        <v>387</v>
      </c>
      <c r="BC22" s="106" t="s">
        <v>387</v>
      </c>
      <c r="BD22" s="106" t="s">
        <v>387</v>
      </c>
      <c r="BE22" s="106" t="s">
        <v>387</v>
      </c>
      <c r="BF22" s="105" t="s">
        <v>387</v>
      </c>
      <c r="BG22" s="105" t="s">
        <v>387</v>
      </c>
      <c r="BI22" s="104">
        <v>35</v>
      </c>
      <c r="BJ22" s="105">
        <v>388</v>
      </c>
      <c r="BK22" s="106">
        <v>78</v>
      </c>
      <c r="BL22" s="106">
        <v>56</v>
      </c>
      <c r="BM22" s="106">
        <v>46</v>
      </c>
      <c r="BN22" s="106">
        <v>39</v>
      </c>
      <c r="BO22" s="106">
        <v>28</v>
      </c>
      <c r="BP22" s="106">
        <v>30</v>
      </c>
      <c r="BQ22" s="106">
        <v>24</v>
      </c>
      <c r="BR22" s="106">
        <v>24</v>
      </c>
      <c r="BS22" s="106">
        <v>15</v>
      </c>
      <c r="BT22" s="106">
        <v>15</v>
      </c>
      <c r="BU22" s="106">
        <v>14</v>
      </c>
      <c r="BV22" s="106">
        <v>9</v>
      </c>
      <c r="BW22" s="106">
        <v>5</v>
      </c>
      <c r="BX22" s="106">
        <v>5</v>
      </c>
      <c r="BY22" s="106">
        <v>0</v>
      </c>
      <c r="BZ22" s="106">
        <v>0</v>
      </c>
      <c r="CA22" s="106">
        <v>0</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324329.75</v>
      </c>
      <c r="CP22" s="93">
        <v>247</v>
      </c>
      <c r="CQ22" s="93">
        <v>141</v>
      </c>
      <c r="CR22" s="93">
        <v>0</v>
      </c>
      <c r="CS22" s="106">
        <v>3</v>
      </c>
      <c r="CT22" s="106">
        <v>0</v>
      </c>
      <c r="CU22" s="105">
        <v>0</v>
      </c>
      <c r="CV22" s="105">
        <v>5</v>
      </c>
      <c r="CX22" s="94">
        <v>7.6157059289195638E-4</v>
      </c>
      <c r="CY22" s="94">
        <v>4.3474272711646096E-4</v>
      </c>
      <c r="CZ22" s="94">
        <v>0</v>
      </c>
      <c r="DA22" s="94">
        <v>9.2498452577970412E-6</v>
      </c>
      <c r="DB22" s="149">
        <v>0</v>
      </c>
      <c r="DC22" s="149">
        <v>0</v>
      </c>
      <c r="DD22" s="95">
        <v>1.541640876299507E-5</v>
      </c>
    </row>
    <row r="23" spans="1:108" x14ac:dyDescent="0.2">
      <c r="A23" s="104">
        <v>36</v>
      </c>
      <c r="B23" s="106">
        <v>165</v>
      </c>
      <c r="C23" s="106">
        <v>7</v>
      </c>
      <c r="D23" s="106">
        <v>17</v>
      </c>
      <c r="E23" s="106">
        <v>23</v>
      </c>
      <c r="F23" s="106">
        <v>19</v>
      </c>
      <c r="G23" s="106">
        <v>12</v>
      </c>
      <c r="H23" s="106">
        <v>11</v>
      </c>
      <c r="I23" s="106">
        <v>16</v>
      </c>
      <c r="J23" s="106">
        <v>9</v>
      </c>
      <c r="K23" s="106">
        <v>9</v>
      </c>
      <c r="L23" s="106">
        <v>8</v>
      </c>
      <c r="M23" s="106">
        <v>7</v>
      </c>
      <c r="N23" s="106">
        <v>8</v>
      </c>
      <c r="O23" s="106">
        <v>6</v>
      </c>
      <c r="P23" s="106">
        <v>6</v>
      </c>
      <c r="Q23" s="106">
        <v>7</v>
      </c>
      <c r="R23" s="106">
        <v>0</v>
      </c>
      <c r="S23" s="106">
        <v>0</v>
      </c>
      <c r="T23" s="106">
        <v>0</v>
      </c>
      <c r="U23" s="106" t="s">
        <v>387</v>
      </c>
      <c r="V23" s="106" t="s">
        <v>387</v>
      </c>
      <c r="W23" s="106" t="s">
        <v>387</v>
      </c>
      <c r="X23" s="106" t="s">
        <v>387</v>
      </c>
      <c r="Y23" s="106" t="s">
        <v>387</v>
      </c>
      <c r="Z23" s="106" t="s">
        <v>387</v>
      </c>
      <c r="AA23" s="106" t="s">
        <v>387</v>
      </c>
      <c r="AB23" s="105" t="s">
        <v>387</v>
      </c>
      <c r="AC23" s="105" t="s">
        <v>387</v>
      </c>
      <c r="AE23" s="104">
        <v>36</v>
      </c>
      <c r="AF23" s="105">
        <v>214</v>
      </c>
      <c r="AG23" s="106">
        <v>59</v>
      </c>
      <c r="AH23" s="106">
        <v>45</v>
      </c>
      <c r="AI23" s="106">
        <v>28</v>
      </c>
      <c r="AJ23" s="106">
        <v>25</v>
      </c>
      <c r="AK23" s="106">
        <v>15</v>
      </c>
      <c r="AL23" s="106">
        <v>11</v>
      </c>
      <c r="AM23" s="106">
        <v>5</v>
      </c>
      <c r="AN23" s="106">
        <v>8</v>
      </c>
      <c r="AO23" s="106">
        <v>5</v>
      </c>
      <c r="AP23" s="106">
        <v>5</v>
      </c>
      <c r="AQ23" s="106">
        <v>0</v>
      </c>
      <c r="AR23" s="106">
        <v>0</v>
      </c>
      <c r="AS23" s="106">
        <v>3</v>
      </c>
      <c r="AT23" s="106">
        <v>5</v>
      </c>
      <c r="AU23" s="106">
        <v>0</v>
      </c>
      <c r="AV23" s="106">
        <v>0</v>
      </c>
      <c r="AW23" s="106">
        <v>0</v>
      </c>
      <c r="AX23" s="106">
        <v>0</v>
      </c>
      <c r="AY23" s="106" t="s">
        <v>387</v>
      </c>
      <c r="AZ23" s="106" t="s">
        <v>387</v>
      </c>
      <c r="BA23" s="106" t="s">
        <v>387</v>
      </c>
      <c r="BB23" s="106" t="s">
        <v>387</v>
      </c>
      <c r="BC23" s="106" t="s">
        <v>387</v>
      </c>
      <c r="BD23" s="106" t="s">
        <v>387</v>
      </c>
      <c r="BE23" s="106" t="s">
        <v>387</v>
      </c>
      <c r="BF23" s="105" t="s">
        <v>387</v>
      </c>
      <c r="BG23" s="105" t="s">
        <v>387</v>
      </c>
      <c r="BI23" s="104">
        <v>36</v>
      </c>
      <c r="BJ23" s="105">
        <v>379</v>
      </c>
      <c r="BK23" s="106">
        <v>66</v>
      </c>
      <c r="BL23" s="106">
        <v>62</v>
      </c>
      <c r="BM23" s="106">
        <v>51</v>
      </c>
      <c r="BN23" s="106">
        <v>44</v>
      </c>
      <c r="BO23" s="106">
        <v>27</v>
      </c>
      <c r="BP23" s="106">
        <v>22</v>
      </c>
      <c r="BQ23" s="106">
        <v>21</v>
      </c>
      <c r="BR23" s="106">
        <v>17</v>
      </c>
      <c r="BS23" s="106">
        <v>14</v>
      </c>
      <c r="BT23" s="106">
        <v>13</v>
      </c>
      <c r="BU23" s="106">
        <v>7</v>
      </c>
      <c r="BV23" s="106">
        <v>8</v>
      </c>
      <c r="BW23" s="106">
        <v>9</v>
      </c>
      <c r="BX23" s="106">
        <v>11</v>
      </c>
      <c r="BY23" s="106">
        <v>7</v>
      </c>
      <c r="BZ23" s="106">
        <v>0</v>
      </c>
      <c r="CA23" s="106">
        <v>0</v>
      </c>
      <c r="CB23" s="106">
        <v>0</v>
      </c>
      <c r="CC23" s="106" t="s">
        <v>387</v>
      </c>
      <c r="CD23" s="106" t="s">
        <v>387</v>
      </c>
      <c r="CE23" s="106" t="s">
        <v>387</v>
      </c>
      <c r="CF23" s="106" t="s">
        <v>387</v>
      </c>
      <c r="CG23" s="106" t="s">
        <v>387</v>
      </c>
      <c r="CH23" s="106" t="s">
        <v>387</v>
      </c>
      <c r="CI23" s="106" t="s">
        <v>387</v>
      </c>
      <c r="CJ23" s="105" t="s">
        <v>387</v>
      </c>
      <c r="CK23" s="105" t="s">
        <v>387</v>
      </c>
      <c r="CM23" s="169"/>
      <c r="CN23" s="87">
        <v>36</v>
      </c>
      <c r="CO23" s="92">
        <v>319670</v>
      </c>
      <c r="CP23" s="93">
        <v>250</v>
      </c>
      <c r="CQ23" s="93">
        <v>129</v>
      </c>
      <c r="CR23" s="93">
        <v>0</v>
      </c>
      <c r="CS23" s="106">
        <v>2</v>
      </c>
      <c r="CT23" s="106">
        <v>0</v>
      </c>
      <c r="CU23" s="105">
        <v>0</v>
      </c>
      <c r="CV23" s="105">
        <v>9</v>
      </c>
      <c r="CX23" s="94">
        <v>7.8205649576125382E-4</v>
      </c>
      <c r="CY23" s="94">
        <v>4.0354115181280695E-4</v>
      </c>
      <c r="CZ23" s="94">
        <v>0</v>
      </c>
      <c r="DA23" s="94">
        <v>6.25645196609003E-6</v>
      </c>
      <c r="DB23" s="149">
        <v>0</v>
      </c>
      <c r="DC23" s="149">
        <v>0</v>
      </c>
      <c r="DD23" s="95">
        <v>2.8154033847405136E-5</v>
      </c>
    </row>
    <row r="24" spans="1:108" x14ac:dyDescent="0.2">
      <c r="A24" s="104">
        <v>37</v>
      </c>
      <c r="B24" s="106">
        <v>182</v>
      </c>
      <c r="C24" s="106">
        <v>16</v>
      </c>
      <c r="D24" s="106">
        <v>17</v>
      </c>
      <c r="E24" s="106">
        <v>19</v>
      </c>
      <c r="F24" s="106">
        <v>20</v>
      </c>
      <c r="G24" s="106">
        <v>3</v>
      </c>
      <c r="H24" s="106">
        <v>15</v>
      </c>
      <c r="I24" s="106">
        <v>11</v>
      </c>
      <c r="J24" s="106">
        <v>18</v>
      </c>
      <c r="K24" s="106">
        <v>9</v>
      </c>
      <c r="L24" s="106">
        <v>17</v>
      </c>
      <c r="M24" s="106">
        <v>8</v>
      </c>
      <c r="N24" s="106">
        <v>10</v>
      </c>
      <c r="O24" s="106">
        <v>4</v>
      </c>
      <c r="P24" s="106">
        <v>7</v>
      </c>
      <c r="Q24" s="106">
        <v>4</v>
      </c>
      <c r="R24" s="106">
        <v>3</v>
      </c>
      <c r="S24" s="106">
        <v>1</v>
      </c>
      <c r="T24" s="106">
        <v>0</v>
      </c>
      <c r="U24" s="106">
        <v>0</v>
      </c>
      <c r="V24" s="106" t="s">
        <v>387</v>
      </c>
      <c r="W24" s="106" t="s">
        <v>387</v>
      </c>
      <c r="X24" s="106" t="s">
        <v>387</v>
      </c>
      <c r="Y24" s="106" t="s">
        <v>387</v>
      </c>
      <c r="Z24" s="106" t="s">
        <v>387</v>
      </c>
      <c r="AA24" s="106" t="s">
        <v>387</v>
      </c>
      <c r="AB24" s="105" t="s">
        <v>387</v>
      </c>
      <c r="AC24" s="105" t="s">
        <v>387</v>
      </c>
      <c r="AE24" s="104">
        <v>37</v>
      </c>
      <c r="AF24" s="105">
        <v>202</v>
      </c>
      <c r="AG24" s="106">
        <v>49</v>
      </c>
      <c r="AH24" s="106">
        <v>37</v>
      </c>
      <c r="AI24" s="106">
        <v>27</v>
      </c>
      <c r="AJ24" s="106">
        <v>22</v>
      </c>
      <c r="AK24" s="106">
        <v>17</v>
      </c>
      <c r="AL24" s="106">
        <v>15</v>
      </c>
      <c r="AM24" s="106">
        <v>17</v>
      </c>
      <c r="AN24" s="106">
        <v>4</v>
      </c>
      <c r="AO24" s="106">
        <v>5</v>
      </c>
      <c r="AP24" s="106">
        <v>5</v>
      </c>
      <c r="AQ24" s="106">
        <v>0</v>
      </c>
      <c r="AR24" s="106">
        <v>2</v>
      </c>
      <c r="AS24" s="106">
        <v>1</v>
      </c>
      <c r="AT24" s="106">
        <v>0</v>
      </c>
      <c r="AU24" s="106">
        <v>0</v>
      </c>
      <c r="AV24" s="106">
        <v>0</v>
      </c>
      <c r="AW24" s="106">
        <v>1</v>
      </c>
      <c r="AX24" s="106">
        <v>0</v>
      </c>
      <c r="AY24" s="106">
        <v>0</v>
      </c>
      <c r="AZ24" s="106" t="s">
        <v>387</v>
      </c>
      <c r="BA24" s="106" t="s">
        <v>387</v>
      </c>
      <c r="BB24" s="106" t="s">
        <v>387</v>
      </c>
      <c r="BC24" s="106" t="s">
        <v>387</v>
      </c>
      <c r="BD24" s="106" t="s">
        <v>387</v>
      </c>
      <c r="BE24" s="106" t="s">
        <v>387</v>
      </c>
      <c r="BF24" s="105" t="s">
        <v>387</v>
      </c>
      <c r="BG24" s="105" t="s">
        <v>387</v>
      </c>
      <c r="BI24" s="104">
        <v>37</v>
      </c>
      <c r="BJ24" s="105">
        <v>384</v>
      </c>
      <c r="BK24" s="106">
        <v>65</v>
      </c>
      <c r="BL24" s="106">
        <v>54</v>
      </c>
      <c r="BM24" s="106">
        <v>46</v>
      </c>
      <c r="BN24" s="106">
        <v>42</v>
      </c>
      <c r="BO24" s="106">
        <v>20</v>
      </c>
      <c r="BP24" s="106">
        <v>30</v>
      </c>
      <c r="BQ24" s="106">
        <v>28</v>
      </c>
      <c r="BR24" s="106">
        <v>22</v>
      </c>
      <c r="BS24" s="106">
        <v>14</v>
      </c>
      <c r="BT24" s="106">
        <v>22</v>
      </c>
      <c r="BU24" s="106">
        <v>8</v>
      </c>
      <c r="BV24" s="106">
        <v>12</v>
      </c>
      <c r="BW24" s="106">
        <v>5</v>
      </c>
      <c r="BX24" s="106">
        <v>7</v>
      </c>
      <c r="BY24" s="106">
        <v>4</v>
      </c>
      <c r="BZ24" s="106">
        <v>3</v>
      </c>
      <c r="CA24" s="106">
        <v>2</v>
      </c>
      <c r="CB24" s="106">
        <v>0</v>
      </c>
      <c r="CC24" s="106">
        <v>0</v>
      </c>
      <c r="CD24" s="106" t="s">
        <v>387</v>
      </c>
      <c r="CE24" s="106" t="s">
        <v>387</v>
      </c>
      <c r="CF24" s="106" t="s">
        <v>387</v>
      </c>
      <c r="CG24" s="106" t="s">
        <v>387</v>
      </c>
      <c r="CH24" s="106" t="s">
        <v>387</v>
      </c>
      <c r="CI24" s="106" t="s">
        <v>387</v>
      </c>
      <c r="CJ24" s="105" t="s">
        <v>387</v>
      </c>
      <c r="CK24" s="105" t="s">
        <v>387</v>
      </c>
      <c r="CM24" s="169"/>
      <c r="CN24" s="87">
        <v>37</v>
      </c>
      <c r="CO24" s="92">
        <v>314418</v>
      </c>
      <c r="CP24" s="93">
        <v>227</v>
      </c>
      <c r="CQ24" s="93">
        <v>157</v>
      </c>
      <c r="CR24" s="93">
        <v>0</v>
      </c>
      <c r="CS24" s="106">
        <v>0</v>
      </c>
      <c r="CT24" s="106">
        <v>0</v>
      </c>
      <c r="CU24" s="105">
        <v>0</v>
      </c>
      <c r="CV24" s="105">
        <v>6</v>
      </c>
      <c r="CX24" s="94">
        <v>7.2196884402292493E-4</v>
      </c>
      <c r="CY24" s="94">
        <v>4.9933527978678061E-4</v>
      </c>
      <c r="CZ24" s="94">
        <v>0</v>
      </c>
      <c r="DA24" s="94">
        <v>0</v>
      </c>
      <c r="DB24" s="149">
        <v>0</v>
      </c>
      <c r="DC24" s="149">
        <v>0</v>
      </c>
      <c r="DD24" s="95">
        <v>1.9082876934526651E-5</v>
      </c>
    </row>
    <row r="25" spans="1:108" x14ac:dyDescent="0.2">
      <c r="A25" s="104">
        <v>38</v>
      </c>
      <c r="B25" s="106">
        <v>172</v>
      </c>
      <c r="C25" s="106">
        <v>15</v>
      </c>
      <c r="D25" s="106">
        <v>9</v>
      </c>
      <c r="E25" s="106">
        <v>19</v>
      </c>
      <c r="F25" s="106">
        <v>20</v>
      </c>
      <c r="G25" s="106">
        <v>9</v>
      </c>
      <c r="H25" s="106">
        <v>17</v>
      </c>
      <c r="I25" s="106">
        <v>9</v>
      </c>
      <c r="J25" s="106">
        <v>16</v>
      </c>
      <c r="K25" s="106">
        <v>9</v>
      </c>
      <c r="L25" s="106">
        <v>8</v>
      </c>
      <c r="M25" s="106">
        <v>11</v>
      </c>
      <c r="N25" s="106">
        <v>6</v>
      </c>
      <c r="O25" s="106">
        <v>10</v>
      </c>
      <c r="P25" s="106">
        <v>6</v>
      </c>
      <c r="Q25" s="106">
        <v>4</v>
      </c>
      <c r="R25" s="106">
        <v>1</v>
      </c>
      <c r="S25" s="106">
        <v>1</v>
      </c>
      <c r="T25" s="106">
        <v>2</v>
      </c>
      <c r="U25" s="106">
        <v>0</v>
      </c>
      <c r="V25" s="106">
        <v>0</v>
      </c>
      <c r="W25" s="106" t="s">
        <v>387</v>
      </c>
      <c r="X25" s="106" t="s">
        <v>387</v>
      </c>
      <c r="Y25" s="106" t="s">
        <v>387</v>
      </c>
      <c r="Z25" s="106" t="s">
        <v>387</v>
      </c>
      <c r="AA25" s="106" t="s">
        <v>387</v>
      </c>
      <c r="AB25" s="105" t="s">
        <v>387</v>
      </c>
      <c r="AC25" s="105" t="s">
        <v>387</v>
      </c>
      <c r="AE25" s="104">
        <v>38</v>
      </c>
      <c r="AF25" s="105">
        <v>203</v>
      </c>
      <c r="AG25" s="106">
        <v>48</v>
      </c>
      <c r="AH25" s="106">
        <v>39</v>
      </c>
      <c r="AI25" s="106">
        <v>22</v>
      </c>
      <c r="AJ25" s="106">
        <v>17</v>
      </c>
      <c r="AK25" s="106">
        <v>20</v>
      </c>
      <c r="AL25" s="106">
        <v>17</v>
      </c>
      <c r="AM25" s="106">
        <v>10</v>
      </c>
      <c r="AN25" s="106">
        <v>12</v>
      </c>
      <c r="AO25" s="106">
        <v>6</v>
      </c>
      <c r="AP25" s="106">
        <v>2</v>
      </c>
      <c r="AQ25" s="106">
        <v>5</v>
      </c>
      <c r="AR25" s="106">
        <v>2</v>
      </c>
      <c r="AS25" s="106">
        <v>1</v>
      </c>
      <c r="AT25" s="106">
        <v>0</v>
      </c>
      <c r="AU25" s="106">
        <v>0</v>
      </c>
      <c r="AV25" s="106">
        <v>1</v>
      </c>
      <c r="AW25" s="106">
        <v>0</v>
      </c>
      <c r="AX25" s="106">
        <v>1</v>
      </c>
      <c r="AY25" s="106">
        <v>0</v>
      </c>
      <c r="AZ25" s="106">
        <v>0</v>
      </c>
      <c r="BA25" s="106" t="s">
        <v>387</v>
      </c>
      <c r="BB25" s="106" t="s">
        <v>387</v>
      </c>
      <c r="BC25" s="106" t="s">
        <v>387</v>
      </c>
      <c r="BD25" s="106" t="s">
        <v>387</v>
      </c>
      <c r="BE25" s="106" t="s">
        <v>387</v>
      </c>
      <c r="BF25" s="105" t="s">
        <v>387</v>
      </c>
      <c r="BG25" s="105" t="s">
        <v>387</v>
      </c>
      <c r="BI25" s="104">
        <v>38</v>
      </c>
      <c r="BJ25" s="105">
        <v>375</v>
      </c>
      <c r="BK25" s="106">
        <v>63</v>
      </c>
      <c r="BL25" s="106">
        <v>48</v>
      </c>
      <c r="BM25" s="106">
        <v>41</v>
      </c>
      <c r="BN25" s="106">
        <v>37</v>
      </c>
      <c r="BO25" s="106">
        <v>29</v>
      </c>
      <c r="BP25" s="106">
        <v>34</v>
      </c>
      <c r="BQ25" s="106">
        <v>19</v>
      </c>
      <c r="BR25" s="106">
        <v>28</v>
      </c>
      <c r="BS25" s="106">
        <v>15</v>
      </c>
      <c r="BT25" s="106">
        <v>10</v>
      </c>
      <c r="BU25" s="106">
        <v>16</v>
      </c>
      <c r="BV25" s="106">
        <v>8</v>
      </c>
      <c r="BW25" s="106">
        <v>11</v>
      </c>
      <c r="BX25" s="106">
        <v>6</v>
      </c>
      <c r="BY25" s="106">
        <v>4</v>
      </c>
      <c r="BZ25" s="106">
        <v>2</v>
      </c>
      <c r="CA25" s="106">
        <v>1</v>
      </c>
      <c r="CB25" s="106">
        <v>3</v>
      </c>
      <c r="CC25" s="106">
        <v>0</v>
      </c>
      <c r="CD25" s="106">
        <v>0</v>
      </c>
      <c r="CE25" s="106" t="s">
        <v>387</v>
      </c>
      <c r="CF25" s="106" t="s">
        <v>387</v>
      </c>
      <c r="CG25" s="106" t="s">
        <v>387</v>
      </c>
      <c r="CH25" s="106" t="s">
        <v>387</v>
      </c>
      <c r="CI25" s="106" t="s">
        <v>387</v>
      </c>
      <c r="CJ25" s="105" t="s">
        <v>387</v>
      </c>
      <c r="CK25" s="105" t="s">
        <v>387</v>
      </c>
      <c r="CM25" s="169"/>
      <c r="CN25" s="87">
        <v>38</v>
      </c>
      <c r="CO25" s="92">
        <v>309073.25</v>
      </c>
      <c r="CP25" s="93">
        <v>218</v>
      </c>
      <c r="CQ25" s="93">
        <v>154</v>
      </c>
      <c r="CR25" s="93">
        <v>3</v>
      </c>
      <c r="CS25" s="106">
        <v>3</v>
      </c>
      <c r="CT25" s="106">
        <v>0</v>
      </c>
      <c r="CU25" s="105">
        <v>0</v>
      </c>
      <c r="CV25" s="105">
        <v>9</v>
      </c>
      <c r="CX25" s="94">
        <v>7.0533441506180172E-4</v>
      </c>
      <c r="CY25" s="94">
        <v>4.982637610987039E-4</v>
      </c>
      <c r="CZ25" s="94">
        <v>9.706436904520207E-6</v>
      </c>
      <c r="DA25" s="94">
        <v>9.706436904520207E-6</v>
      </c>
      <c r="DB25" s="149">
        <v>0</v>
      </c>
      <c r="DC25" s="149">
        <v>0</v>
      </c>
      <c r="DD25" s="95">
        <v>2.9119310713560621E-5</v>
      </c>
    </row>
    <row r="26" spans="1:108" x14ac:dyDescent="0.2">
      <c r="A26" s="104">
        <v>39</v>
      </c>
      <c r="B26" s="106">
        <v>177</v>
      </c>
      <c r="C26" s="106">
        <v>11</v>
      </c>
      <c r="D26" s="106">
        <v>17</v>
      </c>
      <c r="E26" s="106">
        <v>7</v>
      </c>
      <c r="F26" s="106">
        <v>15</v>
      </c>
      <c r="G26" s="106">
        <v>14</v>
      </c>
      <c r="H26" s="106">
        <v>15</v>
      </c>
      <c r="I26" s="106">
        <v>10</v>
      </c>
      <c r="J26" s="106">
        <v>19</v>
      </c>
      <c r="K26" s="106">
        <v>15</v>
      </c>
      <c r="L26" s="106">
        <v>11</v>
      </c>
      <c r="M26" s="106">
        <v>5</v>
      </c>
      <c r="N26" s="106">
        <v>11</v>
      </c>
      <c r="O26" s="106">
        <v>7</v>
      </c>
      <c r="P26" s="106">
        <v>14</v>
      </c>
      <c r="Q26" s="106">
        <v>2</v>
      </c>
      <c r="R26" s="106">
        <v>1</v>
      </c>
      <c r="S26" s="106">
        <v>1</v>
      </c>
      <c r="T26" s="106">
        <v>2</v>
      </c>
      <c r="U26" s="106">
        <v>0</v>
      </c>
      <c r="V26" s="106">
        <v>0</v>
      </c>
      <c r="W26" s="106">
        <v>0</v>
      </c>
      <c r="X26" s="106" t="s">
        <v>387</v>
      </c>
      <c r="Y26" s="106" t="s">
        <v>387</v>
      </c>
      <c r="Z26" s="106" t="s">
        <v>387</v>
      </c>
      <c r="AA26" s="106" t="s">
        <v>387</v>
      </c>
      <c r="AB26" s="105" t="s">
        <v>387</v>
      </c>
      <c r="AC26" s="105" t="s">
        <v>387</v>
      </c>
      <c r="AE26" s="104">
        <v>39</v>
      </c>
      <c r="AF26" s="105">
        <v>197</v>
      </c>
      <c r="AG26" s="106">
        <v>49</v>
      </c>
      <c r="AH26" s="106">
        <v>30</v>
      </c>
      <c r="AI26" s="106">
        <v>28</v>
      </c>
      <c r="AJ26" s="106">
        <v>14</v>
      </c>
      <c r="AK26" s="106">
        <v>17</v>
      </c>
      <c r="AL26" s="106">
        <v>13</v>
      </c>
      <c r="AM26" s="106">
        <v>8</v>
      </c>
      <c r="AN26" s="106">
        <v>8</v>
      </c>
      <c r="AO26" s="106">
        <v>12</v>
      </c>
      <c r="AP26" s="106">
        <v>3</v>
      </c>
      <c r="AQ26" s="106">
        <v>4</v>
      </c>
      <c r="AR26" s="106">
        <v>2</v>
      </c>
      <c r="AS26" s="106">
        <v>2</v>
      </c>
      <c r="AT26" s="106">
        <v>3</v>
      </c>
      <c r="AU26" s="106">
        <v>2</v>
      </c>
      <c r="AV26" s="106">
        <v>0</v>
      </c>
      <c r="AW26" s="106">
        <v>1</v>
      </c>
      <c r="AX26" s="106">
        <v>0</v>
      </c>
      <c r="AY26" s="106">
        <v>0</v>
      </c>
      <c r="AZ26" s="106">
        <v>1</v>
      </c>
      <c r="BA26" s="106">
        <v>0</v>
      </c>
      <c r="BB26" s="106" t="s">
        <v>387</v>
      </c>
      <c r="BC26" s="106" t="s">
        <v>387</v>
      </c>
      <c r="BD26" s="106" t="s">
        <v>387</v>
      </c>
      <c r="BE26" s="106" t="s">
        <v>387</v>
      </c>
      <c r="BF26" s="105" t="s">
        <v>387</v>
      </c>
      <c r="BG26" s="105" t="s">
        <v>387</v>
      </c>
      <c r="BI26" s="104">
        <v>39</v>
      </c>
      <c r="BJ26" s="105">
        <v>374</v>
      </c>
      <c r="BK26" s="106">
        <v>60</v>
      </c>
      <c r="BL26" s="106">
        <v>47</v>
      </c>
      <c r="BM26" s="106">
        <v>35</v>
      </c>
      <c r="BN26" s="106">
        <v>29</v>
      </c>
      <c r="BO26" s="106">
        <v>31</v>
      </c>
      <c r="BP26" s="106">
        <v>28</v>
      </c>
      <c r="BQ26" s="106">
        <v>18</v>
      </c>
      <c r="BR26" s="106">
        <v>27</v>
      </c>
      <c r="BS26" s="106">
        <v>27</v>
      </c>
      <c r="BT26" s="106">
        <v>14</v>
      </c>
      <c r="BU26" s="106">
        <v>9</v>
      </c>
      <c r="BV26" s="106">
        <v>13</v>
      </c>
      <c r="BW26" s="106">
        <v>9</v>
      </c>
      <c r="BX26" s="106">
        <v>17</v>
      </c>
      <c r="BY26" s="106">
        <v>4</v>
      </c>
      <c r="BZ26" s="106">
        <v>1</v>
      </c>
      <c r="CA26" s="106">
        <v>2</v>
      </c>
      <c r="CB26" s="106">
        <v>2</v>
      </c>
      <c r="CC26" s="106">
        <v>0</v>
      </c>
      <c r="CD26" s="106">
        <v>1</v>
      </c>
      <c r="CE26" s="106">
        <v>0</v>
      </c>
      <c r="CF26" s="106" t="s">
        <v>387</v>
      </c>
      <c r="CG26" s="106" t="s">
        <v>387</v>
      </c>
      <c r="CH26" s="106" t="s">
        <v>387</v>
      </c>
      <c r="CI26" s="106" t="s">
        <v>387</v>
      </c>
      <c r="CJ26" s="105" t="s">
        <v>387</v>
      </c>
      <c r="CK26" s="105" t="s">
        <v>387</v>
      </c>
      <c r="CM26" s="169"/>
      <c r="CN26" s="87">
        <v>39</v>
      </c>
      <c r="CO26" s="92">
        <v>306210.5</v>
      </c>
      <c r="CP26" s="93">
        <v>202</v>
      </c>
      <c r="CQ26" s="93">
        <v>169</v>
      </c>
      <c r="CR26" s="93">
        <v>3</v>
      </c>
      <c r="CS26" s="106">
        <v>1</v>
      </c>
      <c r="CT26" s="106">
        <v>0</v>
      </c>
      <c r="CU26" s="105">
        <v>0</v>
      </c>
      <c r="CV26" s="105">
        <v>12</v>
      </c>
      <c r="CX26" s="94">
        <v>6.5967692159478529E-4</v>
      </c>
      <c r="CY26" s="94">
        <v>5.5190791955207286E-4</v>
      </c>
      <c r="CZ26" s="94">
        <v>9.7971820038829506E-6</v>
      </c>
      <c r="DA26" s="94">
        <v>3.2657273346276499E-6</v>
      </c>
      <c r="DB26" s="149">
        <v>0</v>
      </c>
      <c r="DC26" s="149">
        <v>0</v>
      </c>
      <c r="DD26" s="95">
        <v>3.9188728015531802E-5</v>
      </c>
    </row>
    <row r="27" spans="1:108" x14ac:dyDescent="0.2">
      <c r="A27" s="104">
        <v>40</v>
      </c>
      <c r="B27" s="106">
        <v>196</v>
      </c>
      <c r="C27" s="106">
        <v>14</v>
      </c>
      <c r="D27" s="106">
        <v>11</v>
      </c>
      <c r="E27" s="106">
        <v>17</v>
      </c>
      <c r="F27" s="106">
        <v>20</v>
      </c>
      <c r="G27" s="106">
        <v>15</v>
      </c>
      <c r="H27" s="106">
        <v>15</v>
      </c>
      <c r="I27" s="106">
        <v>11</v>
      </c>
      <c r="J27" s="106">
        <v>11</v>
      </c>
      <c r="K27" s="106">
        <v>9</v>
      </c>
      <c r="L27" s="106">
        <v>9</v>
      </c>
      <c r="M27" s="106">
        <v>13</v>
      </c>
      <c r="N27" s="106">
        <v>11</v>
      </c>
      <c r="O27" s="106">
        <v>12</v>
      </c>
      <c r="P27" s="106">
        <v>13</v>
      </c>
      <c r="Q27" s="106">
        <v>8</v>
      </c>
      <c r="R27" s="106">
        <v>1</v>
      </c>
      <c r="S27" s="106">
        <v>1</v>
      </c>
      <c r="T27" s="106">
        <v>1</v>
      </c>
      <c r="U27" s="106">
        <v>2</v>
      </c>
      <c r="V27" s="106">
        <v>1</v>
      </c>
      <c r="W27" s="106">
        <v>1</v>
      </c>
      <c r="X27" s="106">
        <v>0</v>
      </c>
      <c r="Y27" s="106" t="s">
        <v>387</v>
      </c>
      <c r="Z27" s="106" t="s">
        <v>387</v>
      </c>
      <c r="AA27" s="106" t="s">
        <v>387</v>
      </c>
      <c r="AB27" s="105" t="s">
        <v>387</v>
      </c>
      <c r="AC27" s="105" t="s">
        <v>387</v>
      </c>
      <c r="AE27" s="104">
        <v>40</v>
      </c>
      <c r="AF27" s="105">
        <v>222</v>
      </c>
      <c r="AG27" s="106">
        <v>53</v>
      </c>
      <c r="AH27" s="106">
        <v>36</v>
      </c>
      <c r="AI27" s="106">
        <v>33</v>
      </c>
      <c r="AJ27" s="106">
        <v>22</v>
      </c>
      <c r="AK27" s="106">
        <v>20</v>
      </c>
      <c r="AL27" s="106">
        <v>11</v>
      </c>
      <c r="AM27" s="106">
        <v>12</v>
      </c>
      <c r="AN27" s="106">
        <v>9</v>
      </c>
      <c r="AO27" s="106">
        <v>6</v>
      </c>
      <c r="AP27" s="106">
        <v>5</v>
      </c>
      <c r="AQ27" s="106">
        <v>3</v>
      </c>
      <c r="AR27" s="106">
        <v>4</v>
      </c>
      <c r="AS27" s="106">
        <v>3</v>
      </c>
      <c r="AT27" s="106">
        <v>2</v>
      </c>
      <c r="AU27" s="106">
        <v>2</v>
      </c>
      <c r="AV27" s="106">
        <v>1</v>
      </c>
      <c r="AW27" s="106">
        <v>0</v>
      </c>
      <c r="AX27" s="106">
        <v>0</v>
      </c>
      <c r="AY27" s="106">
        <v>0</v>
      </c>
      <c r="AZ27" s="106">
        <v>0</v>
      </c>
      <c r="BA27" s="106">
        <v>0</v>
      </c>
      <c r="BB27" s="106">
        <v>0</v>
      </c>
      <c r="BC27" s="106" t="s">
        <v>387</v>
      </c>
      <c r="BD27" s="106" t="s">
        <v>387</v>
      </c>
      <c r="BE27" s="106" t="s">
        <v>387</v>
      </c>
      <c r="BF27" s="105" t="s">
        <v>387</v>
      </c>
      <c r="BG27" s="105" t="s">
        <v>387</v>
      </c>
      <c r="BI27" s="104">
        <v>40</v>
      </c>
      <c r="BJ27" s="105">
        <v>418</v>
      </c>
      <c r="BK27" s="106">
        <v>67</v>
      </c>
      <c r="BL27" s="106">
        <v>47</v>
      </c>
      <c r="BM27" s="106">
        <v>50</v>
      </c>
      <c r="BN27" s="106">
        <v>42</v>
      </c>
      <c r="BO27" s="106">
        <v>35</v>
      </c>
      <c r="BP27" s="106">
        <v>26</v>
      </c>
      <c r="BQ27" s="106">
        <v>23</v>
      </c>
      <c r="BR27" s="106">
        <v>20</v>
      </c>
      <c r="BS27" s="106">
        <v>15</v>
      </c>
      <c r="BT27" s="106">
        <v>14</v>
      </c>
      <c r="BU27" s="106">
        <v>16</v>
      </c>
      <c r="BV27" s="106">
        <v>15</v>
      </c>
      <c r="BW27" s="106">
        <v>15</v>
      </c>
      <c r="BX27" s="106">
        <v>15</v>
      </c>
      <c r="BY27" s="106">
        <v>10</v>
      </c>
      <c r="BZ27" s="106">
        <v>2</v>
      </c>
      <c r="CA27" s="106">
        <v>1</v>
      </c>
      <c r="CB27" s="106">
        <v>1</v>
      </c>
      <c r="CC27" s="106">
        <v>2</v>
      </c>
      <c r="CD27" s="106">
        <v>1</v>
      </c>
      <c r="CE27" s="106">
        <v>1</v>
      </c>
      <c r="CF27" s="106">
        <v>0</v>
      </c>
      <c r="CG27" s="106" t="s">
        <v>387</v>
      </c>
      <c r="CH27" s="106" t="s">
        <v>387</v>
      </c>
      <c r="CI27" s="106" t="s">
        <v>387</v>
      </c>
      <c r="CJ27" s="105" t="s">
        <v>387</v>
      </c>
      <c r="CK27" s="105" t="s">
        <v>387</v>
      </c>
      <c r="CM27" s="169"/>
      <c r="CN27" s="87">
        <v>40</v>
      </c>
      <c r="CO27" s="92">
        <v>306356.75</v>
      </c>
      <c r="CP27" s="93">
        <v>241</v>
      </c>
      <c r="CQ27" s="93">
        <v>172</v>
      </c>
      <c r="CR27" s="93">
        <v>5</v>
      </c>
      <c r="CS27" s="106">
        <v>1</v>
      </c>
      <c r="CT27" s="106">
        <v>0</v>
      </c>
      <c r="CU27" s="105">
        <v>0</v>
      </c>
      <c r="CV27" s="105">
        <v>16</v>
      </c>
      <c r="CX27" s="94">
        <v>7.8666456671837651E-4</v>
      </c>
      <c r="CY27" s="94">
        <v>5.6143695218075006E-4</v>
      </c>
      <c r="CZ27" s="94">
        <v>1.632084163316134E-5</v>
      </c>
      <c r="DA27" s="94">
        <v>3.2641683266322679E-6</v>
      </c>
      <c r="DB27" s="149">
        <v>0</v>
      </c>
      <c r="DC27" s="149">
        <v>0</v>
      </c>
      <c r="DD27" s="95">
        <v>5.2226693226116286E-5</v>
      </c>
    </row>
    <row r="28" spans="1:108" x14ac:dyDescent="0.2">
      <c r="A28" s="104">
        <v>41</v>
      </c>
      <c r="B28" s="106">
        <v>177</v>
      </c>
      <c r="C28" s="106">
        <v>7</v>
      </c>
      <c r="D28" s="106">
        <v>19</v>
      </c>
      <c r="E28" s="106">
        <v>14</v>
      </c>
      <c r="F28" s="106">
        <v>5</v>
      </c>
      <c r="G28" s="106">
        <v>9</v>
      </c>
      <c r="H28" s="106">
        <v>13</v>
      </c>
      <c r="I28" s="106">
        <v>15</v>
      </c>
      <c r="J28" s="106">
        <v>9</v>
      </c>
      <c r="K28" s="106">
        <v>9</v>
      </c>
      <c r="L28" s="106">
        <v>14</v>
      </c>
      <c r="M28" s="106">
        <v>8</v>
      </c>
      <c r="N28" s="106">
        <v>11</v>
      </c>
      <c r="O28" s="106">
        <v>14</v>
      </c>
      <c r="P28" s="106">
        <v>8</v>
      </c>
      <c r="Q28" s="106">
        <v>11</v>
      </c>
      <c r="R28" s="106">
        <v>5</v>
      </c>
      <c r="S28" s="106">
        <v>2</v>
      </c>
      <c r="T28" s="106">
        <v>3</v>
      </c>
      <c r="U28" s="106">
        <v>1</v>
      </c>
      <c r="V28" s="106">
        <v>0</v>
      </c>
      <c r="W28" s="106">
        <v>0</v>
      </c>
      <c r="X28" s="106">
        <v>0</v>
      </c>
      <c r="Y28" s="106">
        <v>0</v>
      </c>
      <c r="Z28" s="106" t="s">
        <v>387</v>
      </c>
      <c r="AA28" s="106" t="s">
        <v>387</v>
      </c>
      <c r="AB28" s="105" t="s">
        <v>387</v>
      </c>
      <c r="AC28" s="105" t="s">
        <v>387</v>
      </c>
      <c r="AE28" s="104">
        <v>41</v>
      </c>
      <c r="AF28" s="105">
        <v>221</v>
      </c>
      <c r="AG28" s="106">
        <v>44</v>
      </c>
      <c r="AH28" s="106">
        <v>48</v>
      </c>
      <c r="AI28" s="106">
        <v>39</v>
      </c>
      <c r="AJ28" s="106">
        <v>24</v>
      </c>
      <c r="AK28" s="106">
        <v>16</v>
      </c>
      <c r="AL28" s="106">
        <v>17</v>
      </c>
      <c r="AM28" s="106">
        <v>9</v>
      </c>
      <c r="AN28" s="106">
        <v>7</v>
      </c>
      <c r="AO28" s="106">
        <v>3</v>
      </c>
      <c r="AP28" s="106">
        <v>5</v>
      </c>
      <c r="AQ28" s="106">
        <v>2</v>
      </c>
      <c r="AR28" s="106">
        <v>3</v>
      </c>
      <c r="AS28" s="106">
        <v>1</v>
      </c>
      <c r="AT28" s="106">
        <v>0</v>
      </c>
      <c r="AU28" s="106">
        <v>1</v>
      </c>
      <c r="AV28" s="106">
        <v>0</v>
      </c>
      <c r="AW28" s="106">
        <v>1</v>
      </c>
      <c r="AX28" s="106">
        <v>0</v>
      </c>
      <c r="AY28" s="106">
        <v>1</v>
      </c>
      <c r="AZ28" s="106">
        <v>0</v>
      </c>
      <c r="BA28" s="106">
        <v>0</v>
      </c>
      <c r="BB28" s="106">
        <v>0</v>
      </c>
      <c r="BC28" s="106">
        <v>0</v>
      </c>
      <c r="BD28" s="106" t="s">
        <v>387</v>
      </c>
      <c r="BE28" s="106" t="s">
        <v>387</v>
      </c>
      <c r="BF28" s="105" t="s">
        <v>387</v>
      </c>
      <c r="BG28" s="105" t="s">
        <v>387</v>
      </c>
      <c r="BI28" s="104">
        <v>41</v>
      </c>
      <c r="BJ28" s="105">
        <v>398</v>
      </c>
      <c r="BK28" s="106">
        <v>51</v>
      </c>
      <c r="BL28" s="106">
        <v>67</v>
      </c>
      <c r="BM28" s="106">
        <v>53</v>
      </c>
      <c r="BN28" s="106">
        <v>29</v>
      </c>
      <c r="BO28" s="106">
        <v>25</v>
      </c>
      <c r="BP28" s="106">
        <v>30</v>
      </c>
      <c r="BQ28" s="106">
        <v>24</v>
      </c>
      <c r="BR28" s="106">
        <v>16</v>
      </c>
      <c r="BS28" s="106">
        <v>12</v>
      </c>
      <c r="BT28" s="106">
        <v>19</v>
      </c>
      <c r="BU28" s="106">
        <v>10</v>
      </c>
      <c r="BV28" s="106">
        <v>14</v>
      </c>
      <c r="BW28" s="106">
        <v>15</v>
      </c>
      <c r="BX28" s="106">
        <v>8</v>
      </c>
      <c r="BY28" s="106">
        <v>12</v>
      </c>
      <c r="BZ28" s="106">
        <v>5</v>
      </c>
      <c r="CA28" s="106">
        <v>3</v>
      </c>
      <c r="CB28" s="106">
        <v>3</v>
      </c>
      <c r="CC28" s="106">
        <v>2</v>
      </c>
      <c r="CD28" s="106">
        <v>0</v>
      </c>
      <c r="CE28" s="106">
        <v>0</v>
      </c>
      <c r="CF28" s="106">
        <v>0</v>
      </c>
      <c r="CG28" s="106">
        <v>0</v>
      </c>
      <c r="CH28" s="106" t="s">
        <v>387</v>
      </c>
      <c r="CI28" s="106" t="s">
        <v>387</v>
      </c>
      <c r="CJ28" s="105" t="s">
        <v>387</v>
      </c>
      <c r="CK28" s="105" t="s">
        <v>387</v>
      </c>
      <c r="CM28" s="169"/>
      <c r="CN28" s="87">
        <v>41</v>
      </c>
      <c r="CO28" s="92">
        <v>307738</v>
      </c>
      <c r="CP28" s="93">
        <v>225</v>
      </c>
      <c r="CQ28" s="93">
        <v>168</v>
      </c>
      <c r="CR28" s="93">
        <v>5</v>
      </c>
      <c r="CS28" s="106">
        <v>1</v>
      </c>
      <c r="CT28" s="106">
        <v>0</v>
      </c>
      <c r="CU28" s="105">
        <v>0</v>
      </c>
      <c r="CV28" s="105">
        <v>15</v>
      </c>
      <c r="CX28" s="94">
        <v>7.3114142549831349E-4</v>
      </c>
      <c r="CY28" s="94">
        <v>5.4591893103874073E-4</v>
      </c>
      <c r="CZ28" s="94">
        <v>1.6247587233295857E-5</v>
      </c>
      <c r="DA28" s="94">
        <v>3.2495174466591711E-6</v>
      </c>
      <c r="DB28" s="149">
        <v>0</v>
      </c>
      <c r="DC28" s="149">
        <v>0</v>
      </c>
      <c r="DD28" s="95">
        <v>4.8742761699887566E-5</v>
      </c>
    </row>
    <row r="29" spans="1:108" x14ac:dyDescent="0.2">
      <c r="A29" s="104">
        <v>42</v>
      </c>
      <c r="B29" s="106">
        <v>220</v>
      </c>
      <c r="C29" s="106">
        <v>15</v>
      </c>
      <c r="D29" s="106">
        <v>8</v>
      </c>
      <c r="E29" s="106">
        <v>13</v>
      </c>
      <c r="F29" s="106">
        <v>6</v>
      </c>
      <c r="G29" s="106">
        <v>16</v>
      </c>
      <c r="H29" s="106">
        <v>16</v>
      </c>
      <c r="I29" s="106">
        <v>15</v>
      </c>
      <c r="J29" s="106">
        <v>18</v>
      </c>
      <c r="K29" s="106">
        <v>19</v>
      </c>
      <c r="L29" s="106">
        <v>15</v>
      </c>
      <c r="M29" s="106">
        <v>14</v>
      </c>
      <c r="N29" s="106">
        <v>11</v>
      </c>
      <c r="O29" s="106">
        <v>12</v>
      </c>
      <c r="P29" s="106">
        <v>13</v>
      </c>
      <c r="Q29" s="106">
        <v>10</v>
      </c>
      <c r="R29" s="106">
        <v>5</v>
      </c>
      <c r="S29" s="106">
        <v>5</v>
      </c>
      <c r="T29" s="106">
        <v>5</v>
      </c>
      <c r="U29" s="106">
        <v>1</v>
      </c>
      <c r="V29" s="106">
        <v>2</v>
      </c>
      <c r="W29" s="106">
        <v>1</v>
      </c>
      <c r="X29" s="106">
        <v>0</v>
      </c>
      <c r="Y29" s="106">
        <v>0</v>
      </c>
      <c r="Z29" s="106">
        <v>0</v>
      </c>
      <c r="AA29" s="106" t="s">
        <v>387</v>
      </c>
      <c r="AB29" s="105" t="s">
        <v>387</v>
      </c>
      <c r="AC29" s="105" t="s">
        <v>387</v>
      </c>
      <c r="AE29" s="104">
        <v>42</v>
      </c>
      <c r="AF29" s="105">
        <v>233</v>
      </c>
      <c r="AG29" s="106">
        <v>39</v>
      </c>
      <c r="AH29" s="106">
        <v>36</v>
      </c>
      <c r="AI29" s="106">
        <v>28</v>
      </c>
      <c r="AJ29" s="106">
        <v>31</v>
      </c>
      <c r="AK29" s="106">
        <v>16</v>
      </c>
      <c r="AL29" s="106">
        <v>17</v>
      </c>
      <c r="AM29" s="106">
        <v>16</v>
      </c>
      <c r="AN29" s="106">
        <v>8</v>
      </c>
      <c r="AO29" s="106">
        <v>9</v>
      </c>
      <c r="AP29" s="106">
        <v>9</v>
      </c>
      <c r="AQ29" s="106">
        <v>7</v>
      </c>
      <c r="AR29" s="106">
        <v>3</v>
      </c>
      <c r="AS29" s="106">
        <v>6</v>
      </c>
      <c r="AT29" s="106">
        <v>4</v>
      </c>
      <c r="AU29" s="106">
        <v>0</v>
      </c>
      <c r="AV29" s="106">
        <v>0</v>
      </c>
      <c r="AW29" s="106">
        <v>2</v>
      </c>
      <c r="AX29" s="106">
        <v>0</v>
      </c>
      <c r="AY29" s="106">
        <v>0</v>
      </c>
      <c r="AZ29" s="106">
        <v>0</v>
      </c>
      <c r="BA29" s="106">
        <v>1</v>
      </c>
      <c r="BB29" s="106">
        <v>0</v>
      </c>
      <c r="BC29" s="106">
        <v>1</v>
      </c>
      <c r="BD29" s="106">
        <v>0</v>
      </c>
      <c r="BE29" s="106" t="s">
        <v>387</v>
      </c>
      <c r="BF29" s="105" t="s">
        <v>387</v>
      </c>
      <c r="BG29" s="105" t="s">
        <v>387</v>
      </c>
      <c r="BI29" s="104">
        <v>42</v>
      </c>
      <c r="BJ29" s="105">
        <v>453</v>
      </c>
      <c r="BK29" s="106">
        <v>54</v>
      </c>
      <c r="BL29" s="106">
        <v>44</v>
      </c>
      <c r="BM29" s="106">
        <v>41</v>
      </c>
      <c r="BN29" s="106">
        <v>37</v>
      </c>
      <c r="BO29" s="106">
        <v>32</v>
      </c>
      <c r="BP29" s="106">
        <v>33</v>
      </c>
      <c r="BQ29" s="106">
        <v>31</v>
      </c>
      <c r="BR29" s="106">
        <v>26</v>
      </c>
      <c r="BS29" s="106">
        <v>28</v>
      </c>
      <c r="BT29" s="106">
        <v>24</v>
      </c>
      <c r="BU29" s="106">
        <v>21</v>
      </c>
      <c r="BV29" s="106">
        <v>14</v>
      </c>
      <c r="BW29" s="106">
        <v>18</v>
      </c>
      <c r="BX29" s="106">
        <v>17</v>
      </c>
      <c r="BY29" s="106">
        <v>10</v>
      </c>
      <c r="BZ29" s="106">
        <v>5</v>
      </c>
      <c r="CA29" s="106">
        <v>7</v>
      </c>
      <c r="CB29" s="106">
        <v>5</v>
      </c>
      <c r="CC29" s="106">
        <v>1</v>
      </c>
      <c r="CD29" s="106">
        <v>2</v>
      </c>
      <c r="CE29" s="106">
        <v>2</v>
      </c>
      <c r="CF29" s="106">
        <v>0</v>
      </c>
      <c r="CG29" s="106">
        <v>1</v>
      </c>
      <c r="CH29" s="106">
        <v>0</v>
      </c>
      <c r="CI29" s="106" t="s">
        <v>387</v>
      </c>
      <c r="CJ29" s="105" t="s">
        <v>387</v>
      </c>
      <c r="CK29" s="105" t="s">
        <v>387</v>
      </c>
      <c r="CM29" s="169"/>
      <c r="CN29" s="87">
        <v>42</v>
      </c>
      <c r="CO29" s="92">
        <v>308825.5</v>
      </c>
      <c r="CP29" s="93">
        <v>208</v>
      </c>
      <c r="CQ29" s="93">
        <v>234</v>
      </c>
      <c r="CR29" s="93">
        <v>11</v>
      </c>
      <c r="CS29" s="106">
        <v>4</v>
      </c>
      <c r="CT29" s="106">
        <v>0</v>
      </c>
      <c r="CU29" s="105">
        <v>0</v>
      </c>
      <c r="CV29" s="105">
        <v>5</v>
      </c>
      <c r="CX29" s="94">
        <v>6.7351951182787688E-4</v>
      </c>
      <c r="CY29" s="94">
        <v>7.577094508063615E-4</v>
      </c>
      <c r="CZ29" s="94">
        <v>3.5618820337051181E-5</v>
      </c>
      <c r="DA29" s="94">
        <v>1.2952298304382248E-5</v>
      </c>
      <c r="DB29" s="149">
        <v>0</v>
      </c>
      <c r="DC29" s="149">
        <v>0</v>
      </c>
      <c r="DD29" s="95">
        <v>1.6190372880477809E-5</v>
      </c>
    </row>
    <row r="30" spans="1:108" x14ac:dyDescent="0.2">
      <c r="A30" s="104">
        <v>43</v>
      </c>
      <c r="B30" s="106">
        <v>198</v>
      </c>
      <c r="C30" s="106">
        <v>7</v>
      </c>
      <c r="D30" s="106">
        <v>14</v>
      </c>
      <c r="E30" s="106">
        <v>12</v>
      </c>
      <c r="F30" s="106">
        <v>11</v>
      </c>
      <c r="G30" s="106">
        <v>10</v>
      </c>
      <c r="H30" s="106">
        <v>14</v>
      </c>
      <c r="I30" s="106">
        <v>16</v>
      </c>
      <c r="J30" s="106">
        <v>18</v>
      </c>
      <c r="K30" s="106">
        <v>14</v>
      </c>
      <c r="L30" s="106">
        <v>9</v>
      </c>
      <c r="M30" s="106">
        <v>13</v>
      </c>
      <c r="N30" s="106">
        <v>8</v>
      </c>
      <c r="O30" s="106">
        <v>12</v>
      </c>
      <c r="P30" s="106">
        <v>10</v>
      </c>
      <c r="Q30" s="106">
        <v>7</v>
      </c>
      <c r="R30" s="106">
        <v>4</v>
      </c>
      <c r="S30" s="106">
        <v>8</v>
      </c>
      <c r="T30" s="106">
        <v>2</v>
      </c>
      <c r="U30" s="106">
        <v>3</v>
      </c>
      <c r="V30" s="106">
        <v>1</v>
      </c>
      <c r="W30" s="106">
        <v>4</v>
      </c>
      <c r="X30" s="106">
        <v>0</v>
      </c>
      <c r="Y30" s="106">
        <v>1</v>
      </c>
      <c r="Z30" s="106">
        <v>0</v>
      </c>
      <c r="AA30" s="106">
        <v>0</v>
      </c>
      <c r="AB30" s="105" t="s">
        <v>387</v>
      </c>
      <c r="AC30" s="105" t="s">
        <v>387</v>
      </c>
      <c r="AE30" s="104">
        <v>43</v>
      </c>
      <c r="AF30" s="105">
        <v>260</v>
      </c>
      <c r="AG30" s="106">
        <v>51</v>
      </c>
      <c r="AH30" s="106">
        <v>45</v>
      </c>
      <c r="AI30" s="106">
        <v>32</v>
      </c>
      <c r="AJ30" s="106">
        <v>24</v>
      </c>
      <c r="AK30" s="106">
        <v>16</v>
      </c>
      <c r="AL30" s="106">
        <v>11</v>
      </c>
      <c r="AM30" s="106">
        <v>14</v>
      </c>
      <c r="AN30" s="106">
        <v>12</v>
      </c>
      <c r="AO30" s="106">
        <v>13</v>
      </c>
      <c r="AP30" s="106">
        <v>14</v>
      </c>
      <c r="AQ30" s="106">
        <v>7</v>
      </c>
      <c r="AR30" s="106">
        <v>8</v>
      </c>
      <c r="AS30" s="106">
        <v>5</v>
      </c>
      <c r="AT30" s="106">
        <v>4</v>
      </c>
      <c r="AU30" s="106">
        <v>1</v>
      </c>
      <c r="AV30" s="106">
        <v>0</v>
      </c>
      <c r="AW30" s="106">
        <v>1</v>
      </c>
      <c r="AX30" s="106">
        <v>1</v>
      </c>
      <c r="AY30" s="106">
        <v>1</v>
      </c>
      <c r="AZ30" s="106">
        <v>0</v>
      </c>
      <c r="BA30" s="106">
        <v>0</v>
      </c>
      <c r="BB30" s="106">
        <v>0</v>
      </c>
      <c r="BC30" s="106">
        <v>0</v>
      </c>
      <c r="BD30" s="106">
        <v>0</v>
      </c>
      <c r="BE30" s="106">
        <v>0</v>
      </c>
      <c r="BF30" s="105" t="s">
        <v>387</v>
      </c>
      <c r="BG30" s="105" t="s">
        <v>387</v>
      </c>
      <c r="BI30" s="104">
        <v>43</v>
      </c>
      <c r="BJ30" s="105">
        <v>458</v>
      </c>
      <c r="BK30" s="106">
        <v>58</v>
      </c>
      <c r="BL30" s="106">
        <v>59</v>
      </c>
      <c r="BM30" s="106">
        <v>44</v>
      </c>
      <c r="BN30" s="106">
        <v>35</v>
      </c>
      <c r="BO30" s="106">
        <v>26</v>
      </c>
      <c r="BP30" s="106">
        <v>25</v>
      </c>
      <c r="BQ30" s="106">
        <v>30</v>
      </c>
      <c r="BR30" s="106">
        <v>30</v>
      </c>
      <c r="BS30" s="106">
        <v>27</v>
      </c>
      <c r="BT30" s="106">
        <v>23</v>
      </c>
      <c r="BU30" s="106">
        <v>20</v>
      </c>
      <c r="BV30" s="106">
        <v>16</v>
      </c>
      <c r="BW30" s="106">
        <v>17</v>
      </c>
      <c r="BX30" s="106">
        <v>14</v>
      </c>
      <c r="BY30" s="106">
        <v>8</v>
      </c>
      <c r="BZ30" s="106">
        <v>4</v>
      </c>
      <c r="CA30" s="106">
        <v>9</v>
      </c>
      <c r="CB30" s="106">
        <v>3</v>
      </c>
      <c r="CC30" s="106">
        <v>4</v>
      </c>
      <c r="CD30" s="106">
        <v>1</v>
      </c>
      <c r="CE30" s="106">
        <v>4</v>
      </c>
      <c r="CF30" s="106">
        <v>0</v>
      </c>
      <c r="CG30" s="106">
        <v>1</v>
      </c>
      <c r="CH30" s="106">
        <v>0</v>
      </c>
      <c r="CI30" s="106">
        <v>0</v>
      </c>
      <c r="CJ30" s="105" t="s">
        <v>387</v>
      </c>
      <c r="CK30" s="105" t="s">
        <v>387</v>
      </c>
      <c r="CM30" s="169"/>
      <c r="CN30" s="87">
        <v>43</v>
      </c>
      <c r="CO30" s="92">
        <v>309281</v>
      </c>
      <c r="CP30" s="93">
        <v>222</v>
      </c>
      <c r="CQ30" s="93">
        <v>223</v>
      </c>
      <c r="CR30" s="93">
        <v>13</v>
      </c>
      <c r="CS30" s="106">
        <v>0</v>
      </c>
      <c r="CT30" s="106">
        <v>0</v>
      </c>
      <c r="CU30" s="105">
        <v>0</v>
      </c>
      <c r="CV30" s="105">
        <v>8</v>
      </c>
      <c r="CX30" s="94">
        <v>7.1779385089934392E-4</v>
      </c>
      <c r="CY30" s="94">
        <v>7.2102715653402571E-4</v>
      </c>
      <c r="CZ30" s="94">
        <v>4.2032973250862484E-5</v>
      </c>
      <c r="DA30" s="94">
        <v>0</v>
      </c>
      <c r="DB30" s="149">
        <v>0</v>
      </c>
      <c r="DC30" s="149">
        <v>0</v>
      </c>
      <c r="DD30" s="95">
        <v>2.5866445077453838E-5</v>
      </c>
    </row>
    <row r="31" spans="1:108" x14ac:dyDescent="0.2">
      <c r="A31" s="104">
        <v>44</v>
      </c>
      <c r="B31" s="106">
        <v>205</v>
      </c>
      <c r="C31" s="106">
        <v>5</v>
      </c>
      <c r="D31" s="106">
        <v>14</v>
      </c>
      <c r="E31" s="106">
        <v>14</v>
      </c>
      <c r="F31" s="106">
        <v>11</v>
      </c>
      <c r="G31" s="106">
        <v>16</v>
      </c>
      <c r="H31" s="106">
        <v>12</v>
      </c>
      <c r="I31" s="106">
        <v>12</v>
      </c>
      <c r="J31" s="106">
        <v>18</v>
      </c>
      <c r="K31" s="106">
        <v>11</v>
      </c>
      <c r="L31" s="106">
        <v>16</v>
      </c>
      <c r="M31" s="106">
        <v>8</v>
      </c>
      <c r="N31" s="106">
        <v>12</v>
      </c>
      <c r="O31" s="106">
        <v>10</v>
      </c>
      <c r="P31" s="106">
        <v>4</v>
      </c>
      <c r="Q31" s="106">
        <v>14</v>
      </c>
      <c r="R31" s="106">
        <v>9</v>
      </c>
      <c r="S31" s="106">
        <v>2</v>
      </c>
      <c r="T31" s="106">
        <v>6</v>
      </c>
      <c r="U31" s="106">
        <v>2</v>
      </c>
      <c r="V31" s="106">
        <v>6</v>
      </c>
      <c r="W31" s="106">
        <v>1</v>
      </c>
      <c r="X31" s="106">
        <v>1</v>
      </c>
      <c r="Y31" s="106">
        <v>1</v>
      </c>
      <c r="Z31" s="106">
        <v>0</v>
      </c>
      <c r="AA31" s="106">
        <v>0</v>
      </c>
      <c r="AB31" s="105">
        <v>0</v>
      </c>
      <c r="AC31" s="105" t="s">
        <v>387</v>
      </c>
      <c r="AE31" s="104">
        <v>44</v>
      </c>
      <c r="AF31" s="105">
        <v>211</v>
      </c>
      <c r="AG31" s="106">
        <v>37</v>
      </c>
      <c r="AH31" s="106">
        <v>35</v>
      </c>
      <c r="AI31" s="106">
        <v>25</v>
      </c>
      <c r="AJ31" s="106">
        <v>14</v>
      </c>
      <c r="AK31" s="106">
        <v>14</v>
      </c>
      <c r="AL31" s="106">
        <v>22</v>
      </c>
      <c r="AM31" s="106">
        <v>9</v>
      </c>
      <c r="AN31" s="106">
        <v>9</v>
      </c>
      <c r="AO31" s="106">
        <v>7</v>
      </c>
      <c r="AP31" s="106">
        <v>10</v>
      </c>
      <c r="AQ31" s="106">
        <v>3</v>
      </c>
      <c r="AR31" s="106">
        <v>10</v>
      </c>
      <c r="AS31" s="106">
        <v>6</v>
      </c>
      <c r="AT31" s="106">
        <v>3</v>
      </c>
      <c r="AU31" s="106">
        <v>2</v>
      </c>
      <c r="AV31" s="106">
        <v>2</v>
      </c>
      <c r="AW31" s="106">
        <v>0</v>
      </c>
      <c r="AX31" s="106">
        <v>0</v>
      </c>
      <c r="AY31" s="106">
        <v>2</v>
      </c>
      <c r="AZ31" s="106">
        <v>0</v>
      </c>
      <c r="BA31" s="106">
        <v>0</v>
      </c>
      <c r="BB31" s="106">
        <v>0</v>
      </c>
      <c r="BC31" s="106">
        <v>1</v>
      </c>
      <c r="BD31" s="106">
        <v>0</v>
      </c>
      <c r="BE31" s="106">
        <v>0</v>
      </c>
      <c r="BF31" s="105">
        <v>0</v>
      </c>
      <c r="BG31" s="105" t="s">
        <v>387</v>
      </c>
      <c r="BI31" s="104">
        <v>44</v>
      </c>
      <c r="BJ31" s="105">
        <v>416</v>
      </c>
      <c r="BK31" s="106">
        <v>42</v>
      </c>
      <c r="BL31" s="106">
        <v>49</v>
      </c>
      <c r="BM31" s="106">
        <v>39</v>
      </c>
      <c r="BN31" s="106">
        <v>25</v>
      </c>
      <c r="BO31" s="106">
        <v>30</v>
      </c>
      <c r="BP31" s="106">
        <v>34</v>
      </c>
      <c r="BQ31" s="106">
        <v>21</v>
      </c>
      <c r="BR31" s="106">
        <v>27</v>
      </c>
      <c r="BS31" s="106">
        <v>18</v>
      </c>
      <c r="BT31" s="106">
        <v>26</v>
      </c>
      <c r="BU31" s="106">
        <v>11</v>
      </c>
      <c r="BV31" s="106">
        <v>22</v>
      </c>
      <c r="BW31" s="106">
        <v>16</v>
      </c>
      <c r="BX31" s="106">
        <v>7</v>
      </c>
      <c r="BY31" s="106">
        <v>16</v>
      </c>
      <c r="BZ31" s="106">
        <v>11</v>
      </c>
      <c r="CA31" s="106">
        <v>2</v>
      </c>
      <c r="CB31" s="106">
        <v>6</v>
      </c>
      <c r="CC31" s="106">
        <v>4</v>
      </c>
      <c r="CD31" s="106">
        <v>6</v>
      </c>
      <c r="CE31" s="106">
        <v>1</v>
      </c>
      <c r="CF31" s="106">
        <v>1</v>
      </c>
      <c r="CG31" s="106">
        <v>2</v>
      </c>
      <c r="CH31" s="106">
        <v>0</v>
      </c>
      <c r="CI31" s="106">
        <v>0</v>
      </c>
      <c r="CJ31" s="105">
        <v>0</v>
      </c>
      <c r="CK31" s="105" t="s">
        <v>387</v>
      </c>
      <c r="CM31" s="169"/>
      <c r="CN31" s="87">
        <v>44</v>
      </c>
      <c r="CO31" s="92">
        <v>305304.75</v>
      </c>
      <c r="CP31" s="93">
        <v>185</v>
      </c>
      <c r="CQ31" s="93">
        <v>211</v>
      </c>
      <c r="CR31" s="93">
        <v>20</v>
      </c>
      <c r="CS31" s="106">
        <v>1</v>
      </c>
      <c r="CT31" s="106">
        <v>0</v>
      </c>
      <c r="CU31" s="105">
        <v>0</v>
      </c>
      <c r="CV31" s="105">
        <v>11</v>
      </c>
      <c r="CX31" s="94">
        <v>6.0595192180927418E-4</v>
      </c>
      <c r="CY31" s="94">
        <v>6.9111273244192896E-4</v>
      </c>
      <c r="CZ31" s="94">
        <v>6.5508315871272888E-5</v>
      </c>
      <c r="DA31" s="94">
        <v>3.2754157935636441E-6</v>
      </c>
      <c r="DB31" s="149">
        <v>0</v>
      </c>
      <c r="DC31" s="149">
        <v>0</v>
      </c>
      <c r="DD31" s="95">
        <v>3.6029573729200084E-5</v>
      </c>
    </row>
    <row r="32" spans="1:108" x14ac:dyDescent="0.2">
      <c r="A32" s="104">
        <v>45</v>
      </c>
      <c r="B32" s="106">
        <v>187</v>
      </c>
      <c r="C32" s="106">
        <v>9</v>
      </c>
      <c r="D32" s="106">
        <v>9</v>
      </c>
      <c r="E32" s="106">
        <v>12</v>
      </c>
      <c r="F32" s="106">
        <v>7</v>
      </c>
      <c r="G32" s="106">
        <v>13</v>
      </c>
      <c r="H32" s="106">
        <v>8</v>
      </c>
      <c r="I32" s="106">
        <v>17</v>
      </c>
      <c r="J32" s="106">
        <v>17</v>
      </c>
      <c r="K32" s="106">
        <v>10</v>
      </c>
      <c r="L32" s="106">
        <v>13</v>
      </c>
      <c r="M32" s="106">
        <v>6</v>
      </c>
      <c r="N32" s="106">
        <v>13</v>
      </c>
      <c r="O32" s="106">
        <v>11</v>
      </c>
      <c r="P32" s="106">
        <v>7</v>
      </c>
      <c r="Q32" s="106">
        <v>10</v>
      </c>
      <c r="R32" s="106">
        <v>8</v>
      </c>
      <c r="S32" s="106">
        <v>6</v>
      </c>
      <c r="T32" s="106">
        <v>2</v>
      </c>
      <c r="U32" s="106">
        <v>2</v>
      </c>
      <c r="V32" s="106">
        <v>3</v>
      </c>
      <c r="W32" s="106">
        <v>2</v>
      </c>
      <c r="X32" s="106">
        <v>2</v>
      </c>
      <c r="Y32" s="106">
        <v>0</v>
      </c>
      <c r="Z32" s="106">
        <v>0</v>
      </c>
      <c r="AA32" s="106">
        <v>0</v>
      </c>
      <c r="AB32" s="105">
        <v>0</v>
      </c>
      <c r="AC32" s="105">
        <v>0</v>
      </c>
      <c r="AE32" s="104">
        <v>45</v>
      </c>
      <c r="AF32" s="105">
        <v>206</v>
      </c>
      <c r="AG32" s="106">
        <v>58</v>
      </c>
      <c r="AH32" s="106">
        <v>23</v>
      </c>
      <c r="AI32" s="106">
        <v>31</v>
      </c>
      <c r="AJ32" s="106">
        <v>15</v>
      </c>
      <c r="AK32" s="106">
        <v>12</v>
      </c>
      <c r="AL32" s="106">
        <v>15</v>
      </c>
      <c r="AM32" s="106">
        <v>6</v>
      </c>
      <c r="AN32" s="106">
        <v>9</v>
      </c>
      <c r="AO32" s="106">
        <v>8</v>
      </c>
      <c r="AP32" s="106">
        <v>6</v>
      </c>
      <c r="AQ32" s="106">
        <v>7</v>
      </c>
      <c r="AR32" s="106">
        <v>3</v>
      </c>
      <c r="AS32" s="106">
        <v>3</v>
      </c>
      <c r="AT32" s="106">
        <v>4</v>
      </c>
      <c r="AU32" s="106">
        <v>2</v>
      </c>
      <c r="AV32" s="106">
        <v>3</v>
      </c>
      <c r="AW32" s="106">
        <v>0</v>
      </c>
      <c r="AX32" s="106">
        <v>0</v>
      </c>
      <c r="AY32" s="106">
        <v>1</v>
      </c>
      <c r="AZ32" s="106">
        <v>0</v>
      </c>
      <c r="BA32" s="106">
        <v>0</v>
      </c>
      <c r="BB32" s="106">
        <v>0</v>
      </c>
      <c r="BC32" s="106">
        <v>0</v>
      </c>
      <c r="BD32" s="106">
        <v>0</v>
      </c>
      <c r="BE32" s="106">
        <v>0</v>
      </c>
      <c r="BF32" s="105">
        <v>0</v>
      </c>
      <c r="BG32" s="105">
        <v>0</v>
      </c>
      <c r="BI32" s="104">
        <v>45</v>
      </c>
      <c r="BJ32" s="105">
        <v>393</v>
      </c>
      <c r="BK32" s="106">
        <v>67</v>
      </c>
      <c r="BL32" s="106">
        <v>32</v>
      </c>
      <c r="BM32" s="106">
        <v>43</v>
      </c>
      <c r="BN32" s="106">
        <v>22</v>
      </c>
      <c r="BO32" s="106">
        <v>25</v>
      </c>
      <c r="BP32" s="106">
        <v>23</v>
      </c>
      <c r="BQ32" s="106">
        <v>23</v>
      </c>
      <c r="BR32" s="106">
        <v>26</v>
      </c>
      <c r="BS32" s="106">
        <v>18</v>
      </c>
      <c r="BT32" s="106">
        <v>19</v>
      </c>
      <c r="BU32" s="106">
        <v>13</v>
      </c>
      <c r="BV32" s="106">
        <v>16</v>
      </c>
      <c r="BW32" s="106">
        <v>14</v>
      </c>
      <c r="BX32" s="106">
        <v>11</v>
      </c>
      <c r="BY32" s="106">
        <v>12</v>
      </c>
      <c r="BZ32" s="106">
        <v>11</v>
      </c>
      <c r="CA32" s="106">
        <v>6</v>
      </c>
      <c r="CB32" s="106">
        <v>2</v>
      </c>
      <c r="CC32" s="106">
        <v>3</v>
      </c>
      <c r="CD32" s="106">
        <v>3</v>
      </c>
      <c r="CE32" s="106">
        <v>2</v>
      </c>
      <c r="CF32" s="106">
        <v>2</v>
      </c>
      <c r="CG32" s="106">
        <v>0</v>
      </c>
      <c r="CH32" s="106">
        <v>0</v>
      </c>
      <c r="CI32" s="106">
        <v>0</v>
      </c>
      <c r="CJ32" s="105">
        <v>0</v>
      </c>
      <c r="CK32" s="105">
        <v>0</v>
      </c>
      <c r="CM32" s="169"/>
      <c r="CN32" s="87">
        <v>45</v>
      </c>
      <c r="CO32" s="92">
        <v>295779.25</v>
      </c>
      <c r="CP32" s="93">
        <v>189</v>
      </c>
      <c r="CQ32" s="93">
        <v>192</v>
      </c>
      <c r="CR32" s="93">
        <v>12</v>
      </c>
      <c r="CS32" s="106">
        <v>1</v>
      </c>
      <c r="CT32" s="106">
        <v>1</v>
      </c>
      <c r="CU32" s="105">
        <v>0</v>
      </c>
      <c r="CV32" s="105">
        <v>13</v>
      </c>
      <c r="CX32" s="94">
        <v>6.3899005761898443E-4</v>
      </c>
      <c r="CY32" s="94">
        <v>6.4913275694626984E-4</v>
      </c>
      <c r="CZ32" s="94">
        <v>4.0570797309141865E-5</v>
      </c>
      <c r="DA32" s="94">
        <v>3.3808997757618225E-6</v>
      </c>
      <c r="DB32" s="149">
        <v>3.3808997757618225E-6</v>
      </c>
      <c r="DC32" s="149">
        <v>0</v>
      </c>
      <c r="DD32" s="95">
        <v>4.3951697084903689E-5</v>
      </c>
    </row>
    <row r="33" spans="1:138" x14ac:dyDescent="0.2">
      <c r="A33" s="104">
        <v>46</v>
      </c>
      <c r="B33" s="106">
        <v>177</v>
      </c>
      <c r="C33" s="106">
        <v>5</v>
      </c>
      <c r="D33" s="106">
        <v>11</v>
      </c>
      <c r="E33" s="106">
        <v>9</v>
      </c>
      <c r="F33" s="106">
        <v>7</v>
      </c>
      <c r="G33" s="106">
        <v>10</v>
      </c>
      <c r="H33" s="106">
        <v>8</v>
      </c>
      <c r="I33" s="106">
        <v>19</v>
      </c>
      <c r="J33" s="106">
        <v>12</v>
      </c>
      <c r="K33" s="106">
        <v>18</v>
      </c>
      <c r="L33" s="106">
        <v>9</v>
      </c>
      <c r="M33" s="106">
        <v>8</v>
      </c>
      <c r="N33" s="106">
        <v>14</v>
      </c>
      <c r="O33" s="106">
        <v>9</v>
      </c>
      <c r="P33" s="106">
        <v>7</v>
      </c>
      <c r="Q33" s="106">
        <v>6</v>
      </c>
      <c r="R33" s="106">
        <v>9</v>
      </c>
      <c r="S33" s="106">
        <v>7</v>
      </c>
      <c r="T33" s="106">
        <v>0</v>
      </c>
      <c r="U33" s="106">
        <v>5</v>
      </c>
      <c r="V33" s="106">
        <v>1</v>
      </c>
      <c r="W33" s="106">
        <v>2</v>
      </c>
      <c r="X33" s="106">
        <v>0</v>
      </c>
      <c r="Y33" s="106">
        <v>0</v>
      </c>
      <c r="Z33" s="106">
        <v>0</v>
      </c>
      <c r="AA33" s="106">
        <v>0</v>
      </c>
      <c r="AB33" s="105">
        <v>0</v>
      </c>
      <c r="AC33" s="105">
        <v>1</v>
      </c>
      <c r="AE33" s="104">
        <v>46</v>
      </c>
      <c r="AF33" s="105">
        <v>210</v>
      </c>
      <c r="AG33" s="106">
        <v>55</v>
      </c>
      <c r="AH33" s="106">
        <v>17</v>
      </c>
      <c r="AI33" s="106">
        <v>24</v>
      </c>
      <c r="AJ33" s="106">
        <v>18</v>
      </c>
      <c r="AK33" s="106">
        <v>14</v>
      </c>
      <c r="AL33" s="106">
        <v>17</v>
      </c>
      <c r="AM33" s="106">
        <v>9</v>
      </c>
      <c r="AN33" s="106">
        <v>12</v>
      </c>
      <c r="AO33" s="106">
        <v>12</v>
      </c>
      <c r="AP33" s="106">
        <v>8</v>
      </c>
      <c r="AQ33" s="106">
        <v>5</v>
      </c>
      <c r="AR33" s="106">
        <v>7</v>
      </c>
      <c r="AS33" s="106">
        <v>4</v>
      </c>
      <c r="AT33" s="106">
        <v>1</v>
      </c>
      <c r="AU33" s="106">
        <v>1</v>
      </c>
      <c r="AV33" s="106">
        <v>1</v>
      </c>
      <c r="AW33" s="106">
        <v>1</v>
      </c>
      <c r="AX33" s="106">
        <v>2</v>
      </c>
      <c r="AY33" s="106">
        <v>0</v>
      </c>
      <c r="AZ33" s="106">
        <v>2</v>
      </c>
      <c r="BA33" s="106">
        <v>0</v>
      </c>
      <c r="BB33" s="106">
        <v>0</v>
      </c>
      <c r="BC33" s="106">
        <v>0</v>
      </c>
      <c r="BD33" s="106">
        <v>0</v>
      </c>
      <c r="BE33" s="106">
        <v>0</v>
      </c>
      <c r="BF33" s="105">
        <v>0</v>
      </c>
      <c r="BG33" s="105">
        <v>0</v>
      </c>
      <c r="BI33" s="104">
        <v>46</v>
      </c>
      <c r="BJ33" s="105">
        <v>387</v>
      </c>
      <c r="BK33" s="106">
        <v>60</v>
      </c>
      <c r="BL33" s="106">
        <v>28</v>
      </c>
      <c r="BM33" s="106">
        <v>33</v>
      </c>
      <c r="BN33" s="106">
        <v>25</v>
      </c>
      <c r="BO33" s="106">
        <v>24</v>
      </c>
      <c r="BP33" s="106">
        <v>25</v>
      </c>
      <c r="BQ33" s="106">
        <v>28</v>
      </c>
      <c r="BR33" s="106">
        <v>24</v>
      </c>
      <c r="BS33" s="106">
        <v>30</v>
      </c>
      <c r="BT33" s="106">
        <v>17</v>
      </c>
      <c r="BU33" s="106">
        <v>13</v>
      </c>
      <c r="BV33" s="106">
        <v>21</v>
      </c>
      <c r="BW33" s="106">
        <v>13</v>
      </c>
      <c r="BX33" s="106">
        <v>8</v>
      </c>
      <c r="BY33" s="106">
        <v>7</v>
      </c>
      <c r="BZ33" s="106">
        <v>10</v>
      </c>
      <c r="CA33" s="106">
        <v>8</v>
      </c>
      <c r="CB33" s="106">
        <v>2</v>
      </c>
      <c r="CC33" s="106">
        <v>5</v>
      </c>
      <c r="CD33" s="106">
        <v>3</v>
      </c>
      <c r="CE33" s="106">
        <v>2</v>
      </c>
      <c r="CF33" s="106">
        <v>0</v>
      </c>
      <c r="CG33" s="106">
        <v>0</v>
      </c>
      <c r="CH33" s="106">
        <v>0</v>
      </c>
      <c r="CI33" s="106">
        <v>0</v>
      </c>
      <c r="CJ33" s="105">
        <v>0</v>
      </c>
      <c r="CK33" s="105">
        <v>1</v>
      </c>
      <c r="CM33" s="169"/>
      <c r="CN33" s="87">
        <v>46</v>
      </c>
      <c r="CO33" s="92">
        <v>283474.25</v>
      </c>
      <c r="CP33" s="93">
        <v>170</v>
      </c>
      <c r="CQ33" s="93">
        <v>204</v>
      </c>
      <c r="CR33" s="93">
        <v>13</v>
      </c>
      <c r="CS33" s="106">
        <v>2</v>
      </c>
      <c r="CT33" s="106">
        <v>0</v>
      </c>
      <c r="CU33" s="105">
        <v>0</v>
      </c>
      <c r="CV33" s="105">
        <v>12</v>
      </c>
      <c r="CX33" s="94">
        <v>5.9970173657748456E-4</v>
      </c>
      <c r="CY33" s="94">
        <v>7.1964208389298148E-4</v>
      </c>
      <c r="CZ33" s="94">
        <v>4.5859544561807644E-5</v>
      </c>
      <c r="DA33" s="94">
        <v>7.0553145479704062E-6</v>
      </c>
      <c r="DB33" s="149">
        <v>0</v>
      </c>
      <c r="DC33" s="149">
        <v>0</v>
      </c>
      <c r="DD33" s="95">
        <v>4.2331887287822437E-5</v>
      </c>
    </row>
    <row r="34" spans="1:138" x14ac:dyDescent="0.2">
      <c r="A34" s="104">
        <v>47</v>
      </c>
      <c r="B34" s="106">
        <v>181</v>
      </c>
      <c r="C34" s="106">
        <v>5</v>
      </c>
      <c r="D34" s="106">
        <v>6</v>
      </c>
      <c r="E34" s="106">
        <v>11</v>
      </c>
      <c r="F34" s="106">
        <v>10</v>
      </c>
      <c r="G34" s="106">
        <v>8</v>
      </c>
      <c r="H34" s="106">
        <v>11</v>
      </c>
      <c r="I34" s="106">
        <v>16</v>
      </c>
      <c r="J34" s="106">
        <v>13</v>
      </c>
      <c r="K34" s="106">
        <v>9</v>
      </c>
      <c r="L34" s="106">
        <v>8</v>
      </c>
      <c r="M34" s="106">
        <v>8</v>
      </c>
      <c r="N34" s="106">
        <v>12</v>
      </c>
      <c r="O34" s="106">
        <v>14</v>
      </c>
      <c r="P34" s="106">
        <v>8</v>
      </c>
      <c r="Q34" s="106">
        <v>9</v>
      </c>
      <c r="R34" s="106">
        <v>16</v>
      </c>
      <c r="S34" s="106">
        <v>7</v>
      </c>
      <c r="T34" s="106">
        <v>2</v>
      </c>
      <c r="U34" s="106">
        <v>4</v>
      </c>
      <c r="V34" s="106">
        <v>1</v>
      </c>
      <c r="W34" s="106">
        <v>0</v>
      </c>
      <c r="X34" s="106">
        <v>1</v>
      </c>
      <c r="Y34" s="106">
        <v>0</v>
      </c>
      <c r="Z34" s="106">
        <v>1</v>
      </c>
      <c r="AA34" s="106">
        <v>0</v>
      </c>
      <c r="AB34" s="105">
        <v>1</v>
      </c>
      <c r="AC34" s="105">
        <v>0</v>
      </c>
      <c r="AE34" s="104">
        <v>47</v>
      </c>
      <c r="AF34" s="105">
        <v>216</v>
      </c>
      <c r="AG34" s="106">
        <v>30</v>
      </c>
      <c r="AH34" s="106">
        <v>42</v>
      </c>
      <c r="AI34" s="106">
        <v>28</v>
      </c>
      <c r="AJ34" s="106">
        <v>24</v>
      </c>
      <c r="AK34" s="106">
        <v>16</v>
      </c>
      <c r="AL34" s="106">
        <v>19</v>
      </c>
      <c r="AM34" s="106">
        <v>10</v>
      </c>
      <c r="AN34" s="106">
        <v>7</v>
      </c>
      <c r="AO34" s="106">
        <v>12</v>
      </c>
      <c r="AP34" s="106">
        <v>7</v>
      </c>
      <c r="AQ34" s="106">
        <v>1</v>
      </c>
      <c r="AR34" s="106">
        <v>7</v>
      </c>
      <c r="AS34" s="106">
        <v>4</v>
      </c>
      <c r="AT34" s="106">
        <v>2</v>
      </c>
      <c r="AU34" s="106">
        <v>1</v>
      </c>
      <c r="AV34" s="106">
        <v>2</v>
      </c>
      <c r="AW34" s="106">
        <v>0</v>
      </c>
      <c r="AX34" s="106">
        <v>2</v>
      </c>
      <c r="AY34" s="106">
        <v>0</v>
      </c>
      <c r="AZ34" s="106">
        <v>1</v>
      </c>
      <c r="BA34" s="106">
        <v>0</v>
      </c>
      <c r="BB34" s="106">
        <v>0</v>
      </c>
      <c r="BC34" s="106">
        <v>0</v>
      </c>
      <c r="BD34" s="106">
        <v>0</v>
      </c>
      <c r="BE34" s="106">
        <v>1</v>
      </c>
      <c r="BF34" s="105">
        <v>0</v>
      </c>
      <c r="BG34" s="105">
        <v>0</v>
      </c>
      <c r="BI34" s="104">
        <v>47</v>
      </c>
      <c r="BJ34" s="105">
        <v>397</v>
      </c>
      <c r="BK34" s="106">
        <v>35</v>
      </c>
      <c r="BL34" s="106">
        <v>48</v>
      </c>
      <c r="BM34" s="106">
        <v>39</v>
      </c>
      <c r="BN34" s="106">
        <v>34</v>
      </c>
      <c r="BO34" s="106">
        <v>24</v>
      </c>
      <c r="BP34" s="106">
        <v>30</v>
      </c>
      <c r="BQ34" s="106">
        <v>26</v>
      </c>
      <c r="BR34" s="106">
        <v>20</v>
      </c>
      <c r="BS34" s="106">
        <v>21</v>
      </c>
      <c r="BT34" s="106">
        <v>15</v>
      </c>
      <c r="BU34" s="106">
        <v>9</v>
      </c>
      <c r="BV34" s="106">
        <v>19</v>
      </c>
      <c r="BW34" s="106">
        <v>18</v>
      </c>
      <c r="BX34" s="106">
        <v>10</v>
      </c>
      <c r="BY34" s="106">
        <v>10</v>
      </c>
      <c r="BZ34" s="106">
        <v>18</v>
      </c>
      <c r="CA34" s="106">
        <v>7</v>
      </c>
      <c r="CB34" s="106">
        <v>4</v>
      </c>
      <c r="CC34" s="106">
        <v>4</v>
      </c>
      <c r="CD34" s="106">
        <v>2</v>
      </c>
      <c r="CE34" s="106">
        <v>0</v>
      </c>
      <c r="CF34" s="106">
        <v>1</v>
      </c>
      <c r="CG34" s="106">
        <v>0</v>
      </c>
      <c r="CH34" s="106">
        <v>1</v>
      </c>
      <c r="CI34" s="106">
        <v>1</v>
      </c>
      <c r="CJ34" s="105">
        <v>1</v>
      </c>
      <c r="CK34" s="105">
        <v>0</v>
      </c>
      <c r="CM34" s="169"/>
      <c r="CN34" s="87">
        <v>47</v>
      </c>
      <c r="CO34" s="92">
        <v>271508.5</v>
      </c>
      <c r="CP34" s="93">
        <v>180</v>
      </c>
      <c r="CQ34" s="93">
        <v>203</v>
      </c>
      <c r="CR34" s="93">
        <v>14</v>
      </c>
      <c r="CS34" s="106">
        <v>2</v>
      </c>
      <c r="CT34" s="106">
        <v>0</v>
      </c>
      <c r="CU34" s="105">
        <v>0</v>
      </c>
      <c r="CV34" s="105">
        <v>12</v>
      </c>
      <c r="CX34" s="94">
        <v>6.629626696770083E-4</v>
      </c>
      <c r="CY34" s="94">
        <v>7.4767456635795938E-4</v>
      </c>
      <c r="CZ34" s="94">
        <v>5.1563763197100645E-5</v>
      </c>
      <c r="DA34" s="94">
        <v>7.3662518853000919E-6</v>
      </c>
      <c r="DB34" s="149">
        <v>0</v>
      </c>
      <c r="DC34" s="149">
        <v>0</v>
      </c>
      <c r="DD34" s="95">
        <v>4.4197511311800555E-5</v>
      </c>
    </row>
    <row r="35" spans="1:138" x14ac:dyDescent="0.2">
      <c r="A35" s="104">
        <v>48</v>
      </c>
      <c r="B35" s="106">
        <v>169</v>
      </c>
      <c r="C35" s="106">
        <v>5</v>
      </c>
      <c r="D35" s="106">
        <v>13</v>
      </c>
      <c r="E35" s="106">
        <v>9</v>
      </c>
      <c r="F35" s="106">
        <v>6</v>
      </c>
      <c r="G35" s="106">
        <v>7</v>
      </c>
      <c r="H35" s="106">
        <v>12</v>
      </c>
      <c r="I35" s="106">
        <v>8</v>
      </c>
      <c r="J35" s="106">
        <v>18</v>
      </c>
      <c r="K35" s="106">
        <v>8</v>
      </c>
      <c r="L35" s="106">
        <v>9</v>
      </c>
      <c r="M35" s="106">
        <v>11</v>
      </c>
      <c r="N35" s="106">
        <v>13</v>
      </c>
      <c r="O35" s="106">
        <v>13</v>
      </c>
      <c r="P35" s="106">
        <v>6</v>
      </c>
      <c r="Q35" s="106">
        <v>11</v>
      </c>
      <c r="R35" s="106">
        <v>6</v>
      </c>
      <c r="S35" s="106">
        <v>2</v>
      </c>
      <c r="T35" s="106">
        <v>1</v>
      </c>
      <c r="U35" s="106">
        <v>2</v>
      </c>
      <c r="V35" s="106">
        <v>4</v>
      </c>
      <c r="W35" s="106">
        <v>2</v>
      </c>
      <c r="X35" s="106">
        <v>1</v>
      </c>
      <c r="Y35" s="106">
        <v>2</v>
      </c>
      <c r="Z35" s="106">
        <v>0</v>
      </c>
      <c r="AA35" s="106">
        <v>0</v>
      </c>
      <c r="AB35" s="105">
        <v>0</v>
      </c>
      <c r="AC35" s="105">
        <v>0</v>
      </c>
      <c r="AE35" s="104">
        <v>48</v>
      </c>
      <c r="AF35" s="105">
        <v>178</v>
      </c>
      <c r="AG35" s="106">
        <v>34</v>
      </c>
      <c r="AH35" s="106">
        <v>32</v>
      </c>
      <c r="AI35" s="106">
        <v>21</v>
      </c>
      <c r="AJ35" s="106">
        <v>13</v>
      </c>
      <c r="AK35" s="106">
        <v>11</v>
      </c>
      <c r="AL35" s="106">
        <v>16</v>
      </c>
      <c r="AM35" s="106">
        <v>7</v>
      </c>
      <c r="AN35" s="106">
        <v>14</v>
      </c>
      <c r="AO35" s="106">
        <v>4</v>
      </c>
      <c r="AP35" s="106">
        <v>4</v>
      </c>
      <c r="AQ35" s="106">
        <v>3</v>
      </c>
      <c r="AR35" s="106">
        <v>3</v>
      </c>
      <c r="AS35" s="106">
        <v>5</v>
      </c>
      <c r="AT35" s="106">
        <v>4</v>
      </c>
      <c r="AU35" s="106">
        <v>2</v>
      </c>
      <c r="AV35" s="106">
        <v>1</v>
      </c>
      <c r="AW35" s="106">
        <v>1</v>
      </c>
      <c r="AX35" s="106">
        <v>1</v>
      </c>
      <c r="AY35" s="106">
        <v>2</v>
      </c>
      <c r="AZ35" s="106">
        <v>0</v>
      </c>
      <c r="BA35" s="106">
        <v>0</v>
      </c>
      <c r="BB35" s="106">
        <v>0</v>
      </c>
      <c r="BC35" s="106">
        <v>0</v>
      </c>
      <c r="BD35" s="106">
        <v>0</v>
      </c>
      <c r="BE35" s="106">
        <v>0</v>
      </c>
      <c r="BF35" s="105">
        <v>0</v>
      </c>
      <c r="BG35" s="105">
        <v>0</v>
      </c>
      <c r="BI35" s="104">
        <v>48</v>
      </c>
      <c r="BJ35" s="105">
        <v>347</v>
      </c>
      <c r="BK35" s="106">
        <v>39</v>
      </c>
      <c r="BL35" s="106">
        <v>45</v>
      </c>
      <c r="BM35" s="106">
        <v>30</v>
      </c>
      <c r="BN35" s="106">
        <v>19</v>
      </c>
      <c r="BO35" s="106">
        <v>18</v>
      </c>
      <c r="BP35" s="106">
        <v>28</v>
      </c>
      <c r="BQ35" s="106">
        <v>15</v>
      </c>
      <c r="BR35" s="106">
        <v>32</v>
      </c>
      <c r="BS35" s="106">
        <v>12</v>
      </c>
      <c r="BT35" s="106">
        <v>13</v>
      </c>
      <c r="BU35" s="106">
        <v>14</v>
      </c>
      <c r="BV35" s="106">
        <v>16</v>
      </c>
      <c r="BW35" s="106">
        <v>18</v>
      </c>
      <c r="BX35" s="106">
        <v>10</v>
      </c>
      <c r="BY35" s="106">
        <v>13</v>
      </c>
      <c r="BZ35" s="106">
        <v>7</v>
      </c>
      <c r="CA35" s="106">
        <v>3</v>
      </c>
      <c r="CB35" s="106">
        <v>2</v>
      </c>
      <c r="CC35" s="106">
        <v>4</v>
      </c>
      <c r="CD35" s="106">
        <v>4</v>
      </c>
      <c r="CE35" s="106">
        <v>2</v>
      </c>
      <c r="CF35" s="106">
        <v>1</v>
      </c>
      <c r="CG35" s="106">
        <v>2</v>
      </c>
      <c r="CH35" s="106">
        <v>0</v>
      </c>
      <c r="CI35" s="106">
        <v>0</v>
      </c>
      <c r="CJ35" s="105">
        <v>0</v>
      </c>
      <c r="CK35" s="105">
        <v>0</v>
      </c>
      <c r="CM35" s="169"/>
      <c r="CN35" s="87">
        <v>48</v>
      </c>
      <c r="CO35" s="92">
        <v>259638.74999999997</v>
      </c>
      <c r="CP35" s="93">
        <v>151</v>
      </c>
      <c r="CQ35" s="93">
        <v>181</v>
      </c>
      <c r="CR35" s="93">
        <v>15</v>
      </c>
      <c r="CS35" s="106">
        <v>0</v>
      </c>
      <c r="CT35" s="106">
        <v>0</v>
      </c>
      <c r="CU35" s="105">
        <v>0</v>
      </c>
      <c r="CV35" s="105">
        <v>16</v>
      </c>
      <c r="CX35" s="94">
        <v>5.8157728767373911E-4</v>
      </c>
      <c r="CY35" s="94">
        <v>6.9712244416521036E-4</v>
      </c>
      <c r="CZ35" s="94">
        <v>5.7772578245735665E-5</v>
      </c>
      <c r="DA35" s="94">
        <v>0</v>
      </c>
      <c r="DB35" s="149">
        <v>0</v>
      </c>
      <c r="DC35" s="149">
        <v>0</v>
      </c>
      <c r="DD35" s="95">
        <v>6.162408346211804E-5</v>
      </c>
    </row>
    <row r="36" spans="1:138" x14ac:dyDescent="0.2">
      <c r="A36" s="104">
        <v>49</v>
      </c>
      <c r="B36" s="106">
        <v>155</v>
      </c>
      <c r="C36" s="106">
        <v>9</v>
      </c>
      <c r="D36" s="106">
        <v>7</v>
      </c>
      <c r="E36" s="106">
        <v>6</v>
      </c>
      <c r="F36" s="106">
        <v>8</v>
      </c>
      <c r="G36" s="106">
        <v>7</v>
      </c>
      <c r="H36" s="106">
        <v>10</v>
      </c>
      <c r="I36" s="106">
        <v>11</v>
      </c>
      <c r="J36" s="106">
        <v>13</v>
      </c>
      <c r="K36" s="106">
        <v>8</v>
      </c>
      <c r="L36" s="106">
        <v>9</v>
      </c>
      <c r="M36" s="106">
        <v>8</v>
      </c>
      <c r="N36" s="106">
        <v>10</v>
      </c>
      <c r="O36" s="106">
        <v>9</v>
      </c>
      <c r="P36" s="106">
        <v>12</v>
      </c>
      <c r="Q36" s="106">
        <v>6</v>
      </c>
      <c r="R36" s="106">
        <v>5</v>
      </c>
      <c r="S36" s="106">
        <v>4</v>
      </c>
      <c r="T36" s="106">
        <v>3</v>
      </c>
      <c r="U36" s="106">
        <v>3</v>
      </c>
      <c r="V36" s="106">
        <v>4</v>
      </c>
      <c r="W36" s="106">
        <v>0</v>
      </c>
      <c r="X36" s="106">
        <v>2</v>
      </c>
      <c r="Y36" s="106">
        <v>0</v>
      </c>
      <c r="Z36" s="106">
        <v>0</v>
      </c>
      <c r="AA36" s="106">
        <v>0</v>
      </c>
      <c r="AB36" s="105">
        <v>1</v>
      </c>
      <c r="AC36" s="105">
        <v>0</v>
      </c>
      <c r="AE36" s="104">
        <v>49</v>
      </c>
      <c r="AF36" s="105">
        <v>209</v>
      </c>
      <c r="AG36" s="106">
        <v>47</v>
      </c>
      <c r="AH36" s="106">
        <v>29</v>
      </c>
      <c r="AI36" s="106">
        <v>27</v>
      </c>
      <c r="AJ36" s="106">
        <v>19</v>
      </c>
      <c r="AK36" s="106">
        <v>14</v>
      </c>
      <c r="AL36" s="106">
        <v>17</v>
      </c>
      <c r="AM36" s="106">
        <v>5</v>
      </c>
      <c r="AN36" s="106">
        <v>11</v>
      </c>
      <c r="AO36" s="106">
        <v>10</v>
      </c>
      <c r="AP36" s="106">
        <v>5</v>
      </c>
      <c r="AQ36" s="106">
        <v>5</v>
      </c>
      <c r="AR36" s="106">
        <v>3</v>
      </c>
      <c r="AS36" s="106">
        <v>3</v>
      </c>
      <c r="AT36" s="106">
        <v>3</v>
      </c>
      <c r="AU36" s="106">
        <v>4</v>
      </c>
      <c r="AV36" s="106">
        <v>0</v>
      </c>
      <c r="AW36" s="106">
        <v>4</v>
      </c>
      <c r="AX36" s="106">
        <v>1</v>
      </c>
      <c r="AY36" s="106">
        <v>0</v>
      </c>
      <c r="AZ36" s="106">
        <v>1</v>
      </c>
      <c r="BA36" s="106">
        <v>0</v>
      </c>
      <c r="BB36" s="106">
        <v>1</v>
      </c>
      <c r="BC36" s="106">
        <v>0</v>
      </c>
      <c r="BD36" s="106">
        <v>0</v>
      </c>
      <c r="BE36" s="106">
        <v>0</v>
      </c>
      <c r="BF36" s="105">
        <v>0</v>
      </c>
      <c r="BG36" s="105">
        <v>0</v>
      </c>
      <c r="BI36" s="104">
        <v>49</v>
      </c>
      <c r="BJ36" s="105">
        <v>364</v>
      </c>
      <c r="BK36" s="106">
        <v>56</v>
      </c>
      <c r="BL36" s="106">
        <v>36</v>
      </c>
      <c r="BM36" s="106">
        <v>33</v>
      </c>
      <c r="BN36" s="106">
        <v>27</v>
      </c>
      <c r="BO36" s="106">
        <v>21</v>
      </c>
      <c r="BP36" s="106">
        <v>27</v>
      </c>
      <c r="BQ36" s="106">
        <v>16</v>
      </c>
      <c r="BR36" s="106">
        <v>24</v>
      </c>
      <c r="BS36" s="106">
        <v>18</v>
      </c>
      <c r="BT36" s="106">
        <v>14</v>
      </c>
      <c r="BU36" s="106">
        <v>13</v>
      </c>
      <c r="BV36" s="106">
        <v>13</v>
      </c>
      <c r="BW36" s="106">
        <v>12</v>
      </c>
      <c r="BX36" s="106">
        <v>15</v>
      </c>
      <c r="BY36" s="106">
        <v>10</v>
      </c>
      <c r="BZ36" s="106">
        <v>5</v>
      </c>
      <c r="CA36" s="106">
        <v>8</v>
      </c>
      <c r="CB36" s="106">
        <v>4</v>
      </c>
      <c r="CC36" s="106">
        <v>3</v>
      </c>
      <c r="CD36" s="106">
        <v>5</v>
      </c>
      <c r="CE36" s="106">
        <v>0</v>
      </c>
      <c r="CF36" s="106">
        <v>3</v>
      </c>
      <c r="CG36" s="106">
        <v>0</v>
      </c>
      <c r="CH36" s="106">
        <v>0</v>
      </c>
      <c r="CI36" s="106">
        <v>0</v>
      </c>
      <c r="CJ36" s="105">
        <v>1</v>
      </c>
      <c r="CK36" s="105">
        <v>0</v>
      </c>
      <c r="CM36" s="169"/>
      <c r="CN36" s="87">
        <v>49</v>
      </c>
      <c r="CO36" s="92">
        <v>249411</v>
      </c>
      <c r="CP36" s="93">
        <v>173</v>
      </c>
      <c r="CQ36" s="93">
        <v>175</v>
      </c>
      <c r="CR36" s="93">
        <v>16</v>
      </c>
      <c r="CS36" s="106">
        <v>0</v>
      </c>
      <c r="CT36" s="106">
        <v>0</v>
      </c>
      <c r="CU36" s="105">
        <v>0</v>
      </c>
      <c r="CV36" s="105">
        <v>17</v>
      </c>
      <c r="CX36" s="94">
        <v>6.9363420218033686E-4</v>
      </c>
      <c r="CY36" s="94">
        <v>7.0165309469109221E-4</v>
      </c>
      <c r="CZ36" s="94">
        <v>6.4151140086042717E-5</v>
      </c>
      <c r="DA36" s="94">
        <v>0</v>
      </c>
      <c r="DB36" s="149">
        <v>0</v>
      </c>
      <c r="DC36" s="149">
        <v>0</v>
      </c>
      <c r="DD36" s="95">
        <v>6.8160586341420388E-5</v>
      </c>
    </row>
    <row r="37" spans="1:138" x14ac:dyDescent="0.2">
      <c r="A37" s="104">
        <v>50</v>
      </c>
      <c r="B37" s="106">
        <v>156</v>
      </c>
      <c r="C37" s="106">
        <v>3</v>
      </c>
      <c r="D37" s="106">
        <v>7</v>
      </c>
      <c r="E37" s="106">
        <v>8</v>
      </c>
      <c r="F37" s="106">
        <v>4</v>
      </c>
      <c r="G37" s="106">
        <v>12</v>
      </c>
      <c r="H37" s="106">
        <v>18</v>
      </c>
      <c r="I37" s="106">
        <v>10</v>
      </c>
      <c r="J37" s="106">
        <v>10</v>
      </c>
      <c r="K37" s="106">
        <v>14</v>
      </c>
      <c r="L37" s="106">
        <v>9</v>
      </c>
      <c r="M37" s="106">
        <v>6</v>
      </c>
      <c r="N37" s="106">
        <v>8</v>
      </c>
      <c r="O37" s="106">
        <v>5</v>
      </c>
      <c r="P37" s="106">
        <v>12</v>
      </c>
      <c r="Q37" s="106">
        <v>6</v>
      </c>
      <c r="R37" s="106">
        <v>5</v>
      </c>
      <c r="S37" s="106">
        <v>4</v>
      </c>
      <c r="T37" s="106">
        <v>2</v>
      </c>
      <c r="U37" s="106">
        <v>3</v>
      </c>
      <c r="V37" s="106">
        <v>6</v>
      </c>
      <c r="W37" s="106">
        <v>1</v>
      </c>
      <c r="X37" s="106">
        <v>1</v>
      </c>
      <c r="Y37" s="106">
        <v>1</v>
      </c>
      <c r="Z37" s="106">
        <v>0</v>
      </c>
      <c r="AA37" s="106">
        <v>0</v>
      </c>
      <c r="AB37" s="105">
        <v>0</v>
      </c>
      <c r="AC37" s="105">
        <v>1</v>
      </c>
      <c r="AE37" s="104">
        <v>50</v>
      </c>
      <c r="AF37" s="105">
        <v>193</v>
      </c>
      <c r="AG37" s="106">
        <v>37</v>
      </c>
      <c r="AH37" s="106">
        <v>31</v>
      </c>
      <c r="AI37" s="106">
        <v>22</v>
      </c>
      <c r="AJ37" s="106">
        <v>16</v>
      </c>
      <c r="AK37" s="106">
        <v>16</v>
      </c>
      <c r="AL37" s="106">
        <v>8</v>
      </c>
      <c r="AM37" s="106">
        <v>14</v>
      </c>
      <c r="AN37" s="106">
        <v>11</v>
      </c>
      <c r="AO37" s="106">
        <v>11</v>
      </c>
      <c r="AP37" s="106">
        <v>7</v>
      </c>
      <c r="AQ37" s="106">
        <v>5</v>
      </c>
      <c r="AR37" s="106">
        <v>4</v>
      </c>
      <c r="AS37" s="106">
        <v>2</v>
      </c>
      <c r="AT37" s="106">
        <v>2</v>
      </c>
      <c r="AU37" s="106">
        <v>4</v>
      </c>
      <c r="AV37" s="106">
        <v>1</v>
      </c>
      <c r="AW37" s="106">
        <v>0</v>
      </c>
      <c r="AX37" s="106">
        <v>0</v>
      </c>
      <c r="AY37" s="106">
        <v>0</v>
      </c>
      <c r="AZ37" s="106">
        <v>0</v>
      </c>
      <c r="BA37" s="106">
        <v>1</v>
      </c>
      <c r="BB37" s="106">
        <v>1</v>
      </c>
      <c r="BC37" s="106">
        <v>0</v>
      </c>
      <c r="BD37" s="106">
        <v>0</v>
      </c>
      <c r="BE37" s="106">
        <v>0</v>
      </c>
      <c r="BF37" s="105">
        <v>0</v>
      </c>
      <c r="BG37" s="105">
        <v>0</v>
      </c>
      <c r="BI37" s="104">
        <v>50</v>
      </c>
      <c r="BJ37" s="105">
        <v>349</v>
      </c>
      <c r="BK37" s="106">
        <v>40</v>
      </c>
      <c r="BL37" s="106">
        <v>38</v>
      </c>
      <c r="BM37" s="106">
        <v>30</v>
      </c>
      <c r="BN37" s="106">
        <v>20</v>
      </c>
      <c r="BO37" s="106">
        <v>28</v>
      </c>
      <c r="BP37" s="106">
        <v>26</v>
      </c>
      <c r="BQ37" s="106">
        <v>24</v>
      </c>
      <c r="BR37" s="106">
        <v>21</v>
      </c>
      <c r="BS37" s="106">
        <v>25</v>
      </c>
      <c r="BT37" s="106">
        <v>16</v>
      </c>
      <c r="BU37" s="106">
        <v>11</v>
      </c>
      <c r="BV37" s="106">
        <v>12</v>
      </c>
      <c r="BW37" s="106">
        <v>7</v>
      </c>
      <c r="BX37" s="106">
        <v>14</v>
      </c>
      <c r="BY37" s="106">
        <v>10</v>
      </c>
      <c r="BZ37" s="106">
        <v>6</v>
      </c>
      <c r="CA37" s="106">
        <v>4</v>
      </c>
      <c r="CB37" s="106">
        <v>2</v>
      </c>
      <c r="CC37" s="106">
        <v>3</v>
      </c>
      <c r="CD37" s="106">
        <v>6</v>
      </c>
      <c r="CE37" s="106">
        <v>2</v>
      </c>
      <c r="CF37" s="106">
        <v>2</v>
      </c>
      <c r="CG37" s="106">
        <v>1</v>
      </c>
      <c r="CH37" s="106">
        <v>0</v>
      </c>
      <c r="CI37" s="106">
        <v>0</v>
      </c>
      <c r="CJ37" s="105">
        <v>0</v>
      </c>
      <c r="CK37" s="105">
        <v>1</v>
      </c>
      <c r="CM37" s="169"/>
      <c r="CN37" s="87">
        <v>50</v>
      </c>
      <c r="CO37" s="92">
        <v>241571.75</v>
      </c>
      <c r="CP37" s="93">
        <v>156</v>
      </c>
      <c r="CQ37" s="93">
        <v>176</v>
      </c>
      <c r="CR37" s="93">
        <v>17</v>
      </c>
      <c r="CS37" s="106">
        <v>6</v>
      </c>
      <c r="CT37" s="106">
        <v>0</v>
      </c>
      <c r="CU37" s="105">
        <v>0</v>
      </c>
      <c r="CV37" s="105">
        <v>18</v>
      </c>
      <c r="CX37" s="94">
        <v>6.4577087345685084E-4</v>
      </c>
      <c r="CY37" s="94">
        <v>7.28562011079524E-4</v>
      </c>
      <c r="CZ37" s="94">
        <v>7.037246697927221E-5</v>
      </c>
      <c r="DA37" s="94">
        <v>2.4837341286801953E-5</v>
      </c>
      <c r="DB37" s="149">
        <v>0</v>
      </c>
      <c r="DC37" s="149">
        <v>0</v>
      </c>
      <c r="DD37" s="95">
        <v>7.451202386040586E-5</v>
      </c>
    </row>
    <row r="38" spans="1:138" x14ac:dyDescent="0.2">
      <c r="A38" s="104">
        <v>51</v>
      </c>
      <c r="B38" s="106">
        <v>183</v>
      </c>
      <c r="C38" s="106">
        <v>5</v>
      </c>
      <c r="D38" s="106">
        <v>6</v>
      </c>
      <c r="E38" s="106">
        <v>15</v>
      </c>
      <c r="F38" s="106">
        <v>8</v>
      </c>
      <c r="G38" s="106">
        <v>13</v>
      </c>
      <c r="H38" s="106">
        <v>11</v>
      </c>
      <c r="I38" s="106">
        <v>12</v>
      </c>
      <c r="J38" s="106">
        <v>9</v>
      </c>
      <c r="K38" s="106">
        <v>14</v>
      </c>
      <c r="L38" s="106">
        <v>12</v>
      </c>
      <c r="M38" s="106">
        <v>12</v>
      </c>
      <c r="N38" s="106">
        <v>4</v>
      </c>
      <c r="O38" s="106">
        <v>15</v>
      </c>
      <c r="P38" s="106">
        <v>4</v>
      </c>
      <c r="Q38" s="106">
        <v>13</v>
      </c>
      <c r="R38" s="106">
        <v>9</v>
      </c>
      <c r="S38" s="106">
        <v>4</v>
      </c>
      <c r="T38" s="106">
        <v>5</v>
      </c>
      <c r="U38" s="106">
        <v>4</v>
      </c>
      <c r="V38" s="106">
        <v>3</v>
      </c>
      <c r="W38" s="106">
        <v>3</v>
      </c>
      <c r="X38" s="106">
        <v>1</v>
      </c>
      <c r="Y38" s="106">
        <v>0</v>
      </c>
      <c r="Z38" s="106">
        <v>1</v>
      </c>
      <c r="AA38" s="106">
        <v>0</v>
      </c>
      <c r="AB38" s="105">
        <v>0</v>
      </c>
      <c r="AC38" s="105">
        <v>0</v>
      </c>
      <c r="AE38" s="104">
        <v>51</v>
      </c>
      <c r="AF38" s="105">
        <v>202</v>
      </c>
      <c r="AG38" s="106">
        <v>32</v>
      </c>
      <c r="AH38" s="106">
        <v>36</v>
      </c>
      <c r="AI38" s="106">
        <v>30</v>
      </c>
      <c r="AJ38" s="106">
        <v>19</v>
      </c>
      <c r="AK38" s="106">
        <v>11</v>
      </c>
      <c r="AL38" s="106">
        <v>9</v>
      </c>
      <c r="AM38" s="106">
        <v>13</v>
      </c>
      <c r="AN38" s="106">
        <v>6</v>
      </c>
      <c r="AO38" s="106">
        <v>8</v>
      </c>
      <c r="AP38" s="106">
        <v>9</v>
      </c>
      <c r="AQ38" s="106">
        <v>9</v>
      </c>
      <c r="AR38" s="106">
        <v>5</v>
      </c>
      <c r="AS38" s="106">
        <v>1</v>
      </c>
      <c r="AT38" s="106">
        <v>3</v>
      </c>
      <c r="AU38" s="106">
        <v>2</v>
      </c>
      <c r="AV38" s="106">
        <v>3</v>
      </c>
      <c r="AW38" s="106">
        <v>1</v>
      </c>
      <c r="AX38" s="106">
        <v>1</v>
      </c>
      <c r="AY38" s="106">
        <v>0</v>
      </c>
      <c r="AZ38" s="106">
        <v>0</v>
      </c>
      <c r="BA38" s="106">
        <v>0</v>
      </c>
      <c r="BB38" s="106">
        <v>2</v>
      </c>
      <c r="BC38" s="106">
        <v>1</v>
      </c>
      <c r="BD38" s="106">
        <v>0</v>
      </c>
      <c r="BE38" s="106">
        <v>1</v>
      </c>
      <c r="BF38" s="105">
        <v>0</v>
      </c>
      <c r="BG38" s="105">
        <v>0</v>
      </c>
      <c r="BI38" s="104">
        <v>51</v>
      </c>
      <c r="BJ38" s="105">
        <v>385</v>
      </c>
      <c r="BK38" s="106">
        <v>37</v>
      </c>
      <c r="BL38" s="106">
        <v>42</v>
      </c>
      <c r="BM38" s="106">
        <v>45</v>
      </c>
      <c r="BN38" s="106">
        <v>27</v>
      </c>
      <c r="BO38" s="106">
        <v>24</v>
      </c>
      <c r="BP38" s="106">
        <v>20</v>
      </c>
      <c r="BQ38" s="106">
        <v>25</v>
      </c>
      <c r="BR38" s="106">
        <v>15</v>
      </c>
      <c r="BS38" s="106">
        <v>22</v>
      </c>
      <c r="BT38" s="106">
        <v>21</v>
      </c>
      <c r="BU38" s="106">
        <v>21</v>
      </c>
      <c r="BV38" s="106">
        <v>9</v>
      </c>
      <c r="BW38" s="106">
        <v>16</v>
      </c>
      <c r="BX38" s="106">
        <v>7</v>
      </c>
      <c r="BY38" s="106">
        <v>15</v>
      </c>
      <c r="BZ38" s="106">
        <v>12</v>
      </c>
      <c r="CA38" s="106">
        <v>5</v>
      </c>
      <c r="CB38" s="106">
        <v>6</v>
      </c>
      <c r="CC38" s="106">
        <v>4</v>
      </c>
      <c r="CD38" s="106">
        <v>3</v>
      </c>
      <c r="CE38" s="106">
        <v>3</v>
      </c>
      <c r="CF38" s="106">
        <v>3</v>
      </c>
      <c r="CG38" s="106">
        <v>1</v>
      </c>
      <c r="CH38" s="106">
        <v>1</v>
      </c>
      <c r="CI38" s="106">
        <v>1</v>
      </c>
      <c r="CJ38" s="105">
        <v>0</v>
      </c>
      <c r="CK38" s="105">
        <v>0</v>
      </c>
      <c r="CM38" s="169"/>
      <c r="CN38" s="87">
        <v>51</v>
      </c>
      <c r="CO38" s="92">
        <v>234941.25</v>
      </c>
      <c r="CP38" s="93">
        <v>175</v>
      </c>
      <c r="CQ38" s="93">
        <v>188</v>
      </c>
      <c r="CR38" s="93">
        <v>22</v>
      </c>
      <c r="CS38" s="106">
        <v>6</v>
      </c>
      <c r="CT38" s="106">
        <v>0</v>
      </c>
      <c r="CU38" s="105">
        <v>0</v>
      </c>
      <c r="CV38" s="105">
        <v>16</v>
      </c>
      <c r="CX38" s="94">
        <v>7.448670678307875E-4</v>
      </c>
      <c r="CY38" s="94">
        <v>8.0020005001250308E-4</v>
      </c>
      <c r="CZ38" s="94">
        <v>9.3640431384441858E-5</v>
      </c>
      <c r="DA38" s="94">
        <v>2.5538299468484141E-5</v>
      </c>
      <c r="DB38" s="149">
        <v>0</v>
      </c>
      <c r="DC38" s="149">
        <v>0</v>
      </c>
      <c r="DD38" s="95">
        <v>6.810213191595771E-5</v>
      </c>
    </row>
    <row r="39" spans="1:138" x14ac:dyDescent="0.2">
      <c r="A39" s="104">
        <v>52</v>
      </c>
      <c r="B39" s="106">
        <v>149</v>
      </c>
      <c r="C39" s="106">
        <v>6</v>
      </c>
      <c r="D39" s="106">
        <v>13</v>
      </c>
      <c r="E39" s="106">
        <v>8</v>
      </c>
      <c r="F39" s="106">
        <v>12</v>
      </c>
      <c r="G39" s="106">
        <v>15</v>
      </c>
      <c r="H39" s="106">
        <v>8</v>
      </c>
      <c r="I39" s="106">
        <v>7</v>
      </c>
      <c r="J39" s="106">
        <v>7</v>
      </c>
      <c r="K39" s="106">
        <v>4</v>
      </c>
      <c r="L39" s="106">
        <v>13</v>
      </c>
      <c r="M39" s="106">
        <v>8</v>
      </c>
      <c r="N39" s="106">
        <v>6</v>
      </c>
      <c r="O39" s="106">
        <v>4</v>
      </c>
      <c r="P39" s="106">
        <v>5</v>
      </c>
      <c r="Q39" s="106">
        <v>5</v>
      </c>
      <c r="R39" s="106">
        <v>5</v>
      </c>
      <c r="S39" s="106">
        <v>7</v>
      </c>
      <c r="T39" s="106">
        <v>0</v>
      </c>
      <c r="U39" s="106">
        <v>5</v>
      </c>
      <c r="V39" s="106">
        <v>1</v>
      </c>
      <c r="W39" s="106">
        <v>5</v>
      </c>
      <c r="X39" s="106">
        <v>3</v>
      </c>
      <c r="Y39" s="106">
        <v>2</v>
      </c>
      <c r="Z39" s="106">
        <v>0</v>
      </c>
      <c r="AA39" s="106">
        <v>0</v>
      </c>
      <c r="AB39" s="105">
        <v>0</v>
      </c>
      <c r="AC39" s="105">
        <v>0</v>
      </c>
      <c r="AE39" s="104">
        <v>52</v>
      </c>
      <c r="AF39" s="105">
        <v>193</v>
      </c>
      <c r="AG39" s="106">
        <v>34</v>
      </c>
      <c r="AH39" s="106">
        <v>29</v>
      </c>
      <c r="AI39" s="106">
        <v>19</v>
      </c>
      <c r="AJ39" s="106">
        <v>11</v>
      </c>
      <c r="AK39" s="106">
        <v>15</v>
      </c>
      <c r="AL39" s="106">
        <v>16</v>
      </c>
      <c r="AM39" s="106">
        <v>10</v>
      </c>
      <c r="AN39" s="106">
        <v>7</v>
      </c>
      <c r="AO39" s="106">
        <v>6</v>
      </c>
      <c r="AP39" s="106">
        <v>7</v>
      </c>
      <c r="AQ39" s="106">
        <v>11</v>
      </c>
      <c r="AR39" s="106">
        <v>5</v>
      </c>
      <c r="AS39" s="106">
        <v>3</v>
      </c>
      <c r="AT39" s="106">
        <v>6</v>
      </c>
      <c r="AU39" s="106">
        <v>4</v>
      </c>
      <c r="AV39" s="106">
        <v>1</v>
      </c>
      <c r="AW39" s="106">
        <v>0</v>
      </c>
      <c r="AX39" s="106">
        <v>5</v>
      </c>
      <c r="AY39" s="106">
        <v>0</v>
      </c>
      <c r="AZ39" s="106">
        <v>2</v>
      </c>
      <c r="BA39" s="106">
        <v>1</v>
      </c>
      <c r="BB39" s="106">
        <v>0</v>
      </c>
      <c r="BC39" s="106">
        <v>0</v>
      </c>
      <c r="BD39" s="106">
        <v>0</v>
      </c>
      <c r="BE39" s="106">
        <v>1</v>
      </c>
      <c r="BF39" s="105">
        <v>0</v>
      </c>
      <c r="BG39" s="105">
        <v>0</v>
      </c>
      <c r="BI39" s="104">
        <v>52</v>
      </c>
      <c r="BJ39" s="105">
        <v>342</v>
      </c>
      <c r="BK39" s="106">
        <v>40</v>
      </c>
      <c r="BL39" s="106">
        <v>42</v>
      </c>
      <c r="BM39" s="106">
        <v>27</v>
      </c>
      <c r="BN39" s="106">
        <v>23</v>
      </c>
      <c r="BO39" s="106">
        <v>30</v>
      </c>
      <c r="BP39" s="106">
        <v>24</v>
      </c>
      <c r="BQ39" s="106">
        <v>17</v>
      </c>
      <c r="BR39" s="106">
        <v>14</v>
      </c>
      <c r="BS39" s="106">
        <v>10</v>
      </c>
      <c r="BT39" s="106">
        <v>20</v>
      </c>
      <c r="BU39" s="106">
        <v>19</v>
      </c>
      <c r="BV39" s="106">
        <v>11</v>
      </c>
      <c r="BW39" s="106">
        <v>7</v>
      </c>
      <c r="BX39" s="106">
        <v>11</v>
      </c>
      <c r="BY39" s="106">
        <v>9</v>
      </c>
      <c r="BZ39" s="106">
        <v>6</v>
      </c>
      <c r="CA39" s="106">
        <v>7</v>
      </c>
      <c r="CB39" s="106">
        <v>5</v>
      </c>
      <c r="CC39" s="106">
        <v>5</v>
      </c>
      <c r="CD39" s="106">
        <v>3</v>
      </c>
      <c r="CE39" s="106">
        <v>6</v>
      </c>
      <c r="CF39" s="106">
        <v>3</v>
      </c>
      <c r="CG39" s="106">
        <v>2</v>
      </c>
      <c r="CH39" s="106">
        <v>0</v>
      </c>
      <c r="CI39" s="106">
        <v>1</v>
      </c>
      <c r="CJ39" s="105">
        <v>0</v>
      </c>
      <c r="CK39" s="105">
        <v>0</v>
      </c>
      <c r="CM39" s="169"/>
      <c r="CN39" s="87">
        <v>52</v>
      </c>
      <c r="CO39" s="92">
        <v>227898.5</v>
      </c>
      <c r="CP39" s="93">
        <v>162</v>
      </c>
      <c r="CQ39" s="93">
        <v>155</v>
      </c>
      <c r="CR39" s="93">
        <v>25</v>
      </c>
      <c r="CS39" s="106">
        <v>5</v>
      </c>
      <c r="CT39" s="106">
        <v>0</v>
      </c>
      <c r="CU39" s="105">
        <v>0</v>
      </c>
      <c r="CV39" s="105">
        <v>19</v>
      </c>
      <c r="CX39" s="94">
        <v>7.1084276552939134E-4</v>
      </c>
      <c r="CY39" s="94">
        <v>6.8012733738923253E-4</v>
      </c>
      <c r="CZ39" s="94">
        <v>1.0969795764342459E-4</v>
      </c>
      <c r="DA39" s="94">
        <v>2.1939591528684919E-5</v>
      </c>
      <c r="DB39" s="149">
        <v>0</v>
      </c>
      <c r="DC39" s="149">
        <v>0</v>
      </c>
      <c r="DD39" s="95">
        <v>8.3370447809002698E-5</v>
      </c>
    </row>
    <row r="40" spans="1:138" x14ac:dyDescent="0.2">
      <c r="A40" s="104">
        <v>53</v>
      </c>
      <c r="B40" s="106">
        <v>175</v>
      </c>
      <c r="C40" s="106">
        <v>7</v>
      </c>
      <c r="D40" s="106">
        <v>6</v>
      </c>
      <c r="E40" s="106">
        <v>8</v>
      </c>
      <c r="F40" s="106">
        <v>11</v>
      </c>
      <c r="G40" s="106">
        <v>12</v>
      </c>
      <c r="H40" s="106">
        <v>13</v>
      </c>
      <c r="I40" s="106">
        <v>7</v>
      </c>
      <c r="J40" s="106">
        <v>13</v>
      </c>
      <c r="K40" s="106">
        <v>9</v>
      </c>
      <c r="L40" s="106">
        <v>9</v>
      </c>
      <c r="M40" s="106">
        <v>11</v>
      </c>
      <c r="N40" s="106">
        <v>6</v>
      </c>
      <c r="O40" s="106">
        <v>11</v>
      </c>
      <c r="P40" s="106">
        <v>10</v>
      </c>
      <c r="Q40" s="106">
        <v>8</v>
      </c>
      <c r="R40" s="106">
        <v>4</v>
      </c>
      <c r="S40" s="106">
        <v>3</v>
      </c>
      <c r="T40" s="106">
        <v>2</v>
      </c>
      <c r="U40" s="106">
        <v>4</v>
      </c>
      <c r="V40" s="106">
        <v>3</v>
      </c>
      <c r="W40" s="106">
        <v>4</v>
      </c>
      <c r="X40" s="106">
        <v>4</v>
      </c>
      <c r="Y40" s="106">
        <v>4</v>
      </c>
      <c r="Z40" s="106">
        <v>2</v>
      </c>
      <c r="AA40" s="106">
        <v>3</v>
      </c>
      <c r="AB40" s="105">
        <v>1</v>
      </c>
      <c r="AC40" s="105">
        <v>0</v>
      </c>
      <c r="AE40" s="104">
        <v>53</v>
      </c>
      <c r="AF40" s="105">
        <v>194</v>
      </c>
      <c r="AG40" s="106">
        <v>35</v>
      </c>
      <c r="AH40" s="106">
        <v>33</v>
      </c>
      <c r="AI40" s="106">
        <v>19</v>
      </c>
      <c r="AJ40" s="106">
        <v>14</v>
      </c>
      <c r="AK40" s="106">
        <v>16</v>
      </c>
      <c r="AL40" s="106">
        <v>12</v>
      </c>
      <c r="AM40" s="106">
        <v>12</v>
      </c>
      <c r="AN40" s="106">
        <v>7</v>
      </c>
      <c r="AO40" s="106">
        <v>7</v>
      </c>
      <c r="AP40" s="106">
        <v>10</v>
      </c>
      <c r="AQ40" s="106">
        <v>4</v>
      </c>
      <c r="AR40" s="106">
        <v>6</v>
      </c>
      <c r="AS40" s="106">
        <v>1</v>
      </c>
      <c r="AT40" s="106">
        <v>2</v>
      </c>
      <c r="AU40" s="106">
        <v>2</v>
      </c>
      <c r="AV40" s="106">
        <v>4</v>
      </c>
      <c r="AW40" s="106">
        <v>2</v>
      </c>
      <c r="AX40" s="106">
        <v>2</v>
      </c>
      <c r="AY40" s="106">
        <v>1</v>
      </c>
      <c r="AZ40" s="106">
        <v>2</v>
      </c>
      <c r="BA40" s="106">
        <v>0</v>
      </c>
      <c r="BB40" s="106">
        <v>1</v>
      </c>
      <c r="BC40" s="106">
        <v>0</v>
      </c>
      <c r="BD40" s="106">
        <v>1</v>
      </c>
      <c r="BE40" s="106">
        <v>1</v>
      </c>
      <c r="BF40" s="105">
        <v>0</v>
      </c>
      <c r="BG40" s="105">
        <v>0</v>
      </c>
      <c r="BI40" s="104">
        <v>53</v>
      </c>
      <c r="BJ40" s="105">
        <v>369</v>
      </c>
      <c r="BK40" s="106">
        <v>42</v>
      </c>
      <c r="BL40" s="106">
        <v>39</v>
      </c>
      <c r="BM40" s="106">
        <v>27</v>
      </c>
      <c r="BN40" s="106">
        <v>25</v>
      </c>
      <c r="BO40" s="106">
        <v>28</v>
      </c>
      <c r="BP40" s="106">
        <v>25</v>
      </c>
      <c r="BQ40" s="106">
        <v>19</v>
      </c>
      <c r="BR40" s="106">
        <v>20</v>
      </c>
      <c r="BS40" s="106">
        <v>16</v>
      </c>
      <c r="BT40" s="106">
        <v>19</v>
      </c>
      <c r="BU40" s="106">
        <v>15</v>
      </c>
      <c r="BV40" s="106">
        <v>12</v>
      </c>
      <c r="BW40" s="106">
        <v>12</v>
      </c>
      <c r="BX40" s="106">
        <v>12</v>
      </c>
      <c r="BY40" s="106">
        <v>10</v>
      </c>
      <c r="BZ40" s="106">
        <v>8</v>
      </c>
      <c r="CA40" s="106">
        <v>5</v>
      </c>
      <c r="CB40" s="106">
        <v>4</v>
      </c>
      <c r="CC40" s="106">
        <v>5</v>
      </c>
      <c r="CD40" s="106">
        <v>5</v>
      </c>
      <c r="CE40" s="106">
        <v>4</v>
      </c>
      <c r="CF40" s="106">
        <v>5</v>
      </c>
      <c r="CG40" s="106">
        <v>4</v>
      </c>
      <c r="CH40" s="106">
        <v>3</v>
      </c>
      <c r="CI40" s="106">
        <v>4</v>
      </c>
      <c r="CJ40" s="105">
        <v>1</v>
      </c>
      <c r="CK40" s="105">
        <v>0</v>
      </c>
      <c r="CM40" s="169"/>
      <c r="CN40" s="87">
        <v>53</v>
      </c>
      <c r="CO40" s="92">
        <v>220966</v>
      </c>
      <c r="CP40" s="93">
        <v>161</v>
      </c>
      <c r="CQ40" s="93">
        <v>173</v>
      </c>
      <c r="CR40" s="93">
        <v>35</v>
      </c>
      <c r="CS40" s="106">
        <v>9</v>
      </c>
      <c r="CT40" s="106">
        <v>0</v>
      </c>
      <c r="CU40" s="105">
        <v>0</v>
      </c>
      <c r="CV40" s="105">
        <v>15</v>
      </c>
      <c r="CX40" s="94">
        <v>7.2861888254301566E-4</v>
      </c>
      <c r="CY40" s="94">
        <v>7.829258799996379E-4</v>
      </c>
      <c r="CZ40" s="94">
        <v>1.5839540924848168E-4</v>
      </c>
      <c r="DA40" s="94">
        <v>4.0730248092466714E-5</v>
      </c>
      <c r="DB40" s="149">
        <v>0</v>
      </c>
      <c r="DC40" s="149">
        <v>0</v>
      </c>
      <c r="DD40" s="95">
        <v>6.7883746820777854E-5</v>
      </c>
    </row>
    <row r="41" spans="1:138" x14ac:dyDescent="0.2">
      <c r="A41" s="104">
        <v>54</v>
      </c>
      <c r="B41" s="106">
        <v>151</v>
      </c>
      <c r="C41" s="106">
        <v>3</v>
      </c>
      <c r="D41" s="106">
        <v>10</v>
      </c>
      <c r="E41" s="106">
        <v>10</v>
      </c>
      <c r="F41" s="106">
        <v>4</v>
      </c>
      <c r="G41" s="106">
        <v>10</v>
      </c>
      <c r="H41" s="106">
        <v>10</v>
      </c>
      <c r="I41" s="106">
        <v>9</v>
      </c>
      <c r="J41" s="106">
        <v>13</v>
      </c>
      <c r="K41" s="106">
        <v>8</v>
      </c>
      <c r="L41" s="106">
        <v>9</v>
      </c>
      <c r="M41" s="106">
        <v>5</v>
      </c>
      <c r="N41" s="106">
        <v>9</v>
      </c>
      <c r="O41" s="106">
        <v>4</v>
      </c>
      <c r="P41" s="106">
        <v>7</v>
      </c>
      <c r="Q41" s="106">
        <v>12</v>
      </c>
      <c r="R41" s="106">
        <v>4</v>
      </c>
      <c r="S41" s="106">
        <v>4</v>
      </c>
      <c r="T41" s="106">
        <v>2</v>
      </c>
      <c r="U41" s="106">
        <v>2</v>
      </c>
      <c r="V41" s="106">
        <v>4</v>
      </c>
      <c r="W41" s="106">
        <v>8</v>
      </c>
      <c r="X41" s="106">
        <v>2</v>
      </c>
      <c r="Y41" s="106">
        <v>1</v>
      </c>
      <c r="Z41" s="106">
        <v>0</v>
      </c>
      <c r="AA41" s="106">
        <v>0</v>
      </c>
      <c r="AB41" s="105">
        <v>1</v>
      </c>
      <c r="AC41" s="105">
        <v>0</v>
      </c>
      <c r="AE41" s="104">
        <v>54</v>
      </c>
      <c r="AF41" s="105">
        <v>215</v>
      </c>
      <c r="AG41" s="106">
        <v>44</v>
      </c>
      <c r="AH41" s="106">
        <v>34</v>
      </c>
      <c r="AI41" s="106">
        <v>22</v>
      </c>
      <c r="AJ41" s="106">
        <v>17</v>
      </c>
      <c r="AK41" s="106">
        <v>12</v>
      </c>
      <c r="AL41" s="106">
        <v>18</v>
      </c>
      <c r="AM41" s="106">
        <v>16</v>
      </c>
      <c r="AN41" s="106">
        <v>7</v>
      </c>
      <c r="AO41" s="106">
        <v>11</v>
      </c>
      <c r="AP41" s="106">
        <v>2</v>
      </c>
      <c r="AQ41" s="106">
        <v>8</v>
      </c>
      <c r="AR41" s="106">
        <v>5</v>
      </c>
      <c r="AS41" s="106">
        <v>4</v>
      </c>
      <c r="AT41" s="106">
        <v>3</v>
      </c>
      <c r="AU41" s="106">
        <v>3</v>
      </c>
      <c r="AV41" s="106">
        <v>1</v>
      </c>
      <c r="AW41" s="106">
        <v>1</v>
      </c>
      <c r="AX41" s="106">
        <v>2</v>
      </c>
      <c r="AY41" s="106">
        <v>2</v>
      </c>
      <c r="AZ41" s="106">
        <v>1</v>
      </c>
      <c r="BA41" s="106">
        <v>1</v>
      </c>
      <c r="BB41" s="106">
        <v>1</v>
      </c>
      <c r="BC41" s="106">
        <v>0</v>
      </c>
      <c r="BD41" s="106">
        <v>0</v>
      </c>
      <c r="BE41" s="106">
        <v>0</v>
      </c>
      <c r="BF41" s="105">
        <v>0</v>
      </c>
      <c r="BG41" s="105">
        <v>0</v>
      </c>
      <c r="BI41" s="104">
        <v>54</v>
      </c>
      <c r="BJ41" s="105">
        <v>366</v>
      </c>
      <c r="BK41" s="106">
        <v>47</v>
      </c>
      <c r="BL41" s="106">
        <v>44</v>
      </c>
      <c r="BM41" s="106">
        <v>32</v>
      </c>
      <c r="BN41" s="106">
        <v>21</v>
      </c>
      <c r="BO41" s="106">
        <v>22</v>
      </c>
      <c r="BP41" s="106">
        <v>28</v>
      </c>
      <c r="BQ41" s="106">
        <v>25</v>
      </c>
      <c r="BR41" s="106">
        <v>20</v>
      </c>
      <c r="BS41" s="106">
        <v>19</v>
      </c>
      <c r="BT41" s="106">
        <v>11</v>
      </c>
      <c r="BU41" s="106">
        <v>13</v>
      </c>
      <c r="BV41" s="106">
        <v>14</v>
      </c>
      <c r="BW41" s="106">
        <v>8</v>
      </c>
      <c r="BX41" s="106">
        <v>10</v>
      </c>
      <c r="BY41" s="106">
        <v>15</v>
      </c>
      <c r="BZ41" s="106">
        <v>5</v>
      </c>
      <c r="CA41" s="106">
        <v>5</v>
      </c>
      <c r="CB41" s="106">
        <v>4</v>
      </c>
      <c r="CC41" s="106">
        <v>4</v>
      </c>
      <c r="CD41" s="106">
        <v>5</v>
      </c>
      <c r="CE41" s="106">
        <v>9</v>
      </c>
      <c r="CF41" s="106">
        <v>3</v>
      </c>
      <c r="CG41" s="106">
        <v>1</v>
      </c>
      <c r="CH41" s="106">
        <v>0</v>
      </c>
      <c r="CI41" s="106">
        <v>0</v>
      </c>
      <c r="CJ41" s="105">
        <v>1</v>
      </c>
      <c r="CK41" s="105">
        <v>0</v>
      </c>
      <c r="CM41" s="169"/>
      <c r="CN41" s="87">
        <v>54</v>
      </c>
      <c r="CO41" s="92">
        <v>215216.25</v>
      </c>
      <c r="CP41" s="93">
        <v>166</v>
      </c>
      <c r="CQ41" s="93">
        <v>173</v>
      </c>
      <c r="CR41" s="93">
        <v>27</v>
      </c>
      <c r="CS41" s="106">
        <v>5</v>
      </c>
      <c r="CT41" s="106">
        <v>0</v>
      </c>
      <c r="CU41" s="105">
        <v>0</v>
      </c>
      <c r="CV41" s="105">
        <v>20</v>
      </c>
      <c r="CX41" s="94">
        <v>7.7131722163173086E-4</v>
      </c>
      <c r="CY41" s="94">
        <v>8.0384264664029787E-4</v>
      </c>
      <c r="CZ41" s="94">
        <v>1.2545521074732973E-4</v>
      </c>
      <c r="DA41" s="94">
        <v>2.3232446434690689E-5</v>
      </c>
      <c r="DB41" s="149">
        <v>0</v>
      </c>
      <c r="DC41" s="149">
        <v>0</v>
      </c>
      <c r="DD41" s="95">
        <v>9.2929785738762755E-5</v>
      </c>
    </row>
    <row r="42" spans="1:138" x14ac:dyDescent="0.2">
      <c r="A42" s="104">
        <v>55</v>
      </c>
      <c r="B42" s="106">
        <v>143</v>
      </c>
      <c r="C42" s="106">
        <v>5</v>
      </c>
      <c r="D42" s="106">
        <v>7</v>
      </c>
      <c r="E42" s="106">
        <v>8</v>
      </c>
      <c r="F42" s="106">
        <v>6</v>
      </c>
      <c r="G42" s="106">
        <v>11</v>
      </c>
      <c r="H42" s="106">
        <v>3</v>
      </c>
      <c r="I42" s="106">
        <v>6</v>
      </c>
      <c r="J42" s="106">
        <v>7</v>
      </c>
      <c r="K42" s="106">
        <v>5</v>
      </c>
      <c r="L42" s="106">
        <v>11</v>
      </c>
      <c r="M42" s="106">
        <v>16</v>
      </c>
      <c r="N42" s="106">
        <v>6</v>
      </c>
      <c r="O42" s="106">
        <v>8</v>
      </c>
      <c r="P42" s="106">
        <v>8</v>
      </c>
      <c r="Q42" s="106">
        <v>3</v>
      </c>
      <c r="R42" s="106">
        <v>5</v>
      </c>
      <c r="S42" s="106">
        <v>3</v>
      </c>
      <c r="T42" s="106">
        <v>7</v>
      </c>
      <c r="U42" s="106">
        <v>1</v>
      </c>
      <c r="V42" s="106">
        <v>4</v>
      </c>
      <c r="W42" s="106">
        <v>4</v>
      </c>
      <c r="X42" s="106">
        <v>1</v>
      </c>
      <c r="Y42" s="106">
        <v>3</v>
      </c>
      <c r="Z42" s="106">
        <v>2</v>
      </c>
      <c r="AA42" s="106">
        <v>3</v>
      </c>
      <c r="AB42" s="105">
        <v>0</v>
      </c>
      <c r="AC42" s="105">
        <v>0</v>
      </c>
      <c r="AE42" s="104">
        <v>55</v>
      </c>
      <c r="AF42" s="105">
        <v>193</v>
      </c>
      <c r="AG42" s="106">
        <v>35</v>
      </c>
      <c r="AH42" s="106">
        <v>32</v>
      </c>
      <c r="AI42" s="106">
        <v>15</v>
      </c>
      <c r="AJ42" s="106">
        <v>24</v>
      </c>
      <c r="AK42" s="106">
        <v>14</v>
      </c>
      <c r="AL42" s="106">
        <v>18</v>
      </c>
      <c r="AM42" s="106">
        <v>4</v>
      </c>
      <c r="AN42" s="106">
        <v>8</v>
      </c>
      <c r="AO42" s="106">
        <v>6</v>
      </c>
      <c r="AP42" s="106">
        <v>8</v>
      </c>
      <c r="AQ42" s="106">
        <v>4</v>
      </c>
      <c r="AR42" s="106">
        <v>3</v>
      </c>
      <c r="AS42" s="106">
        <v>5</v>
      </c>
      <c r="AT42" s="106">
        <v>4</v>
      </c>
      <c r="AU42" s="106">
        <v>9</v>
      </c>
      <c r="AV42" s="106">
        <v>1</v>
      </c>
      <c r="AW42" s="106">
        <v>0</v>
      </c>
      <c r="AX42" s="106">
        <v>1</v>
      </c>
      <c r="AY42" s="106">
        <v>2</v>
      </c>
      <c r="AZ42" s="106">
        <v>0</v>
      </c>
      <c r="BA42" s="106">
        <v>0</v>
      </c>
      <c r="BB42" s="106">
        <v>0</v>
      </c>
      <c r="BC42" s="106">
        <v>0</v>
      </c>
      <c r="BD42" s="106">
        <v>0</v>
      </c>
      <c r="BE42" s="106">
        <v>0</v>
      </c>
      <c r="BF42" s="105">
        <v>0</v>
      </c>
      <c r="BG42" s="105">
        <v>0</v>
      </c>
      <c r="BI42" s="104">
        <v>55</v>
      </c>
      <c r="BJ42" s="105">
        <v>336</v>
      </c>
      <c r="BK42" s="106">
        <v>40</v>
      </c>
      <c r="BL42" s="106">
        <v>39</v>
      </c>
      <c r="BM42" s="106">
        <v>23</v>
      </c>
      <c r="BN42" s="106">
        <v>30</v>
      </c>
      <c r="BO42" s="106">
        <v>25</v>
      </c>
      <c r="BP42" s="106">
        <v>21</v>
      </c>
      <c r="BQ42" s="106">
        <v>10</v>
      </c>
      <c r="BR42" s="106">
        <v>15</v>
      </c>
      <c r="BS42" s="106">
        <v>11</v>
      </c>
      <c r="BT42" s="106">
        <v>19</v>
      </c>
      <c r="BU42" s="106">
        <v>20</v>
      </c>
      <c r="BV42" s="106">
        <v>9</v>
      </c>
      <c r="BW42" s="106">
        <v>13</v>
      </c>
      <c r="BX42" s="106">
        <v>12</v>
      </c>
      <c r="BY42" s="106">
        <v>12</v>
      </c>
      <c r="BZ42" s="106">
        <v>6</v>
      </c>
      <c r="CA42" s="106">
        <v>3</v>
      </c>
      <c r="CB42" s="106">
        <v>8</v>
      </c>
      <c r="CC42" s="106">
        <v>3</v>
      </c>
      <c r="CD42" s="106">
        <v>4</v>
      </c>
      <c r="CE42" s="106">
        <v>4</v>
      </c>
      <c r="CF42" s="106">
        <v>1</v>
      </c>
      <c r="CG42" s="106">
        <v>3</v>
      </c>
      <c r="CH42" s="106">
        <v>2</v>
      </c>
      <c r="CI42" s="106">
        <v>3</v>
      </c>
      <c r="CJ42" s="105">
        <v>0</v>
      </c>
      <c r="CK42" s="105">
        <v>0</v>
      </c>
      <c r="CM42" s="169"/>
      <c r="CN42" s="87">
        <v>55</v>
      </c>
      <c r="CO42" s="92">
        <v>210793</v>
      </c>
      <c r="CP42" s="93">
        <v>157</v>
      </c>
      <c r="CQ42" s="93">
        <v>151</v>
      </c>
      <c r="CR42" s="93">
        <v>28</v>
      </c>
      <c r="CS42" s="106">
        <v>9</v>
      </c>
      <c r="CT42" s="106">
        <v>1</v>
      </c>
      <c r="CU42" s="105">
        <v>0</v>
      </c>
      <c r="CV42" s="105">
        <v>22</v>
      </c>
      <c r="CX42" s="94">
        <v>7.4480651634541942E-4</v>
      </c>
      <c r="CY42" s="94">
        <v>7.163425730455945E-4</v>
      </c>
      <c r="CZ42" s="94">
        <v>1.3283173539918309E-4</v>
      </c>
      <c r="DA42" s="94">
        <v>4.2695914949737417E-5</v>
      </c>
      <c r="DB42" s="149">
        <v>4.7439905499708244E-6</v>
      </c>
      <c r="DC42" s="149">
        <v>0</v>
      </c>
      <c r="DD42" s="95">
        <v>1.0436779209935814E-4</v>
      </c>
    </row>
    <row r="43" spans="1:138" x14ac:dyDescent="0.2">
      <c r="A43" s="104">
        <v>56</v>
      </c>
      <c r="B43" s="106">
        <v>169</v>
      </c>
      <c r="C43" s="106">
        <v>8</v>
      </c>
      <c r="D43" s="106">
        <v>11</v>
      </c>
      <c r="E43" s="106">
        <v>9</v>
      </c>
      <c r="F43" s="106">
        <v>4</v>
      </c>
      <c r="G43" s="106">
        <v>13</v>
      </c>
      <c r="H43" s="106">
        <v>8</v>
      </c>
      <c r="I43" s="106">
        <v>7</v>
      </c>
      <c r="J43" s="106">
        <v>11</v>
      </c>
      <c r="K43" s="106">
        <v>6</v>
      </c>
      <c r="L43" s="106">
        <v>4</v>
      </c>
      <c r="M43" s="106">
        <v>12</v>
      </c>
      <c r="N43" s="106">
        <v>6</v>
      </c>
      <c r="O43" s="106">
        <v>6</v>
      </c>
      <c r="P43" s="106">
        <v>14</v>
      </c>
      <c r="Q43" s="106">
        <v>8</v>
      </c>
      <c r="R43" s="106">
        <v>12</v>
      </c>
      <c r="S43" s="106">
        <v>4</v>
      </c>
      <c r="T43" s="106">
        <v>4</v>
      </c>
      <c r="U43" s="106">
        <v>3</v>
      </c>
      <c r="V43" s="106">
        <v>3</v>
      </c>
      <c r="W43" s="106">
        <v>5</v>
      </c>
      <c r="X43" s="106">
        <v>3</v>
      </c>
      <c r="Y43" s="106">
        <v>1</v>
      </c>
      <c r="Z43" s="106">
        <v>2</v>
      </c>
      <c r="AA43" s="106">
        <v>3</v>
      </c>
      <c r="AB43" s="105">
        <v>1</v>
      </c>
      <c r="AC43" s="105">
        <v>1</v>
      </c>
      <c r="AE43" s="104">
        <v>56</v>
      </c>
      <c r="AF43" s="105">
        <v>173</v>
      </c>
      <c r="AG43" s="106">
        <v>30</v>
      </c>
      <c r="AH43" s="106">
        <v>23</v>
      </c>
      <c r="AI43" s="106">
        <v>16</v>
      </c>
      <c r="AJ43" s="106">
        <v>21</v>
      </c>
      <c r="AK43" s="106">
        <v>20</v>
      </c>
      <c r="AL43" s="106">
        <v>11</v>
      </c>
      <c r="AM43" s="106">
        <v>9</v>
      </c>
      <c r="AN43" s="106">
        <v>14</v>
      </c>
      <c r="AO43" s="106">
        <v>3</v>
      </c>
      <c r="AP43" s="106">
        <v>2</v>
      </c>
      <c r="AQ43" s="106">
        <v>6</v>
      </c>
      <c r="AR43" s="106">
        <v>2</v>
      </c>
      <c r="AS43" s="106">
        <v>2</v>
      </c>
      <c r="AT43" s="106">
        <v>2</v>
      </c>
      <c r="AU43" s="106">
        <v>4</v>
      </c>
      <c r="AV43" s="106">
        <v>1</v>
      </c>
      <c r="AW43" s="106">
        <v>1</v>
      </c>
      <c r="AX43" s="106">
        <v>2</v>
      </c>
      <c r="AY43" s="106">
        <v>0</v>
      </c>
      <c r="AZ43" s="106">
        <v>2</v>
      </c>
      <c r="BA43" s="106">
        <v>2</v>
      </c>
      <c r="BB43" s="106">
        <v>0</v>
      </c>
      <c r="BC43" s="106">
        <v>0</v>
      </c>
      <c r="BD43" s="106">
        <v>0</v>
      </c>
      <c r="BE43" s="106">
        <v>0</v>
      </c>
      <c r="BF43" s="105">
        <v>0</v>
      </c>
      <c r="BG43" s="105">
        <v>0</v>
      </c>
      <c r="BI43" s="104">
        <v>56</v>
      </c>
      <c r="BJ43" s="105">
        <v>342</v>
      </c>
      <c r="BK43" s="106">
        <v>38</v>
      </c>
      <c r="BL43" s="106">
        <v>34</v>
      </c>
      <c r="BM43" s="106">
        <v>25</v>
      </c>
      <c r="BN43" s="106">
        <v>25</v>
      </c>
      <c r="BO43" s="106">
        <v>33</v>
      </c>
      <c r="BP43" s="106">
        <v>19</v>
      </c>
      <c r="BQ43" s="106">
        <v>16</v>
      </c>
      <c r="BR43" s="106">
        <v>25</v>
      </c>
      <c r="BS43" s="106">
        <v>9</v>
      </c>
      <c r="BT43" s="106">
        <v>6</v>
      </c>
      <c r="BU43" s="106">
        <v>18</v>
      </c>
      <c r="BV43" s="106">
        <v>8</v>
      </c>
      <c r="BW43" s="106">
        <v>8</v>
      </c>
      <c r="BX43" s="106">
        <v>16</v>
      </c>
      <c r="BY43" s="106">
        <v>12</v>
      </c>
      <c r="BZ43" s="106">
        <v>13</v>
      </c>
      <c r="CA43" s="106">
        <v>5</v>
      </c>
      <c r="CB43" s="106">
        <v>6</v>
      </c>
      <c r="CC43" s="106">
        <v>3</v>
      </c>
      <c r="CD43" s="106">
        <v>5</v>
      </c>
      <c r="CE43" s="106">
        <v>7</v>
      </c>
      <c r="CF43" s="106">
        <v>3</v>
      </c>
      <c r="CG43" s="106">
        <v>1</v>
      </c>
      <c r="CH43" s="106">
        <v>2</v>
      </c>
      <c r="CI43" s="106">
        <v>3</v>
      </c>
      <c r="CJ43" s="105">
        <v>1</v>
      </c>
      <c r="CK43" s="105">
        <v>1</v>
      </c>
      <c r="CM43" s="169"/>
      <c r="CN43" s="87">
        <v>56</v>
      </c>
      <c r="CO43" s="92">
        <v>207106</v>
      </c>
      <c r="CP43" s="93">
        <v>155</v>
      </c>
      <c r="CQ43" s="93">
        <v>155</v>
      </c>
      <c r="CR43" s="93">
        <v>32</v>
      </c>
      <c r="CS43" s="106">
        <v>8</v>
      </c>
      <c r="CT43" s="106">
        <v>0</v>
      </c>
      <c r="CU43" s="105">
        <v>0</v>
      </c>
      <c r="CV43" s="105">
        <v>21</v>
      </c>
      <c r="CX43" s="94">
        <v>7.4840902726140235E-4</v>
      </c>
      <c r="CY43" s="94">
        <v>7.4840902726140235E-4</v>
      </c>
      <c r="CZ43" s="94">
        <v>1.5451025078945082E-4</v>
      </c>
      <c r="DA43" s="94">
        <v>3.8627562697362705E-5</v>
      </c>
      <c r="DB43" s="149">
        <v>0</v>
      </c>
      <c r="DC43" s="149">
        <v>0</v>
      </c>
      <c r="DD43" s="95">
        <v>1.013973520805771E-4</v>
      </c>
    </row>
    <row r="44" spans="1:138" x14ac:dyDescent="0.2">
      <c r="A44" s="104">
        <v>57</v>
      </c>
      <c r="B44" s="106">
        <v>188</v>
      </c>
      <c r="C44" s="106">
        <v>4</v>
      </c>
      <c r="D44" s="106">
        <v>10</v>
      </c>
      <c r="E44" s="106">
        <v>6</v>
      </c>
      <c r="F44" s="106">
        <v>7</v>
      </c>
      <c r="G44" s="106">
        <v>12</v>
      </c>
      <c r="H44" s="106">
        <v>10</v>
      </c>
      <c r="I44" s="106">
        <v>19</v>
      </c>
      <c r="J44" s="106">
        <v>11</v>
      </c>
      <c r="K44" s="106">
        <v>12</v>
      </c>
      <c r="L44" s="106">
        <v>10</v>
      </c>
      <c r="M44" s="106">
        <v>8</v>
      </c>
      <c r="N44" s="106">
        <v>16</v>
      </c>
      <c r="O44" s="106">
        <v>14</v>
      </c>
      <c r="P44" s="106">
        <v>11</v>
      </c>
      <c r="Q44" s="106">
        <v>4</v>
      </c>
      <c r="R44" s="106">
        <v>2</v>
      </c>
      <c r="S44" s="106">
        <v>5</v>
      </c>
      <c r="T44" s="106">
        <v>3</v>
      </c>
      <c r="U44" s="106">
        <v>9</v>
      </c>
      <c r="V44" s="106">
        <v>6</v>
      </c>
      <c r="W44" s="106">
        <v>1</v>
      </c>
      <c r="X44" s="106">
        <v>2</v>
      </c>
      <c r="Y44" s="106">
        <v>2</v>
      </c>
      <c r="Z44" s="106">
        <v>2</v>
      </c>
      <c r="AA44" s="106">
        <v>1</v>
      </c>
      <c r="AB44" s="105">
        <v>1</v>
      </c>
      <c r="AC44" s="105">
        <v>0</v>
      </c>
      <c r="AE44" s="104">
        <v>57</v>
      </c>
      <c r="AF44" s="105">
        <v>205</v>
      </c>
      <c r="AG44" s="106">
        <v>46</v>
      </c>
      <c r="AH44" s="106">
        <v>30</v>
      </c>
      <c r="AI44" s="106">
        <v>20</v>
      </c>
      <c r="AJ44" s="106">
        <v>12</v>
      </c>
      <c r="AK44" s="106">
        <v>10</v>
      </c>
      <c r="AL44" s="106">
        <v>11</v>
      </c>
      <c r="AM44" s="106">
        <v>7</v>
      </c>
      <c r="AN44" s="106">
        <v>8</v>
      </c>
      <c r="AO44" s="106">
        <v>14</v>
      </c>
      <c r="AP44" s="106">
        <v>8</v>
      </c>
      <c r="AQ44" s="106">
        <v>8</v>
      </c>
      <c r="AR44" s="106">
        <v>5</v>
      </c>
      <c r="AS44" s="106">
        <v>5</v>
      </c>
      <c r="AT44" s="106">
        <v>7</v>
      </c>
      <c r="AU44" s="106">
        <v>5</v>
      </c>
      <c r="AV44" s="106">
        <v>1</v>
      </c>
      <c r="AW44" s="106">
        <v>2</v>
      </c>
      <c r="AX44" s="106">
        <v>1</v>
      </c>
      <c r="AY44" s="106">
        <v>3</v>
      </c>
      <c r="AZ44" s="106">
        <v>1</v>
      </c>
      <c r="BA44" s="106">
        <v>0</v>
      </c>
      <c r="BB44" s="106">
        <v>1</v>
      </c>
      <c r="BC44" s="106">
        <v>0</v>
      </c>
      <c r="BD44" s="106">
        <v>0</v>
      </c>
      <c r="BE44" s="106">
        <v>0</v>
      </c>
      <c r="BF44" s="105">
        <v>0</v>
      </c>
      <c r="BG44" s="105">
        <v>0</v>
      </c>
      <c r="BI44" s="104">
        <v>57</v>
      </c>
      <c r="BJ44" s="105">
        <v>393</v>
      </c>
      <c r="BK44" s="106">
        <v>50</v>
      </c>
      <c r="BL44" s="106">
        <v>40</v>
      </c>
      <c r="BM44" s="106">
        <v>26</v>
      </c>
      <c r="BN44" s="106">
        <v>19</v>
      </c>
      <c r="BO44" s="106">
        <v>22</v>
      </c>
      <c r="BP44" s="106">
        <v>21</v>
      </c>
      <c r="BQ44" s="106">
        <v>26</v>
      </c>
      <c r="BR44" s="106">
        <v>19</v>
      </c>
      <c r="BS44" s="106">
        <v>26</v>
      </c>
      <c r="BT44" s="106">
        <v>18</v>
      </c>
      <c r="BU44" s="106">
        <v>16</v>
      </c>
      <c r="BV44" s="106">
        <v>21</v>
      </c>
      <c r="BW44" s="106">
        <v>19</v>
      </c>
      <c r="BX44" s="106">
        <v>18</v>
      </c>
      <c r="BY44" s="106">
        <v>9</v>
      </c>
      <c r="BZ44" s="106">
        <v>3</v>
      </c>
      <c r="CA44" s="106">
        <v>7</v>
      </c>
      <c r="CB44" s="106">
        <v>4</v>
      </c>
      <c r="CC44" s="106">
        <v>12</v>
      </c>
      <c r="CD44" s="106">
        <v>7</v>
      </c>
      <c r="CE44" s="106">
        <v>1</v>
      </c>
      <c r="CF44" s="106">
        <v>3</v>
      </c>
      <c r="CG44" s="106">
        <v>2</v>
      </c>
      <c r="CH44" s="106">
        <v>2</v>
      </c>
      <c r="CI44" s="106">
        <v>1</v>
      </c>
      <c r="CJ44" s="105">
        <v>1</v>
      </c>
      <c r="CK44" s="105">
        <v>0</v>
      </c>
      <c r="CM44" s="169"/>
      <c r="CN44" s="87">
        <v>57</v>
      </c>
      <c r="CO44" s="92">
        <v>203578.25</v>
      </c>
      <c r="CP44" s="93">
        <v>157</v>
      </c>
      <c r="CQ44" s="93">
        <v>203</v>
      </c>
      <c r="CR44" s="93">
        <v>33</v>
      </c>
      <c r="CS44" s="106">
        <v>3</v>
      </c>
      <c r="CT44" s="106">
        <v>0</v>
      </c>
      <c r="CU44" s="105">
        <v>0</v>
      </c>
      <c r="CV44" s="105">
        <v>15</v>
      </c>
      <c r="CX44" s="94">
        <v>7.7120222813586417E-4</v>
      </c>
      <c r="CY44" s="94">
        <v>9.971595688635696E-4</v>
      </c>
      <c r="CZ44" s="94">
        <v>1.6209983139161478E-4</v>
      </c>
      <c r="DA44" s="94">
        <v>1.4736348308328615E-5</v>
      </c>
      <c r="DB44" s="149">
        <v>0</v>
      </c>
      <c r="DC44" s="149">
        <v>0</v>
      </c>
      <c r="DD44" s="95">
        <v>7.3681741541643074E-5</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149</v>
      </c>
      <c r="C45" s="106">
        <v>5</v>
      </c>
      <c r="D45" s="106">
        <v>10</v>
      </c>
      <c r="E45" s="106">
        <v>7</v>
      </c>
      <c r="F45" s="106">
        <v>8</v>
      </c>
      <c r="G45" s="106">
        <v>8</v>
      </c>
      <c r="H45" s="106">
        <v>9</v>
      </c>
      <c r="I45" s="106">
        <v>5</v>
      </c>
      <c r="J45" s="106">
        <v>15</v>
      </c>
      <c r="K45" s="106">
        <v>9</v>
      </c>
      <c r="L45" s="106">
        <v>7</v>
      </c>
      <c r="M45" s="106">
        <v>7</v>
      </c>
      <c r="N45" s="106">
        <v>4</v>
      </c>
      <c r="O45" s="106">
        <v>5</v>
      </c>
      <c r="P45" s="106">
        <v>12</v>
      </c>
      <c r="Q45" s="106">
        <v>10</v>
      </c>
      <c r="R45" s="106">
        <v>4</v>
      </c>
      <c r="S45" s="106">
        <v>7</v>
      </c>
      <c r="T45" s="106">
        <v>3</v>
      </c>
      <c r="U45" s="106">
        <v>2</v>
      </c>
      <c r="V45" s="106">
        <v>1</v>
      </c>
      <c r="W45" s="106">
        <v>6</v>
      </c>
      <c r="X45" s="106">
        <v>2</v>
      </c>
      <c r="Y45" s="106">
        <v>2</v>
      </c>
      <c r="Z45" s="106">
        <v>0</v>
      </c>
      <c r="AA45" s="106">
        <v>1</v>
      </c>
      <c r="AB45" s="105">
        <v>0</v>
      </c>
      <c r="AC45" s="105">
        <v>0</v>
      </c>
      <c r="AE45" s="104">
        <v>58</v>
      </c>
      <c r="AF45" s="105">
        <v>183</v>
      </c>
      <c r="AG45" s="106">
        <v>30</v>
      </c>
      <c r="AH45" s="106">
        <v>28</v>
      </c>
      <c r="AI45" s="106">
        <v>20</v>
      </c>
      <c r="AJ45" s="106">
        <v>17</v>
      </c>
      <c r="AK45" s="106">
        <v>16</v>
      </c>
      <c r="AL45" s="106">
        <v>13</v>
      </c>
      <c r="AM45" s="106">
        <v>8</v>
      </c>
      <c r="AN45" s="106">
        <v>10</v>
      </c>
      <c r="AO45" s="106">
        <v>4</v>
      </c>
      <c r="AP45" s="106">
        <v>8</v>
      </c>
      <c r="AQ45" s="106">
        <v>7</v>
      </c>
      <c r="AR45" s="106">
        <v>5</v>
      </c>
      <c r="AS45" s="106">
        <v>3</v>
      </c>
      <c r="AT45" s="106">
        <v>3</v>
      </c>
      <c r="AU45" s="106">
        <v>3</v>
      </c>
      <c r="AV45" s="106">
        <v>3</v>
      </c>
      <c r="AW45" s="106">
        <v>2</v>
      </c>
      <c r="AX45" s="106">
        <v>2</v>
      </c>
      <c r="AY45" s="106">
        <v>0</v>
      </c>
      <c r="AZ45" s="106">
        <v>0</v>
      </c>
      <c r="BA45" s="106">
        <v>1</v>
      </c>
      <c r="BB45" s="106">
        <v>0</v>
      </c>
      <c r="BC45" s="106">
        <v>0</v>
      </c>
      <c r="BD45" s="106">
        <v>0</v>
      </c>
      <c r="BE45" s="106">
        <v>0</v>
      </c>
      <c r="BF45" s="105">
        <v>0</v>
      </c>
      <c r="BG45" s="105">
        <v>0</v>
      </c>
      <c r="BI45" s="104">
        <v>58</v>
      </c>
      <c r="BJ45" s="105">
        <v>332</v>
      </c>
      <c r="BK45" s="106">
        <v>35</v>
      </c>
      <c r="BL45" s="106">
        <v>38</v>
      </c>
      <c r="BM45" s="106">
        <v>27</v>
      </c>
      <c r="BN45" s="106">
        <v>25</v>
      </c>
      <c r="BO45" s="106">
        <v>24</v>
      </c>
      <c r="BP45" s="106">
        <v>22</v>
      </c>
      <c r="BQ45" s="106">
        <v>13</v>
      </c>
      <c r="BR45" s="106">
        <v>25</v>
      </c>
      <c r="BS45" s="106">
        <v>13</v>
      </c>
      <c r="BT45" s="106">
        <v>15</v>
      </c>
      <c r="BU45" s="106">
        <v>14</v>
      </c>
      <c r="BV45" s="106">
        <v>9</v>
      </c>
      <c r="BW45" s="106">
        <v>8</v>
      </c>
      <c r="BX45" s="106">
        <v>15</v>
      </c>
      <c r="BY45" s="106">
        <v>13</v>
      </c>
      <c r="BZ45" s="106">
        <v>7</v>
      </c>
      <c r="CA45" s="106">
        <v>9</v>
      </c>
      <c r="CB45" s="106">
        <v>5</v>
      </c>
      <c r="CC45" s="106">
        <v>2</v>
      </c>
      <c r="CD45" s="106">
        <v>1</v>
      </c>
      <c r="CE45" s="106">
        <v>7</v>
      </c>
      <c r="CF45" s="106">
        <v>2</v>
      </c>
      <c r="CG45" s="106">
        <v>2</v>
      </c>
      <c r="CH45" s="106">
        <v>0</v>
      </c>
      <c r="CI45" s="106">
        <v>1</v>
      </c>
      <c r="CJ45" s="105">
        <v>0</v>
      </c>
      <c r="CK45" s="105">
        <v>0</v>
      </c>
      <c r="CM45" s="169"/>
      <c r="CN45" s="87">
        <v>58</v>
      </c>
      <c r="CO45" s="92">
        <v>200128.25</v>
      </c>
      <c r="CP45" s="93">
        <v>149</v>
      </c>
      <c r="CQ45" s="93">
        <v>163</v>
      </c>
      <c r="CR45" s="93">
        <v>20</v>
      </c>
      <c r="CS45" s="106">
        <v>10</v>
      </c>
      <c r="CT45" s="106">
        <v>3</v>
      </c>
      <c r="CU45" s="105">
        <v>0</v>
      </c>
      <c r="CV45" s="105">
        <v>27</v>
      </c>
      <c r="CX45" s="94">
        <v>7.4452257489884615E-4</v>
      </c>
      <c r="CY45" s="94">
        <v>8.1447771616450951E-4</v>
      </c>
      <c r="CZ45" s="94">
        <v>9.9935916093804844E-5</v>
      </c>
      <c r="DA45" s="94">
        <v>4.9967958046902422E-5</v>
      </c>
      <c r="DB45" s="149">
        <v>1.4990387414070727E-5</v>
      </c>
      <c r="DC45" s="149">
        <v>0</v>
      </c>
      <c r="DD45" s="95">
        <v>1.3491348672663655E-4</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160</v>
      </c>
      <c r="C46" s="106">
        <v>12</v>
      </c>
      <c r="D46" s="106">
        <v>5</v>
      </c>
      <c r="E46" s="106">
        <v>7</v>
      </c>
      <c r="F46" s="106">
        <v>7</v>
      </c>
      <c r="G46" s="106">
        <v>5</v>
      </c>
      <c r="H46" s="106">
        <v>5</v>
      </c>
      <c r="I46" s="106">
        <v>11</v>
      </c>
      <c r="J46" s="106">
        <v>9</v>
      </c>
      <c r="K46" s="106">
        <v>13</v>
      </c>
      <c r="L46" s="106">
        <v>10</v>
      </c>
      <c r="M46" s="106">
        <v>5</v>
      </c>
      <c r="N46" s="106">
        <v>10</v>
      </c>
      <c r="O46" s="106">
        <v>11</v>
      </c>
      <c r="P46" s="106">
        <v>5</v>
      </c>
      <c r="Q46" s="106">
        <v>3</v>
      </c>
      <c r="R46" s="106">
        <v>4</v>
      </c>
      <c r="S46" s="106">
        <v>7</v>
      </c>
      <c r="T46" s="106">
        <v>3</v>
      </c>
      <c r="U46" s="106">
        <v>4</v>
      </c>
      <c r="V46" s="106">
        <v>9</v>
      </c>
      <c r="W46" s="106">
        <v>6</v>
      </c>
      <c r="X46" s="106">
        <v>4</v>
      </c>
      <c r="Y46" s="106">
        <v>1</v>
      </c>
      <c r="Z46" s="106">
        <v>2</v>
      </c>
      <c r="AA46" s="106">
        <v>0</v>
      </c>
      <c r="AB46" s="105">
        <v>2</v>
      </c>
      <c r="AC46" s="105">
        <v>0</v>
      </c>
      <c r="AE46" s="104">
        <v>59</v>
      </c>
      <c r="AF46" s="105">
        <v>182</v>
      </c>
      <c r="AG46" s="106">
        <v>33</v>
      </c>
      <c r="AH46" s="106">
        <v>36</v>
      </c>
      <c r="AI46" s="106">
        <v>19</v>
      </c>
      <c r="AJ46" s="106">
        <v>18</v>
      </c>
      <c r="AK46" s="106">
        <v>7</v>
      </c>
      <c r="AL46" s="106">
        <v>10</v>
      </c>
      <c r="AM46" s="106">
        <v>7</v>
      </c>
      <c r="AN46" s="106">
        <v>7</v>
      </c>
      <c r="AO46" s="106">
        <v>6</v>
      </c>
      <c r="AP46" s="106">
        <v>6</v>
      </c>
      <c r="AQ46" s="106">
        <v>1</v>
      </c>
      <c r="AR46" s="106">
        <v>5</v>
      </c>
      <c r="AS46" s="106">
        <v>5</v>
      </c>
      <c r="AT46" s="106">
        <v>5</v>
      </c>
      <c r="AU46" s="106">
        <v>3</v>
      </c>
      <c r="AV46" s="106">
        <v>2</v>
      </c>
      <c r="AW46" s="106">
        <v>2</v>
      </c>
      <c r="AX46" s="106">
        <v>4</v>
      </c>
      <c r="AY46" s="106">
        <v>3</v>
      </c>
      <c r="AZ46" s="106">
        <v>0</v>
      </c>
      <c r="BA46" s="106">
        <v>1</v>
      </c>
      <c r="BB46" s="106">
        <v>2</v>
      </c>
      <c r="BC46" s="106">
        <v>0</v>
      </c>
      <c r="BD46" s="106">
        <v>0</v>
      </c>
      <c r="BE46" s="106">
        <v>0</v>
      </c>
      <c r="BF46" s="105">
        <v>0</v>
      </c>
      <c r="BG46" s="105">
        <v>0</v>
      </c>
      <c r="BI46" s="104">
        <v>59</v>
      </c>
      <c r="BJ46" s="105">
        <v>342</v>
      </c>
      <c r="BK46" s="106">
        <v>45</v>
      </c>
      <c r="BL46" s="106">
        <v>41</v>
      </c>
      <c r="BM46" s="106">
        <v>26</v>
      </c>
      <c r="BN46" s="106">
        <v>25</v>
      </c>
      <c r="BO46" s="106">
        <v>12</v>
      </c>
      <c r="BP46" s="106">
        <v>15</v>
      </c>
      <c r="BQ46" s="106">
        <v>18</v>
      </c>
      <c r="BR46" s="106">
        <v>16</v>
      </c>
      <c r="BS46" s="106">
        <v>19</v>
      </c>
      <c r="BT46" s="106">
        <v>16</v>
      </c>
      <c r="BU46" s="106">
        <v>6</v>
      </c>
      <c r="BV46" s="106">
        <v>15</v>
      </c>
      <c r="BW46" s="106">
        <v>16</v>
      </c>
      <c r="BX46" s="106">
        <v>10</v>
      </c>
      <c r="BY46" s="106">
        <v>6</v>
      </c>
      <c r="BZ46" s="106">
        <v>6</v>
      </c>
      <c r="CA46" s="106">
        <v>9</v>
      </c>
      <c r="CB46" s="106">
        <v>7</v>
      </c>
      <c r="CC46" s="106">
        <v>7</v>
      </c>
      <c r="CD46" s="106">
        <v>9</v>
      </c>
      <c r="CE46" s="106">
        <v>7</v>
      </c>
      <c r="CF46" s="106">
        <v>6</v>
      </c>
      <c r="CG46" s="106">
        <v>1</v>
      </c>
      <c r="CH46" s="106">
        <v>2</v>
      </c>
      <c r="CI46" s="106">
        <v>0</v>
      </c>
      <c r="CJ46" s="105">
        <v>2</v>
      </c>
      <c r="CK46" s="105">
        <v>0</v>
      </c>
      <c r="CM46" s="169"/>
      <c r="CN46" s="87">
        <v>59</v>
      </c>
      <c r="CO46" s="92">
        <v>195907.5</v>
      </c>
      <c r="CP46" s="93">
        <v>149</v>
      </c>
      <c r="CQ46" s="93">
        <v>152</v>
      </c>
      <c r="CR46" s="93">
        <v>41</v>
      </c>
      <c r="CS46" s="106">
        <v>14</v>
      </c>
      <c r="CT46" s="106">
        <v>2</v>
      </c>
      <c r="CU46" s="105">
        <v>0</v>
      </c>
      <c r="CV46" s="105">
        <v>22</v>
      </c>
      <c r="CX46" s="94">
        <v>7.605630208133941E-4</v>
      </c>
      <c r="CY46" s="94">
        <v>7.7587637022574426E-4</v>
      </c>
      <c r="CZ46" s="94">
        <v>2.0928244196878628E-4</v>
      </c>
      <c r="DA46" s="94">
        <v>7.1462297257634348E-5</v>
      </c>
      <c r="DB46" s="149">
        <v>1.0208899608233477E-5</v>
      </c>
      <c r="DC46" s="149">
        <v>0</v>
      </c>
      <c r="DD46" s="95">
        <v>1.1229789569056825E-4</v>
      </c>
      <c r="EG46" s="112"/>
      <c r="EH46" s="112"/>
    </row>
    <row r="47" spans="1:138" x14ac:dyDescent="0.2">
      <c r="A47" s="104">
        <v>60</v>
      </c>
      <c r="B47" s="106">
        <v>182</v>
      </c>
      <c r="C47" s="106">
        <v>5</v>
      </c>
      <c r="D47" s="106">
        <v>8</v>
      </c>
      <c r="E47" s="106">
        <v>7</v>
      </c>
      <c r="F47" s="106">
        <v>12</v>
      </c>
      <c r="G47" s="106">
        <v>9</v>
      </c>
      <c r="H47" s="106">
        <v>8</v>
      </c>
      <c r="I47" s="106">
        <v>14</v>
      </c>
      <c r="J47" s="106">
        <v>12</v>
      </c>
      <c r="K47" s="106">
        <v>9</v>
      </c>
      <c r="L47" s="106">
        <v>7</v>
      </c>
      <c r="M47" s="106">
        <v>12</v>
      </c>
      <c r="N47" s="106">
        <v>12</v>
      </c>
      <c r="O47" s="106">
        <v>17</v>
      </c>
      <c r="P47" s="106">
        <v>7</v>
      </c>
      <c r="Q47" s="106">
        <v>6</v>
      </c>
      <c r="R47" s="106">
        <v>10</v>
      </c>
      <c r="S47" s="106">
        <v>4</v>
      </c>
      <c r="T47" s="106">
        <v>5</v>
      </c>
      <c r="U47" s="106">
        <v>1</v>
      </c>
      <c r="V47" s="106">
        <v>5</v>
      </c>
      <c r="W47" s="106">
        <v>4</v>
      </c>
      <c r="X47" s="106">
        <v>5</v>
      </c>
      <c r="Y47" s="106">
        <v>1</v>
      </c>
      <c r="Z47" s="106">
        <v>1</v>
      </c>
      <c r="AA47" s="106">
        <v>0</v>
      </c>
      <c r="AB47" s="105">
        <v>1</v>
      </c>
      <c r="AC47" s="105">
        <v>0</v>
      </c>
      <c r="AE47" s="104">
        <v>60</v>
      </c>
      <c r="AF47" s="105">
        <v>192</v>
      </c>
      <c r="AG47" s="106">
        <v>44</v>
      </c>
      <c r="AH47" s="106">
        <v>28</v>
      </c>
      <c r="AI47" s="106">
        <v>22</v>
      </c>
      <c r="AJ47" s="106">
        <v>18</v>
      </c>
      <c r="AK47" s="106">
        <v>15</v>
      </c>
      <c r="AL47" s="106">
        <v>8</v>
      </c>
      <c r="AM47" s="106">
        <v>9</v>
      </c>
      <c r="AN47" s="106">
        <v>10</v>
      </c>
      <c r="AO47" s="106">
        <v>10</v>
      </c>
      <c r="AP47" s="106">
        <v>3</v>
      </c>
      <c r="AQ47" s="106">
        <v>6</v>
      </c>
      <c r="AR47" s="106">
        <v>6</v>
      </c>
      <c r="AS47" s="106">
        <v>1</v>
      </c>
      <c r="AT47" s="106">
        <v>2</v>
      </c>
      <c r="AU47" s="106">
        <v>3</v>
      </c>
      <c r="AV47" s="106">
        <v>3</v>
      </c>
      <c r="AW47" s="106">
        <v>1</v>
      </c>
      <c r="AX47" s="106">
        <v>2</v>
      </c>
      <c r="AY47" s="106">
        <v>0</v>
      </c>
      <c r="AZ47" s="106">
        <v>1</v>
      </c>
      <c r="BA47" s="106">
        <v>0</v>
      </c>
      <c r="BB47" s="106">
        <v>0</v>
      </c>
      <c r="BC47" s="106">
        <v>0</v>
      </c>
      <c r="BD47" s="106">
        <v>0</v>
      </c>
      <c r="BE47" s="106">
        <v>0</v>
      </c>
      <c r="BF47" s="105">
        <v>0</v>
      </c>
      <c r="BG47" s="105">
        <v>0</v>
      </c>
      <c r="BI47" s="104">
        <v>60</v>
      </c>
      <c r="BJ47" s="105">
        <v>374</v>
      </c>
      <c r="BK47" s="106">
        <v>49</v>
      </c>
      <c r="BL47" s="106">
        <v>36</v>
      </c>
      <c r="BM47" s="106">
        <v>29</v>
      </c>
      <c r="BN47" s="106">
        <v>30</v>
      </c>
      <c r="BO47" s="106">
        <v>24</v>
      </c>
      <c r="BP47" s="106">
        <v>16</v>
      </c>
      <c r="BQ47" s="106">
        <v>23</v>
      </c>
      <c r="BR47" s="106">
        <v>22</v>
      </c>
      <c r="BS47" s="106">
        <v>19</v>
      </c>
      <c r="BT47" s="106">
        <v>10</v>
      </c>
      <c r="BU47" s="106">
        <v>18</v>
      </c>
      <c r="BV47" s="106">
        <v>18</v>
      </c>
      <c r="BW47" s="106">
        <v>18</v>
      </c>
      <c r="BX47" s="106">
        <v>9</v>
      </c>
      <c r="BY47" s="106">
        <v>9</v>
      </c>
      <c r="BZ47" s="106">
        <v>13</v>
      </c>
      <c r="CA47" s="106">
        <v>5</v>
      </c>
      <c r="CB47" s="106">
        <v>7</v>
      </c>
      <c r="CC47" s="106">
        <v>1</v>
      </c>
      <c r="CD47" s="106">
        <v>6</v>
      </c>
      <c r="CE47" s="106">
        <v>4</v>
      </c>
      <c r="CF47" s="106">
        <v>5</v>
      </c>
      <c r="CG47" s="106">
        <v>1</v>
      </c>
      <c r="CH47" s="106">
        <v>1</v>
      </c>
      <c r="CI47" s="106">
        <v>0</v>
      </c>
      <c r="CJ47" s="105">
        <v>1</v>
      </c>
      <c r="CK47" s="105">
        <v>0</v>
      </c>
      <c r="CM47" s="169"/>
      <c r="CN47" s="87">
        <v>60</v>
      </c>
      <c r="CO47" s="92">
        <v>190613.5</v>
      </c>
      <c r="CP47" s="93">
        <v>168</v>
      </c>
      <c r="CQ47" s="93">
        <v>180</v>
      </c>
      <c r="CR47" s="93">
        <v>26</v>
      </c>
      <c r="CS47" s="106">
        <v>13</v>
      </c>
      <c r="CT47" s="106">
        <v>1</v>
      </c>
      <c r="CU47" s="105">
        <v>0</v>
      </c>
      <c r="CV47" s="105">
        <v>22</v>
      </c>
      <c r="CX47" s="94">
        <v>8.8136464626062687E-4</v>
      </c>
      <c r="CY47" s="94">
        <v>9.4431926385067167E-4</v>
      </c>
      <c r="CZ47" s="94">
        <v>1.36401671445097E-4</v>
      </c>
      <c r="DA47" s="94">
        <v>6.8200835722548501E-5</v>
      </c>
      <c r="DB47" s="149">
        <v>5.2462181325037313E-6</v>
      </c>
      <c r="DC47" s="149">
        <v>0</v>
      </c>
      <c r="DD47" s="95">
        <v>1.1541679891508209E-4</v>
      </c>
    </row>
    <row r="48" spans="1:138" x14ac:dyDescent="0.2">
      <c r="A48" s="104">
        <v>61</v>
      </c>
      <c r="B48" s="106">
        <v>170</v>
      </c>
      <c r="C48" s="106">
        <v>9</v>
      </c>
      <c r="D48" s="106">
        <v>10</v>
      </c>
      <c r="E48" s="106">
        <v>9</v>
      </c>
      <c r="F48" s="106">
        <v>15</v>
      </c>
      <c r="G48" s="106">
        <v>11</v>
      </c>
      <c r="H48" s="106">
        <v>6</v>
      </c>
      <c r="I48" s="106">
        <v>9</v>
      </c>
      <c r="J48" s="106">
        <v>6</v>
      </c>
      <c r="K48" s="106">
        <v>8</v>
      </c>
      <c r="L48" s="106">
        <v>12</v>
      </c>
      <c r="M48" s="106">
        <v>5</v>
      </c>
      <c r="N48" s="106">
        <v>11</v>
      </c>
      <c r="O48" s="106">
        <v>7</v>
      </c>
      <c r="P48" s="106">
        <v>12</v>
      </c>
      <c r="Q48" s="106">
        <v>8</v>
      </c>
      <c r="R48" s="106">
        <v>3</v>
      </c>
      <c r="S48" s="106">
        <v>6</v>
      </c>
      <c r="T48" s="106">
        <v>3</v>
      </c>
      <c r="U48" s="106">
        <v>6</v>
      </c>
      <c r="V48" s="106">
        <v>2</v>
      </c>
      <c r="W48" s="106">
        <v>7</v>
      </c>
      <c r="X48" s="106">
        <v>1</v>
      </c>
      <c r="Y48" s="106">
        <v>1</v>
      </c>
      <c r="Z48" s="106">
        <v>2</v>
      </c>
      <c r="AA48" s="106">
        <v>1</v>
      </c>
      <c r="AB48" s="105">
        <v>0</v>
      </c>
      <c r="AC48" s="105">
        <v>0</v>
      </c>
      <c r="AE48" s="104">
        <v>61</v>
      </c>
      <c r="AF48" s="105">
        <v>192</v>
      </c>
      <c r="AG48" s="106">
        <v>33</v>
      </c>
      <c r="AH48" s="106">
        <v>30</v>
      </c>
      <c r="AI48" s="106">
        <v>20</v>
      </c>
      <c r="AJ48" s="106">
        <v>22</v>
      </c>
      <c r="AK48" s="106">
        <v>9</v>
      </c>
      <c r="AL48" s="106">
        <v>8</v>
      </c>
      <c r="AM48" s="106">
        <v>10</v>
      </c>
      <c r="AN48" s="106">
        <v>9</v>
      </c>
      <c r="AO48" s="106">
        <v>8</v>
      </c>
      <c r="AP48" s="106">
        <v>6</v>
      </c>
      <c r="AQ48" s="106">
        <v>9</v>
      </c>
      <c r="AR48" s="106">
        <v>4</v>
      </c>
      <c r="AS48" s="106">
        <v>6</v>
      </c>
      <c r="AT48" s="106">
        <v>3</v>
      </c>
      <c r="AU48" s="106">
        <v>4</v>
      </c>
      <c r="AV48" s="106">
        <v>5</v>
      </c>
      <c r="AW48" s="106">
        <v>1</v>
      </c>
      <c r="AX48" s="106">
        <v>1</v>
      </c>
      <c r="AY48" s="106">
        <v>1</v>
      </c>
      <c r="AZ48" s="106">
        <v>2</v>
      </c>
      <c r="BA48" s="106">
        <v>0</v>
      </c>
      <c r="BB48" s="106">
        <v>1</v>
      </c>
      <c r="BC48" s="106">
        <v>0</v>
      </c>
      <c r="BD48" s="106">
        <v>0</v>
      </c>
      <c r="BE48" s="106">
        <v>0</v>
      </c>
      <c r="BF48" s="105">
        <v>0</v>
      </c>
      <c r="BG48" s="105">
        <v>0</v>
      </c>
      <c r="BI48" s="104">
        <v>61</v>
      </c>
      <c r="BJ48" s="105">
        <v>362</v>
      </c>
      <c r="BK48" s="106">
        <v>42</v>
      </c>
      <c r="BL48" s="106">
        <v>40</v>
      </c>
      <c r="BM48" s="106">
        <v>29</v>
      </c>
      <c r="BN48" s="106">
        <v>37</v>
      </c>
      <c r="BO48" s="106">
        <v>20</v>
      </c>
      <c r="BP48" s="106">
        <v>14</v>
      </c>
      <c r="BQ48" s="106">
        <v>19</v>
      </c>
      <c r="BR48" s="106">
        <v>15</v>
      </c>
      <c r="BS48" s="106">
        <v>16</v>
      </c>
      <c r="BT48" s="106">
        <v>18</v>
      </c>
      <c r="BU48" s="106">
        <v>14</v>
      </c>
      <c r="BV48" s="106">
        <v>15</v>
      </c>
      <c r="BW48" s="106">
        <v>13</v>
      </c>
      <c r="BX48" s="106">
        <v>15</v>
      </c>
      <c r="BY48" s="106">
        <v>12</v>
      </c>
      <c r="BZ48" s="106">
        <v>8</v>
      </c>
      <c r="CA48" s="106">
        <v>7</v>
      </c>
      <c r="CB48" s="106">
        <v>4</v>
      </c>
      <c r="CC48" s="106">
        <v>7</v>
      </c>
      <c r="CD48" s="106">
        <v>4</v>
      </c>
      <c r="CE48" s="106">
        <v>7</v>
      </c>
      <c r="CF48" s="106">
        <v>2</v>
      </c>
      <c r="CG48" s="106">
        <v>1</v>
      </c>
      <c r="CH48" s="106">
        <v>2</v>
      </c>
      <c r="CI48" s="106">
        <v>1</v>
      </c>
      <c r="CJ48" s="105">
        <v>0</v>
      </c>
      <c r="CK48" s="105">
        <v>0</v>
      </c>
      <c r="CM48" s="169"/>
      <c r="CN48" s="87">
        <v>61</v>
      </c>
      <c r="CO48" s="92">
        <v>184792.75</v>
      </c>
      <c r="CP48" s="93">
        <v>168</v>
      </c>
      <c r="CQ48" s="93">
        <v>166</v>
      </c>
      <c r="CR48" s="93">
        <v>28</v>
      </c>
      <c r="CS48" s="106">
        <v>20</v>
      </c>
      <c r="CT48" s="106">
        <v>5</v>
      </c>
      <c r="CU48" s="105">
        <v>0</v>
      </c>
      <c r="CV48" s="105">
        <v>17</v>
      </c>
      <c r="CX48" s="94">
        <v>9.0912657558264601E-4</v>
      </c>
      <c r="CY48" s="94">
        <v>8.98303640159043E-4</v>
      </c>
      <c r="CZ48" s="94">
        <v>1.51521095930441E-4</v>
      </c>
      <c r="DA48" s="94">
        <v>1.0822935423602929E-4</v>
      </c>
      <c r="DB48" s="149">
        <v>2.7057338559007322E-5</v>
      </c>
      <c r="DC48" s="149">
        <v>0</v>
      </c>
      <c r="DD48" s="95">
        <v>9.1994951100624894E-5</v>
      </c>
    </row>
    <row r="49" spans="1:138" x14ac:dyDescent="0.2">
      <c r="A49" s="104">
        <v>62</v>
      </c>
      <c r="B49" s="106">
        <v>155</v>
      </c>
      <c r="C49" s="106">
        <v>9</v>
      </c>
      <c r="D49" s="106">
        <v>6</v>
      </c>
      <c r="E49" s="106">
        <v>8</v>
      </c>
      <c r="F49" s="106">
        <v>5</v>
      </c>
      <c r="G49" s="106">
        <v>12</v>
      </c>
      <c r="H49" s="106">
        <v>8</v>
      </c>
      <c r="I49" s="106">
        <v>7</v>
      </c>
      <c r="J49" s="106">
        <v>13</v>
      </c>
      <c r="K49" s="106">
        <v>5</v>
      </c>
      <c r="L49" s="106">
        <v>7</v>
      </c>
      <c r="M49" s="106">
        <v>11</v>
      </c>
      <c r="N49" s="106">
        <v>1</v>
      </c>
      <c r="O49" s="106">
        <v>8</v>
      </c>
      <c r="P49" s="106">
        <v>8</v>
      </c>
      <c r="Q49" s="106">
        <v>16</v>
      </c>
      <c r="R49" s="106">
        <v>2</v>
      </c>
      <c r="S49" s="106">
        <v>7</v>
      </c>
      <c r="T49" s="106">
        <v>4</v>
      </c>
      <c r="U49" s="106">
        <v>2</v>
      </c>
      <c r="V49" s="106">
        <v>3</v>
      </c>
      <c r="W49" s="106">
        <v>6</v>
      </c>
      <c r="X49" s="106">
        <v>4</v>
      </c>
      <c r="Y49" s="106">
        <v>3</v>
      </c>
      <c r="Z49" s="106">
        <v>0</v>
      </c>
      <c r="AA49" s="106">
        <v>0</v>
      </c>
      <c r="AB49" s="105">
        <v>0</v>
      </c>
      <c r="AC49" s="105">
        <v>0</v>
      </c>
      <c r="AE49" s="104">
        <v>62</v>
      </c>
      <c r="AF49" s="105">
        <v>195</v>
      </c>
      <c r="AG49" s="106">
        <v>38</v>
      </c>
      <c r="AH49" s="106">
        <v>25</v>
      </c>
      <c r="AI49" s="106">
        <v>20</v>
      </c>
      <c r="AJ49" s="106">
        <v>20</v>
      </c>
      <c r="AK49" s="106">
        <v>13</v>
      </c>
      <c r="AL49" s="106">
        <v>18</v>
      </c>
      <c r="AM49" s="106">
        <v>6</v>
      </c>
      <c r="AN49" s="106">
        <v>7</v>
      </c>
      <c r="AO49" s="106">
        <v>7</v>
      </c>
      <c r="AP49" s="106">
        <v>14</v>
      </c>
      <c r="AQ49" s="106">
        <v>4</v>
      </c>
      <c r="AR49" s="106">
        <v>4</v>
      </c>
      <c r="AS49" s="106">
        <v>8</v>
      </c>
      <c r="AT49" s="106">
        <v>2</v>
      </c>
      <c r="AU49" s="106">
        <v>0</v>
      </c>
      <c r="AV49" s="106">
        <v>1</v>
      </c>
      <c r="AW49" s="106">
        <v>3</v>
      </c>
      <c r="AX49" s="106">
        <v>1</v>
      </c>
      <c r="AY49" s="106">
        <v>1</v>
      </c>
      <c r="AZ49" s="106">
        <v>0</v>
      </c>
      <c r="BA49" s="106">
        <v>1</v>
      </c>
      <c r="BB49" s="106">
        <v>1</v>
      </c>
      <c r="BC49" s="106">
        <v>1</v>
      </c>
      <c r="BD49" s="106">
        <v>0</v>
      </c>
      <c r="BE49" s="106">
        <v>0</v>
      </c>
      <c r="BF49" s="105">
        <v>0</v>
      </c>
      <c r="BG49" s="105">
        <v>0</v>
      </c>
      <c r="BI49" s="104">
        <v>62</v>
      </c>
      <c r="BJ49" s="105">
        <v>350</v>
      </c>
      <c r="BK49" s="106">
        <v>47</v>
      </c>
      <c r="BL49" s="106">
        <v>31</v>
      </c>
      <c r="BM49" s="106">
        <v>28</v>
      </c>
      <c r="BN49" s="106">
        <v>25</v>
      </c>
      <c r="BO49" s="106">
        <v>25</v>
      </c>
      <c r="BP49" s="106">
        <v>26</v>
      </c>
      <c r="BQ49" s="106">
        <v>13</v>
      </c>
      <c r="BR49" s="106">
        <v>20</v>
      </c>
      <c r="BS49" s="106">
        <v>12</v>
      </c>
      <c r="BT49" s="106">
        <v>21</v>
      </c>
      <c r="BU49" s="106">
        <v>15</v>
      </c>
      <c r="BV49" s="106">
        <v>5</v>
      </c>
      <c r="BW49" s="106">
        <v>16</v>
      </c>
      <c r="BX49" s="106">
        <v>10</v>
      </c>
      <c r="BY49" s="106">
        <v>16</v>
      </c>
      <c r="BZ49" s="106">
        <v>3</v>
      </c>
      <c r="CA49" s="106">
        <v>10</v>
      </c>
      <c r="CB49" s="106">
        <v>5</v>
      </c>
      <c r="CC49" s="106">
        <v>3</v>
      </c>
      <c r="CD49" s="106">
        <v>3</v>
      </c>
      <c r="CE49" s="106">
        <v>7</v>
      </c>
      <c r="CF49" s="106">
        <v>5</v>
      </c>
      <c r="CG49" s="106">
        <v>4</v>
      </c>
      <c r="CH49" s="106">
        <v>0</v>
      </c>
      <c r="CI49" s="106">
        <v>0</v>
      </c>
      <c r="CJ49" s="105">
        <v>0</v>
      </c>
      <c r="CK49" s="105">
        <v>0</v>
      </c>
      <c r="CM49" s="169"/>
      <c r="CN49" s="87">
        <v>62</v>
      </c>
      <c r="CO49" s="92">
        <v>179075.25</v>
      </c>
      <c r="CP49" s="93">
        <v>156</v>
      </c>
      <c r="CQ49" s="93">
        <v>167</v>
      </c>
      <c r="CR49" s="93">
        <v>27</v>
      </c>
      <c r="CS49" s="106">
        <v>19</v>
      </c>
      <c r="CT49" s="106">
        <v>3</v>
      </c>
      <c r="CU49" s="105">
        <v>1</v>
      </c>
      <c r="CV49" s="105">
        <v>33</v>
      </c>
      <c r="CX49" s="94">
        <v>8.7114215951115525E-4</v>
      </c>
      <c r="CY49" s="94">
        <v>9.3256885024591615E-4</v>
      </c>
      <c r="CZ49" s="94">
        <v>1.5077460453077687E-4</v>
      </c>
      <c r="DA49" s="94">
        <v>1.0610064763276891E-4</v>
      </c>
      <c r="DB49" s="149">
        <v>1.6752733836752986E-5</v>
      </c>
      <c r="DC49" s="149">
        <v>5.5842446122509948E-6</v>
      </c>
      <c r="DD49" s="95">
        <v>1.8428007220428283E-4</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148</v>
      </c>
      <c r="C50" s="106">
        <v>9</v>
      </c>
      <c r="D50" s="106">
        <v>9</v>
      </c>
      <c r="E50" s="106">
        <v>4</v>
      </c>
      <c r="F50" s="106">
        <v>4</v>
      </c>
      <c r="G50" s="106">
        <v>8</v>
      </c>
      <c r="H50" s="106">
        <v>9</v>
      </c>
      <c r="I50" s="106">
        <v>7</v>
      </c>
      <c r="J50" s="106">
        <v>4</v>
      </c>
      <c r="K50" s="106">
        <v>4</v>
      </c>
      <c r="L50" s="106">
        <v>9</v>
      </c>
      <c r="M50" s="106">
        <v>12</v>
      </c>
      <c r="N50" s="106">
        <v>6</v>
      </c>
      <c r="O50" s="106">
        <v>4</v>
      </c>
      <c r="P50" s="106">
        <v>10</v>
      </c>
      <c r="Q50" s="106">
        <v>7</v>
      </c>
      <c r="R50" s="106">
        <v>6</v>
      </c>
      <c r="S50" s="106">
        <v>3</v>
      </c>
      <c r="T50" s="106">
        <v>6</v>
      </c>
      <c r="U50" s="106">
        <v>3</v>
      </c>
      <c r="V50" s="106">
        <v>8</v>
      </c>
      <c r="W50" s="106">
        <v>4</v>
      </c>
      <c r="X50" s="106">
        <v>7</v>
      </c>
      <c r="Y50" s="106">
        <v>3</v>
      </c>
      <c r="Z50" s="106">
        <v>0</v>
      </c>
      <c r="AA50" s="106">
        <v>1</v>
      </c>
      <c r="AB50" s="105">
        <v>1</v>
      </c>
      <c r="AC50" s="105">
        <v>0</v>
      </c>
      <c r="AE50" s="104">
        <v>63</v>
      </c>
      <c r="AF50" s="105">
        <v>165</v>
      </c>
      <c r="AG50" s="106">
        <v>32</v>
      </c>
      <c r="AH50" s="106">
        <v>24</v>
      </c>
      <c r="AI50" s="106">
        <v>15</v>
      </c>
      <c r="AJ50" s="106">
        <v>13</v>
      </c>
      <c r="AK50" s="106">
        <v>12</v>
      </c>
      <c r="AL50" s="106">
        <v>10</v>
      </c>
      <c r="AM50" s="106">
        <v>8</v>
      </c>
      <c r="AN50" s="106">
        <v>11</v>
      </c>
      <c r="AO50" s="106">
        <v>6</v>
      </c>
      <c r="AP50" s="106">
        <v>6</v>
      </c>
      <c r="AQ50" s="106">
        <v>4</v>
      </c>
      <c r="AR50" s="106">
        <v>6</v>
      </c>
      <c r="AS50" s="106">
        <v>5</v>
      </c>
      <c r="AT50" s="106">
        <v>2</v>
      </c>
      <c r="AU50" s="106">
        <v>3</v>
      </c>
      <c r="AV50" s="106">
        <v>3</v>
      </c>
      <c r="AW50" s="106">
        <v>2</v>
      </c>
      <c r="AX50" s="106">
        <v>0</v>
      </c>
      <c r="AY50" s="106">
        <v>2</v>
      </c>
      <c r="AZ50" s="106">
        <v>0</v>
      </c>
      <c r="BA50" s="106">
        <v>1</v>
      </c>
      <c r="BB50" s="106">
        <v>0</v>
      </c>
      <c r="BC50" s="106">
        <v>0</v>
      </c>
      <c r="BD50" s="106">
        <v>0</v>
      </c>
      <c r="BE50" s="106">
        <v>0</v>
      </c>
      <c r="BF50" s="105">
        <v>0</v>
      </c>
      <c r="BG50" s="105">
        <v>0</v>
      </c>
      <c r="BI50" s="104">
        <v>63</v>
      </c>
      <c r="BJ50" s="105">
        <v>313</v>
      </c>
      <c r="BK50" s="106">
        <v>41</v>
      </c>
      <c r="BL50" s="106">
        <v>33</v>
      </c>
      <c r="BM50" s="106">
        <v>19</v>
      </c>
      <c r="BN50" s="106">
        <v>17</v>
      </c>
      <c r="BO50" s="106">
        <v>20</v>
      </c>
      <c r="BP50" s="106">
        <v>19</v>
      </c>
      <c r="BQ50" s="106">
        <v>15</v>
      </c>
      <c r="BR50" s="106">
        <v>15</v>
      </c>
      <c r="BS50" s="106">
        <v>10</v>
      </c>
      <c r="BT50" s="106">
        <v>15</v>
      </c>
      <c r="BU50" s="106">
        <v>16</v>
      </c>
      <c r="BV50" s="106">
        <v>12</v>
      </c>
      <c r="BW50" s="106">
        <v>9</v>
      </c>
      <c r="BX50" s="106">
        <v>12</v>
      </c>
      <c r="BY50" s="106">
        <v>10</v>
      </c>
      <c r="BZ50" s="106">
        <v>9</v>
      </c>
      <c r="CA50" s="106">
        <v>5</v>
      </c>
      <c r="CB50" s="106">
        <v>6</v>
      </c>
      <c r="CC50" s="106">
        <v>5</v>
      </c>
      <c r="CD50" s="106">
        <v>8</v>
      </c>
      <c r="CE50" s="106">
        <v>5</v>
      </c>
      <c r="CF50" s="106">
        <v>7</v>
      </c>
      <c r="CG50" s="106">
        <v>3</v>
      </c>
      <c r="CH50" s="106">
        <v>0</v>
      </c>
      <c r="CI50" s="106">
        <v>1</v>
      </c>
      <c r="CJ50" s="105">
        <v>1</v>
      </c>
      <c r="CK50" s="105">
        <v>0</v>
      </c>
      <c r="CM50" s="169"/>
      <c r="CN50" s="87">
        <v>63</v>
      </c>
      <c r="CO50" s="92">
        <v>173344.25</v>
      </c>
      <c r="CP50" s="93">
        <v>130</v>
      </c>
      <c r="CQ50" s="93">
        <v>147</v>
      </c>
      <c r="CR50" s="93">
        <v>36</v>
      </c>
      <c r="CS50" s="106">
        <v>19</v>
      </c>
      <c r="CT50" s="106">
        <v>12</v>
      </c>
      <c r="CU50" s="105">
        <v>0</v>
      </c>
      <c r="CV50" s="105">
        <v>24</v>
      </c>
      <c r="CX50" s="94">
        <v>7.499527673978225E-4</v>
      </c>
      <c r="CY50" s="94">
        <v>8.4802351390369168E-4</v>
      </c>
      <c r="CZ50" s="94">
        <v>2.0767922789478163E-4</v>
      </c>
      <c r="DA50" s="94">
        <v>1.0960848138891252E-4</v>
      </c>
      <c r="DB50" s="149">
        <v>6.9226409298260545E-5</v>
      </c>
      <c r="DC50" s="149">
        <v>0</v>
      </c>
      <c r="DD50" s="95">
        <v>1.3845281859652109E-4</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119</v>
      </c>
      <c r="C51" s="106">
        <v>3</v>
      </c>
      <c r="D51" s="106">
        <v>6</v>
      </c>
      <c r="E51" s="106">
        <v>5</v>
      </c>
      <c r="F51" s="106">
        <v>8</v>
      </c>
      <c r="G51" s="106">
        <v>6</v>
      </c>
      <c r="H51" s="106">
        <v>11</v>
      </c>
      <c r="I51" s="106">
        <v>5</v>
      </c>
      <c r="J51" s="106">
        <v>8</v>
      </c>
      <c r="K51" s="106">
        <v>2</v>
      </c>
      <c r="L51" s="106">
        <v>7</v>
      </c>
      <c r="M51" s="106">
        <v>6</v>
      </c>
      <c r="N51" s="106">
        <v>7</v>
      </c>
      <c r="O51" s="106">
        <v>9</v>
      </c>
      <c r="P51" s="106">
        <v>6</v>
      </c>
      <c r="Q51" s="106">
        <v>6</v>
      </c>
      <c r="R51" s="106">
        <v>6</v>
      </c>
      <c r="S51" s="106">
        <v>2</v>
      </c>
      <c r="T51" s="106">
        <v>0</v>
      </c>
      <c r="U51" s="106">
        <v>3</v>
      </c>
      <c r="V51" s="106">
        <v>3</v>
      </c>
      <c r="W51" s="106">
        <v>3</v>
      </c>
      <c r="X51" s="106">
        <v>2</v>
      </c>
      <c r="Y51" s="106">
        <v>1</v>
      </c>
      <c r="Z51" s="106">
        <v>2</v>
      </c>
      <c r="AA51" s="106">
        <v>1</v>
      </c>
      <c r="AB51" s="105">
        <v>1</v>
      </c>
      <c r="AC51" s="105">
        <v>0</v>
      </c>
      <c r="AE51" s="104">
        <v>64</v>
      </c>
      <c r="AF51" s="105">
        <v>190</v>
      </c>
      <c r="AG51" s="106">
        <v>45</v>
      </c>
      <c r="AH51" s="106">
        <v>29</v>
      </c>
      <c r="AI51" s="106">
        <v>15</v>
      </c>
      <c r="AJ51" s="106">
        <v>16</v>
      </c>
      <c r="AK51" s="106">
        <v>8</v>
      </c>
      <c r="AL51" s="106">
        <v>12</v>
      </c>
      <c r="AM51" s="106">
        <v>15</v>
      </c>
      <c r="AN51" s="106">
        <v>5</v>
      </c>
      <c r="AO51" s="106">
        <v>8</v>
      </c>
      <c r="AP51" s="106">
        <v>9</v>
      </c>
      <c r="AQ51" s="106">
        <v>5</v>
      </c>
      <c r="AR51" s="106">
        <v>5</v>
      </c>
      <c r="AS51" s="106">
        <v>7</v>
      </c>
      <c r="AT51" s="106">
        <v>1</v>
      </c>
      <c r="AU51" s="106">
        <v>5</v>
      </c>
      <c r="AV51" s="106">
        <v>0</v>
      </c>
      <c r="AW51" s="106">
        <v>1</v>
      </c>
      <c r="AX51" s="106">
        <v>0</v>
      </c>
      <c r="AY51" s="106">
        <v>0</v>
      </c>
      <c r="AZ51" s="106">
        <v>3</v>
      </c>
      <c r="BA51" s="106">
        <v>0</v>
      </c>
      <c r="BB51" s="106">
        <v>1</v>
      </c>
      <c r="BC51" s="106">
        <v>0</v>
      </c>
      <c r="BD51" s="106">
        <v>0</v>
      </c>
      <c r="BE51" s="106">
        <v>0</v>
      </c>
      <c r="BF51" s="105">
        <v>0</v>
      </c>
      <c r="BG51" s="105">
        <v>0</v>
      </c>
      <c r="BI51" s="104">
        <v>64</v>
      </c>
      <c r="BJ51" s="105">
        <v>309</v>
      </c>
      <c r="BK51" s="106">
        <v>48</v>
      </c>
      <c r="BL51" s="106">
        <v>35</v>
      </c>
      <c r="BM51" s="106">
        <v>20</v>
      </c>
      <c r="BN51" s="106">
        <v>24</v>
      </c>
      <c r="BO51" s="106">
        <v>14</v>
      </c>
      <c r="BP51" s="106">
        <v>23</v>
      </c>
      <c r="BQ51" s="106">
        <v>20</v>
      </c>
      <c r="BR51" s="106">
        <v>13</v>
      </c>
      <c r="BS51" s="106">
        <v>10</v>
      </c>
      <c r="BT51" s="106">
        <v>16</v>
      </c>
      <c r="BU51" s="106">
        <v>11</v>
      </c>
      <c r="BV51" s="106">
        <v>12</v>
      </c>
      <c r="BW51" s="106">
        <v>16</v>
      </c>
      <c r="BX51" s="106">
        <v>7</v>
      </c>
      <c r="BY51" s="106">
        <v>11</v>
      </c>
      <c r="BZ51" s="106">
        <v>6</v>
      </c>
      <c r="CA51" s="106">
        <v>3</v>
      </c>
      <c r="CB51" s="106">
        <v>0</v>
      </c>
      <c r="CC51" s="106">
        <v>3</v>
      </c>
      <c r="CD51" s="106">
        <v>6</v>
      </c>
      <c r="CE51" s="106">
        <v>3</v>
      </c>
      <c r="CF51" s="106">
        <v>3</v>
      </c>
      <c r="CG51" s="106">
        <v>1</v>
      </c>
      <c r="CH51" s="106">
        <v>2</v>
      </c>
      <c r="CI51" s="106">
        <v>1</v>
      </c>
      <c r="CJ51" s="105">
        <v>1</v>
      </c>
      <c r="CK51" s="105">
        <v>0</v>
      </c>
      <c r="CM51" s="169"/>
      <c r="CN51" s="87">
        <v>64</v>
      </c>
      <c r="CO51" s="92">
        <v>167819.5</v>
      </c>
      <c r="CP51" s="93">
        <v>141</v>
      </c>
      <c r="CQ51" s="93">
        <v>148</v>
      </c>
      <c r="CR51" s="93">
        <v>20</v>
      </c>
      <c r="CS51" s="106">
        <v>28</v>
      </c>
      <c r="CT51" s="106">
        <v>10</v>
      </c>
      <c r="CU51" s="105">
        <v>0</v>
      </c>
      <c r="CV51" s="105">
        <v>23</v>
      </c>
      <c r="CX51" s="94">
        <v>8.4018841672153712E-4</v>
      </c>
      <c r="CY51" s="94">
        <v>8.8189989840274814E-4</v>
      </c>
      <c r="CZ51" s="94">
        <v>1.1917566194631732E-4</v>
      </c>
      <c r="DA51" s="94">
        <v>1.6684592672484426E-4</v>
      </c>
      <c r="DB51" s="149">
        <v>5.9587830973158661E-5</v>
      </c>
      <c r="DC51" s="149">
        <v>0</v>
      </c>
      <c r="DD51" s="95">
        <v>1.3705201123826493E-4</v>
      </c>
      <c r="EG51" s="112"/>
      <c r="EH51" s="112"/>
    </row>
    <row r="52" spans="1:138" x14ac:dyDescent="0.2">
      <c r="A52" s="104">
        <v>65</v>
      </c>
      <c r="B52" s="106">
        <v>113</v>
      </c>
      <c r="C52" s="106">
        <v>4</v>
      </c>
      <c r="D52" s="106">
        <v>2</v>
      </c>
      <c r="E52" s="106">
        <v>1</v>
      </c>
      <c r="F52" s="106">
        <v>4</v>
      </c>
      <c r="G52" s="106">
        <v>3</v>
      </c>
      <c r="H52" s="106">
        <v>10</v>
      </c>
      <c r="I52" s="106">
        <v>11</v>
      </c>
      <c r="J52" s="106">
        <v>5</v>
      </c>
      <c r="K52" s="106">
        <v>3</v>
      </c>
      <c r="L52" s="106">
        <v>6</v>
      </c>
      <c r="M52" s="106">
        <v>7</v>
      </c>
      <c r="N52" s="106">
        <v>5</v>
      </c>
      <c r="O52" s="106">
        <v>7</v>
      </c>
      <c r="P52" s="106">
        <v>8</v>
      </c>
      <c r="Q52" s="106">
        <v>3</v>
      </c>
      <c r="R52" s="106">
        <v>6</v>
      </c>
      <c r="S52" s="106">
        <v>3</v>
      </c>
      <c r="T52" s="106">
        <v>5</v>
      </c>
      <c r="U52" s="106">
        <v>4</v>
      </c>
      <c r="V52" s="106">
        <v>4</v>
      </c>
      <c r="W52" s="106">
        <v>5</v>
      </c>
      <c r="X52" s="106">
        <v>5</v>
      </c>
      <c r="Y52" s="106">
        <v>0</v>
      </c>
      <c r="Z52" s="106">
        <v>0</v>
      </c>
      <c r="AA52" s="106">
        <v>0</v>
      </c>
      <c r="AB52" s="105">
        <v>1</v>
      </c>
      <c r="AC52" s="105">
        <v>1</v>
      </c>
      <c r="AE52" s="104">
        <v>65</v>
      </c>
      <c r="AF52" s="105">
        <v>150</v>
      </c>
      <c r="AG52" s="106">
        <v>28</v>
      </c>
      <c r="AH52" s="106">
        <v>22</v>
      </c>
      <c r="AI52" s="106">
        <v>15</v>
      </c>
      <c r="AJ52" s="106">
        <v>10</v>
      </c>
      <c r="AK52" s="106">
        <v>10</v>
      </c>
      <c r="AL52" s="106">
        <v>9</v>
      </c>
      <c r="AM52" s="106">
        <v>15</v>
      </c>
      <c r="AN52" s="106">
        <v>7</v>
      </c>
      <c r="AO52" s="106">
        <v>7</v>
      </c>
      <c r="AP52" s="106">
        <v>8</v>
      </c>
      <c r="AQ52" s="106">
        <v>5</v>
      </c>
      <c r="AR52" s="106">
        <v>1</v>
      </c>
      <c r="AS52" s="106">
        <v>1</v>
      </c>
      <c r="AT52" s="106">
        <v>3</v>
      </c>
      <c r="AU52" s="106">
        <v>2</v>
      </c>
      <c r="AV52" s="106">
        <v>3</v>
      </c>
      <c r="AW52" s="106">
        <v>1</v>
      </c>
      <c r="AX52" s="106">
        <v>1</v>
      </c>
      <c r="AY52" s="106">
        <v>2</v>
      </c>
      <c r="AZ52" s="106">
        <v>0</v>
      </c>
      <c r="BA52" s="106">
        <v>0</v>
      </c>
      <c r="BB52" s="106">
        <v>0</v>
      </c>
      <c r="BC52" s="106">
        <v>0</v>
      </c>
      <c r="BD52" s="106">
        <v>0</v>
      </c>
      <c r="BE52" s="106">
        <v>0</v>
      </c>
      <c r="BF52" s="105">
        <v>0</v>
      </c>
      <c r="BG52" s="105">
        <v>0</v>
      </c>
      <c r="BI52" s="104">
        <v>65</v>
      </c>
      <c r="BJ52" s="105">
        <v>263</v>
      </c>
      <c r="BK52" s="106">
        <v>32</v>
      </c>
      <c r="BL52" s="106">
        <v>24</v>
      </c>
      <c r="BM52" s="106">
        <v>16</v>
      </c>
      <c r="BN52" s="106">
        <v>14</v>
      </c>
      <c r="BO52" s="106">
        <v>13</v>
      </c>
      <c r="BP52" s="106">
        <v>19</v>
      </c>
      <c r="BQ52" s="106">
        <v>26</v>
      </c>
      <c r="BR52" s="106">
        <v>12</v>
      </c>
      <c r="BS52" s="106">
        <v>10</v>
      </c>
      <c r="BT52" s="106">
        <v>14</v>
      </c>
      <c r="BU52" s="106">
        <v>12</v>
      </c>
      <c r="BV52" s="106">
        <v>6</v>
      </c>
      <c r="BW52" s="106">
        <v>8</v>
      </c>
      <c r="BX52" s="106">
        <v>11</v>
      </c>
      <c r="BY52" s="106">
        <v>5</v>
      </c>
      <c r="BZ52" s="106">
        <v>9</v>
      </c>
      <c r="CA52" s="106">
        <v>4</v>
      </c>
      <c r="CB52" s="106">
        <v>6</v>
      </c>
      <c r="CC52" s="106">
        <v>6</v>
      </c>
      <c r="CD52" s="106">
        <v>4</v>
      </c>
      <c r="CE52" s="106">
        <v>5</v>
      </c>
      <c r="CF52" s="106">
        <v>5</v>
      </c>
      <c r="CG52" s="106">
        <v>0</v>
      </c>
      <c r="CH52" s="106">
        <v>0</v>
      </c>
      <c r="CI52" s="106">
        <v>0</v>
      </c>
      <c r="CJ52" s="105">
        <v>1</v>
      </c>
      <c r="CK52" s="105">
        <v>1</v>
      </c>
      <c r="CM52" s="169"/>
      <c r="CN52" s="87">
        <v>65</v>
      </c>
      <c r="CO52" s="92">
        <v>162590.25</v>
      </c>
      <c r="CP52" s="93">
        <v>99</v>
      </c>
      <c r="CQ52" s="93">
        <v>136</v>
      </c>
      <c r="CR52" s="93">
        <v>28</v>
      </c>
      <c r="CS52" s="106">
        <v>36</v>
      </c>
      <c r="CT52" s="106">
        <v>31</v>
      </c>
      <c r="CU52" s="105">
        <v>79</v>
      </c>
      <c r="CV52" s="105">
        <v>23</v>
      </c>
      <c r="CX52" s="94">
        <v>6.0889259964850293E-4</v>
      </c>
      <c r="CY52" s="94">
        <v>8.3645852072925647E-4</v>
      </c>
      <c r="CZ52" s="94">
        <v>1.7221204838543515E-4</v>
      </c>
      <c r="DA52" s="94">
        <v>2.2141549078127378E-4</v>
      </c>
      <c r="DB52" s="149">
        <v>1.9066333928387464E-4</v>
      </c>
      <c r="DC52" s="149">
        <v>4.8588399365890635E-4</v>
      </c>
      <c r="DD52" s="95">
        <v>1.4145989688803604E-4</v>
      </c>
    </row>
    <row r="53" spans="1:138" x14ac:dyDescent="0.2">
      <c r="A53" s="104">
        <v>66</v>
      </c>
      <c r="B53" s="106">
        <v>67</v>
      </c>
      <c r="C53" s="106">
        <v>0</v>
      </c>
      <c r="D53" s="106">
        <v>3</v>
      </c>
      <c r="E53" s="106">
        <v>3</v>
      </c>
      <c r="F53" s="106">
        <v>1</v>
      </c>
      <c r="G53" s="106">
        <v>1</v>
      </c>
      <c r="H53" s="106">
        <v>3</v>
      </c>
      <c r="I53" s="106">
        <v>10</v>
      </c>
      <c r="J53" s="106">
        <v>5</v>
      </c>
      <c r="K53" s="106">
        <v>3</v>
      </c>
      <c r="L53" s="106">
        <v>2</v>
      </c>
      <c r="M53" s="106">
        <v>4</v>
      </c>
      <c r="N53" s="106">
        <v>6</v>
      </c>
      <c r="O53" s="106">
        <v>3</v>
      </c>
      <c r="P53" s="106">
        <v>3</v>
      </c>
      <c r="Q53" s="106">
        <v>3</v>
      </c>
      <c r="R53" s="106">
        <v>1</v>
      </c>
      <c r="S53" s="106">
        <v>4</v>
      </c>
      <c r="T53" s="106">
        <v>4</v>
      </c>
      <c r="U53" s="106">
        <v>1</v>
      </c>
      <c r="V53" s="106">
        <v>0</v>
      </c>
      <c r="W53" s="106">
        <v>3</v>
      </c>
      <c r="X53" s="106">
        <v>1</v>
      </c>
      <c r="Y53" s="106">
        <v>0</v>
      </c>
      <c r="Z53" s="106">
        <v>0</v>
      </c>
      <c r="AA53" s="106">
        <v>1</v>
      </c>
      <c r="AB53" s="105">
        <v>1</v>
      </c>
      <c r="AC53" s="105">
        <v>1</v>
      </c>
      <c r="AE53" s="104">
        <v>66</v>
      </c>
      <c r="AF53" s="105">
        <v>105</v>
      </c>
      <c r="AG53" s="106">
        <v>28</v>
      </c>
      <c r="AH53" s="106">
        <v>13</v>
      </c>
      <c r="AI53" s="106">
        <v>8</v>
      </c>
      <c r="AJ53" s="106">
        <v>7</v>
      </c>
      <c r="AK53" s="106">
        <v>8</v>
      </c>
      <c r="AL53" s="106">
        <v>5</v>
      </c>
      <c r="AM53" s="106">
        <v>7</v>
      </c>
      <c r="AN53" s="106">
        <v>3</v>
      </c>
      <c r="AO53" s="106">
        <v>1</v>
      </c>
      <c r="AP53" s="106">
        <v>4</v>
      </c>
      <c r="AQ53" s="106">
        <v>4</v>
      </c>
      <c r="AR53" s="106">
        <v>4</v>
      </c>
      <c r="AS53" s="106">
        <v>6</v>
      </c>
      <c r="AT53" s="106">
        <v>1</v>
      </c>
      <c r="AU53" s="106">
        <v>1</v>
      </c>
      <c r="AV53" s="106">
        <v>1</v>
      </c>
      <c r="AW53" s="106">
        <v>0</v>
      </c>
      <c r="AX53" s="106">
        <v>1</v>
      </c>
      <c r="AY53" s="106">
        <v>2</v>
      </c>
      <c r="AZ53" s="106">
        <v>0</v>
      </c>
      <c r="BA53" s="106">
        <v>0</v>
      </c>
      <c r="BB53" s="106">
        <v>0</v>
      </c>
      <c r="BC53" s="106">
        <v>1</v>
      </c>
      <c r="BD53" s="106">
        <v>0</v>
      </c>
      <c r="BE53" s="106">
        <v>0</v>
      </c>
      <c r="BF53" s="105">
        <v>0</v>
      </c>
      <c r="BG53" s="105">
        <v>0</v>
      </c>
      <c r="BI53" s="104">
        <v>66</v>
      </c>
      <c r="BJ53" s="105">
        <v>172</v>
      </c>
      <c r="BK53" s="106">
        <v>28</v>
      </c>
      <c r="BL53" s="106">
        <v>16</v>
      </c>
      <c r="BM53" s="106">
        <v>11</v>
      </c>
      <c r="BN53" s="106">
        <v>8</v>
      </c>
      <c r="BO53" s="106">
        <v>9</v>
      </c>
      <c r="BP53" s="106">
        <v>8</v>
      </c>
      <c r="BQ53" s="106">
        <v>17</v>
      </c>
      <c r="BR53" s="106">
        <v>8</v>
      </c>
      <c r="BS53" s="106">
        <v>4</v>
      </c>
      <c r="BT53" s="106">
        <v>6</v>
      </c>
      <c r="BU53" s="106">
        <v>8</v>
      </c>
      <c r="BV53" s="106">
        <v>10</v>
      </c>
      <c r="BW53" s="106">
        <v>9</v>
      </c>
      <c r="BX53" s="106">
        <v>4</v>
      </c>
      <c r="BY53" s="106">
        <v>4</v>
      </c>
      <c r="BZ53" s="106">
        <v>2</v>
      </c>
      <c r="CA53" s="106">
        <v>4</v>
      </c>
      <c r="CB53" s="106">
        <v>5</v>
      </c>
      <c r="CC53" s="106">
        <v>3</v>
      </c>
      <c r="CD53" s="106">
        <v>0</v>
      </c>
      <c r="CE53" s="106">
        <v>3</v>
      </c>
      <c r="CF53" s="106">
        <v>1</v>
      </c>
      <c r="CG53" s="106">
        <v>1</v>
      </c>
      <c r="CH53" s="106">
        <v>0</v>
      </c>
      <c r="CI53" s="106">
        <v>1</v>
      </c>
      <c r="CJ53" s="105">
        <v>1</v>
      </c>
      <c r="CK53" s="105">
        <v>1</v>
      </c>
      <c r="CM53" s="169"/>
      <c r="CN53" s="87">
        <v>66</v>
      </c>
      <c r="CO53" s="92">
        <v>157413.75</v>
      </c>
      <c r="CP53" s="93">
        <v>72</v>
      </c>
      <c r="CQ53" s="93">
        <v>84</v>
      </c>
      <c r="CR53" s="93">
        <v>16</v>
      </c>
      <c r="CS53" s="106">
        <v>41</v>
      </c>
      <c r="CT53" s="106">
        <v>76</v>
      </c>
      <c r="CU53" s="105">
        <v>137</v>
      </c>
      <c r="CV53" s="105">
        <v>11</v>
      </c>
      <c r="CX53" s="94">
        <v>4.5739333444505325E-4</v>
      </c>
      <c r="CY53" s="94">
        <v>5.3362555685256214E-4</v>
      </c>
      <c r="CZ53" s="94">
        <v>1.0164296321001183E-4</v>
      </c>
      <c r="DA53" s="94">
        <v>2.6046009322565534E-4</v>
      </c>
      <c r="DB53" s="149">
        <v>4.8280407524755621E-4</v>
      </c>
      <c r="DC53" s="149">
        <v>8.7031787248572636E-4</v>
      </c>
      <c r="DD53" s="95">
        <v>6.987953720688313E-5</v>
      </c>
    </row>
    <row r="54" spans="1:138" x14ac:dyDescent="0.2">
      <c r="A54" s="104">
        <v>67</v>
      </c>
      <c r="B54" s="106">
        <v>48</v>
      </c>
      <c r="C54" s="106">
        <v>1</v>
      </c>
      <c r="D54" s="106">
        <v>1</v>
      </c>
      <c r="E54" s="106">
        <v>3</v>
      </c>
      <c r="F54" s="106">
        <v>7</v>
      </c>
      <c r="G54" s="106">
        <v>3</v>
      </c>
      <c r="H54" s="106">
        <v>2</v>
      </c>
      <c r="I54" s="106">
        <v>3</v>
      </c>
      <c r="J54" s="106">
        <v>5</v>
      </c>
      <c r="K54" s="106">
        <v>6</v>
      </c>
      <c r="L54" s="106">
        <v>0</v>
      </c>
      <c r="M54" s="106">
        <v>4</v>
      </c>
      <c r="N54" s="106">
        <v>2</v>
      </c>
      <c r="O54" s="106">
        <v>2</v>
      </c>
      <c r="P54" s="106">
        <v>2</v>
      </c>
      <c r="Q54" s="106">
        <v>4</v>
      </c>
      <c r="R54" s="106">
        <v>0</v>
      </c>
      <c r="S54" s="106">
        <v>0</v>
      </c>
      <c r="T54" s="106">
        <v>0</v>
      </c>
      <c r="U54" s="106">
        <v>0</v>
      </c>
      <c r="V54" s="106">
        <v>0</v>
      </c>
      <c r="W54" s="106">
        <v>3</v>
      </c>
      <c r="X54" s="106">
        <v>0</v>
      </c>
      <c r="Y54" s="106">
        <v>0</v>
      </c>
      <c r="Z54" s="106">
        <v>0</v>
      </c>
      <c r="AA54" s="106">
        <v>0</v>
      </c>
      <c r="AB54" s="105">
        <v>0</v>
      </c>
      <c r="AC54" s="105">
        <v>0</v>
      </c>
      <c r="AE54" s="104">
        <v>67</v>
      </c>
      <c r="AF54" s="105">
        <v>103</v>
      </c>
      <c r="AG54" s="106">
        <v>24</v>
      </c>
      <c r="AH54" s="106">
        <v>12</v>
      </c>
      <c r="AI54" s="106">
        <v>11</v>
      </c>
      <c r="AJ54" s="106">
        <v>11</v>
      </c>
      <c r="AK54" s="106">
        <v>4</v>
      </c>
      <c r="AL54" s="106">
        <v>7</v>
      </c>
      <c r="AM54" s="106">
        <v>6</v>
      </c>
      <c r="AN54" s="106">
        <v>9</v>
      </c>
      <c r="AO54" s="106">
        <v>10</v>
      </c>
      <c r="AP54" s="106">
        <v>3</v>
      </c>
      <c r="AQ54" s="106">
        <v>0</v>
      </c>
      <c r="AR54" s="106">
        <v>1</v>
      </c>
      <c r="AS54" s="106">
        <v>3</v>
      </c>
      <c r="AT54" s="106">
        <v>0</v>
      </c>
      <c r="AU54" s="106">
        <v>0</v>
      </c>
      <c r="AV54" s="106">
        <v>0</v>
      </c>
      <c r="AW54" s="106">
        <v>0</v>
      </c>
      <c r="AX54" s="106">
        <v>0</v>
      </c>
      <c r="AY54" s="106">
        <v>0</v>
      </c>
      <c r="AZ54" s="106">
        <v>1</v>
      </c>
      <c r="BA54" s="106">
        <v>0</v>
      </c>
      <c r="BB54" s="106">
        <v>0</v>
      </c>
      <c r="BC54" s="106">
        <v>0</v>
      </c>
      <c r="BD54" s="106">
        <v>1</v>
      </c>
      <c r="BE54" s="106">
        <v>0</v>
      </c>
      <c r="BF54" s="105">
        <v>0</v>
      </c>
      <c r="BG54" s="105">
        <v>0</v>
      </c>
      <c r="BI54" s="104">
        <v>67</v>
      </c>
      <c r="BJ54" s="105">
        <v>151</v>
      </c>
      <c r="BK54" s="106">
        <v>25</v>
      </c>
      <c r="BL54" s="106">
        <v>13</v>
      </c>
      <c r="BM54" s="106">
        <v>14</v>
      </c>
      <c r="BN54" s="106">
        <v>18</v>
      </c>
      <c r="BO54" s="106">
        <v>7</v>
      </c>
      <c r="BP54" s="106">
        <v>9</v>
      </c>
      <c r="BQ54" s="106">
        <v>9</v>
      </c>
      <c r="BR54" s="106">
        <v>14</v>
      </c>
      <c r="BS54" s="106">
        <v>16</v>
      </c>
      <c r="BT54" s="106">
        <v>3</v>
      </c>
      <c r="BU54" s="106">
        <v>4</v>
      </c>
      <c r="BV54" s="106">
        <v>3</v>
      </c>
      <c r="BW54" s="106">
        <v>5</v>
      </c>
      <c r="BX54" s="106">
        <v>2</v>
      </c>
      <c r="BY54" s="106">
        <v>4</v>
      </c>
      <c r="BZ54" s="106">
        <v>0</v>
      </c>
      <c r="CA54" s="106">
        <v>0</v>
      </c>
      <c r="CB54" s="106">
        <v>0</v>
      </c>
      <c r="CC54" s="106">
        <v>0</v>
      </c>
      <c r="CD54" s="106">
        <v>1</v>
      </c>
      <c r="CE54" s="106">
        <v>3</v>
      </c>
      <c r="CF54" s="106">
        <v>0</v>
      </c>
      <c r="CG54" s="106">
        <v>0</v>
      </c>
      <c r="CH54" s="106">
        <v>1</v>
      </c>
      <c r="CI54" s="106">
        <v>0</v>
      </c>
      <c r="CJ54" s="105">
        <v>0</v>
      </c>
      <c r="CK54" s="105">
        <v>0</v>
      </c>
      <c r="CM54" s="169"/>
      <c r="CN54" s="87">
        <v>67</v>
      </c>
      <c r="CO54" s="92">
        <v>152038.25</v>
      </c>
      <c r="CP54" s="93">
        <v>77</v>
      </c>
      <c r="CQ54" s="93">
        <v>69</v>
      </c>
      <c r="CR54" s="93">
        <v>5</v>
      </c>
      <c r="CS54" s="106">
        <v>42</v>
      </c>
      <c r="CT54" s="106">
        <v>118</v>
      </c>
      <c r="CU54" s="105">
        <v>186</v>
      </c>
      <c r="CV54" s="105">
        <v>10</v>
      </c>
      <c r="CX54" s="94">
        <v>5.0645150151359941E-4</v>
      </c>
      <c r="CY54" s="94">
        <v>4.5383316369400464E-4</v>
      </c>
      <c r="CZ54" s="94">
        <v>3.2886461137246711E-5</v>
      </c>
      <c r="DA54" s="94">
        <v>2.7624627355287237E-4</v>
      </c>
      <c r="DB54" s="149">
        <v>7.7612048283902239E-4</v>
      </c>
      <c r="DC54" s="149">
        <v>1.2233763543055777E-3</v>
      </c>
      <c r="DD54" s="95">
        <v>6.5772922274493422E-5</v>
      </c>
    </row>
    <row r="55" spans="1:138" x14ac:dyDescent="0.2">
      <c r="A55" s="104">
        <v>68</v>
      </c>
      <c r="B55" s="106">
        <v>26</v>
      </c>
      <c r="C55" s="106">
        <v>1</v>
      </c>
      <c r="D55" s="106">
        <v>0</v>
      </c>
      <c r="E55" s="106">
        <v>1</v>
      </c>
      <c r="F55" s="106">
        <v>2</v>
      </c>
      <c r="G55" s="106">
        <v>1</v>
      </c>
      <c r="H55" s="106">
        <v>1</v>
      </c>
      <c r="I55" s="106">
        <v>3</v>
      </c>
      <c r="J55" s="106">
        <v>1</v>
      </c>
      <c r="K55" s="106">
        <v>2</v>
      </c>
      <c r="L55" s="106">
        <v>2</v>
      </c>
      <c r="M55" s="106">
        <v>2</v>
      </c>
      <c r="N55" s="106">
        <v>1</v>
      </c>
      <c r="O55" s="106">
        <v>2</v>
      </c>
      <c r="P55" s="106">
        <v>2</v>
      </c>
      <c r="Q55" s="106">
        <v>1</v>
      </c>
      <c r="R55" s="106">
        <v>0</v>
      </c>
      <c r="S55" s="106">
        <v>0</v>
      </c>
      <c r="T55" s="106">
        <v>0</v>
      </c>
      <c r="U55" s="106">
        <v>0</v>
      </c>
      <c r="V55" s="106">
        <v>1</v>
      </c>
      <c r="W55" s="106">
        <v>1</v>
      </c>
      <c r="X55" s="106">
        <v>1</v>
      </c>
      <c r="Y55" s="106">
        <v>0</v>
      </c>
      <c r="Z55" s="106">
        <v>1</v>
      </c>
      <c r="AA55" s="106">
        <v>0</v>
      </c>
      <c r="AB55" s="105">
        <v>0</v>
      </c>
      <c r="AC55" s="105">
        <v>0</v>
      </c>
      <c r="AE55" s="104">
        <v>68</v>
      </c>
      <c r="AF55" s="105">
        <v>102</v>
      </c>
      <c r="AG55" s="106">
        <v>19</v>
      </c>
      <c r="AH55" s="106">
        <v>11</v>
      </c>
      <c r="AI55" s="106">
        <v>9</v>
      </c>
      <c r="AJ55" s="106">
        <v>4</v>
      </c>
      <c r="AK55" s="106">
        <v>9</v>
      </c>
      <c r="AL55" s="106">
        <v>8</v>
      </c>
      <c r="AM55" s="106">
        <v>10</v>
      </c>
      <c r="AN55" s="106">
        <v>15</v>
      </c>
      <c r="AO55" s="106">
        <v>4</v>
      </c>
      <c r="AP55" s="106">
        <v>2</v>
      </c>
      <c r="AQ55" s="106">
        <v>3</v>
      </c>
      <c r="AR55" s="106">
        <v>2</v>
      </c>
      <c r="AS55" s="106">
        <v>2</v>
      </c>
      <c r="AT55" s="106">
        <v>0</v>
      </c>
      <c r="AU55" s="106">
        <v>1</v>
      </c>
      <c r="AV55" s="106">
        <v>3</v>
      </c>
      <c r="AW55" s="106">
        <v>0</v>
      </c>
      <c r="AX55" s="106">
        <v>0</v>
      </c>
      <c r="AY55" s="106">
        <v>0</v>
      </c>
      <c r="AZ55" s="106">
        <v>0</v>
      </c>
      <c r="BA55" s="106">
        <v>0</v>
      </c>
      <c r="BB55" s="106">
        <v>0</v>
      </c>
      <c r="BC55" s="106">
        <v>0</v>
      </c>
      <c r="BD55" s="106">
        <v>0</v>
      </c>
      <c r="BE55" s="106">
        <v>0</v>
      </c>
      <c r="BF55" s="105">
        <v>0</v>
      </c>
      <c r="BG55" s="105">
        <v>0</v>
      </c>
      <c r="BI55" s="104">
        <v>68</v>
      </c>
      <c r="BJ55" s="105">
        <v>128</v>
      </c>
      <c r="BK55" s="106">
        <v>20</v>
      </c>
      <c r="BL55" s="106">
        <v>11</v>
      </c>
      <c r="BM55" s="106">
        <v>10</v>
      </c>
      <c r="BN55" s="106">
        <v>6</v>
      </c>
      <c r="BO55" s="106">
        <v>10</v>
      </c>
      <c r="BP55" s="106">
        <v>9</v>
      </c>
      <c r="BQ55" s="106">
        <v>13</v>
      </c>
      <c r="BR55" s="106">
        <v>16</v>
      </c>
      <c r="BS55" s="106">
        <v>6</v>
      </c>
      <c r="BT55" s="106">
        <v>4</v>
      </c>
      <c r="BU55" s="106">
        <v>5</v>
      </c>
      <c r="BV55" s="106">
        <v>3</v>
      </c>
      <c r="BW55" s="106">
        <v>4</v>
      </c>
      <c r="BX55" s="106">
        <v>2</v>
      </c>
      <c r="BY55" s="106">
        <v>2</v>
      </c>
      <c r="BZ55" s="106">
        <v>3</v>
      </c>
      <c r="CA55" s="106">
        <v>0</v>
      </c>
      <c r="CB55" s="106">
        <v>0</v>
      </c>
      <c r="CC55" s="106">
        <v>0</v>
      </c>
      <c r="CD55" s="106">
        <v>1</v>
      </c>
      <c r="CE55" s="106">
        <v>1</v>
      </c>
      <c r="CF55" s="106">
        <v>1</v>
      </c>
      <c r="CG55" s="106">
        <v>0</v>
      </c>
      <c r="CH55" s="106">
        <v>1</v>
      </c>
      <c r="CI55" s="106">
        <v>0</v>
      </c>
      <c r="CJ55" s="105">
        <v>0</v>
      </c>
      <c r="CK55" s="105">
        <v>0</v>
      </c>
      <c r="CM55" s="169"/>
      <c r="CN55" s="87">
        <v>68</v>
      </c>
      <c r="CO55" s="92">
        <v>146467.5</v>
      </c>
      <c r="CP55" s="93">
        <v>57</v>
      </c>
      <c r="CQ55" s="93">
        <v>67</v>
      </c>
      <c r="CR55" s="93">
        <v>4</v>
      </c>
      <c r="CS55" s="106">
        <v>61</v>
      </c>
      <c r="CT55" s="106">
        <v>176</v>
      </c>
      <c r="CU55" s="105">
        <v>187</v>
      </c>
      <c r="CV55" s="105">
        <v>19</v>
      </c>
      <c r="CX55" s="94">
        <v>3.8916483178862203E-4</v>
      </c>
      <c r="CY55" s="94">
        <v>4.5743936368136277E-4</v>
      </c>
      <c r="CZ55" s="94">
        <v>2.7309812757096283E-5</v>
      </c>
      <c r="DA55" s="94">
        <v>4.1647464454571835E-4</v>
      </c>
      <c r="DB55" s="149">
        <v>1.2016317613122364E-3</v>
      </c>
      <c r="DC55" s="149">
        <v>1.2767337463942513E-3</v>
      </c>
      <c r="DD55" s="95">
        <v>1.2972161059620734E-4</v>
      </c>
    </row>
    <row r="56" spans="1:138" x14ac:dyDescent="0.2">
      <c r="A56" s="104">
        <v>69</v>
      </c>
      <c r="B56" s="106">
        <v>10</v>
      </c>
      <c r="C56" s="106">
        <v>2</v>
      </c>
      <c r="D56" s="106">
        <v>1</v>
      </c>
      <c r="E56" s="106">
        <v>1</v>
      </c>
      <c r="F56" s="106">
        <v>0</v>
      </c>
      <c r="G56" s="106">
        <v>0</v>
      </c>
      <c r="H56" s="106">
        <v>0</v>
      </c>
      <c r="I56" s="106">
        <v>1</v>
      </c>
      <c r="J56" s="106">
        <v>0</v>
      </c>
      <c r="K56" s="106">
        <v>0</v>
      </c>
      <c r="L56" s="106">
        <v>1</v>
      </c>
      <c r="M56" s="106">
        <v>1</v>
      </c>
      <c r="N56" s="106">
        <v>0</v>
      </c>
      <c r="O56" s="106">
        <v>1</v>
      </c>
      <c r="P56" s="106">
        <v>0</v>
      </c>
      <c r="Q56" s="106">
        <v>0</v>
      </c>
      <c r="R56" s="106">
        <v>0</v>
      </c>
      <c r="S56" s="106">
        <v>1</v>
      </c>
      <c r="T56" s="106">
        <v>0</v>
      </c>
      <c r="U56" s="106">
        <v>0</v>
      </c>
      <c r="V56" s="106">
        <v>0</v>
      </c>
      <c r="W56" s="106">
        <v>0</v>
      </c>
      <c r="X56" s="106">
        <v>0</v>
      </c>
      <c r="Y56" s="106">
        <v>1</v>
      </c>
      <c r="Z56" s="106">
        <v>0</v>
      </c>
      <c r="AA56" s="106">
        <v>0</v>
      </c>
      <c r="AB56" s="105">
        <v>0</v>
      </c>
      <c r="AC56" s="105">
        <v>0</v>
      </c>
      <c r="AE56" s="104">
        <v>69</v>
      </c>
      <c r="AF56" s="105">
        <v>63</v>
      </c>
      <c r="AG56" s="106">
        <v>13</v>
      </c>
      <c r="AH56" s="106">
        <v>6</v>
      </c>
      <c r="AI56" s="106">
        <v>12</v>
      </c>
      <c r="AJ56" s="106">
        <v>5</v>
      </c>
      <c r="AK56" s="106">
        <v>7</v>
      </c>
      <c r="AL56" s="106">
        <v>5</v>
      </c>
      <c r="AM56" s="106">
        <v>6</v>
      </c>
      <c r="AN56" s="106">
        <v>2</v>
      </c>
      <c r="AO56" s="106">
        <v>2</v>
      </c>
      <c r="AP56" s="106">
        <v>1</v>
      </c>
      <c r="AQ56" s="106">
        <v>2</v>
      </c>
      <c r="AR56" s="106">
        <v>0</v>
      </c>
      <c r="AS56" s="106">
        <v>1</v>
      </c>
      <c r="AT56" s="106">
        <v>0</v>
      </c>
      <c r="AU56" s="106">
        <v>0</v>
      </c>
      <c r="AV56" s="106">
        <v>0</v>
      </c>
      <c r="AW56" s="106">
        <v>0</v>
      </c>
      <c r="AX56" s="106">
        <v>1</v>
      </c>
      <c r="AY56" s="106">
        <v>0</v>
      </c>
      <c r="AZ56" s="106">
        <v>0</v>
      </c>
      <c r="BA56" s="106">
        <v>0</v>
      </c>
      <c r="BB56" s="106">
        <v>0</v>
      </c>
      <c r="BC56" s="106">
        <v>0</v>
      </c>
      <c r="BD56" s="106">
        <v>0</v>
      </c>
      <c r="BE56" s="106">
        <v>0</v>
      </c>
      <c r="BF56" s="105">
        <v>0</v>
      </c>
      <c r="BG56" s="105">
        <v>0</v>
      </c>
      <c r="BI56" s="104">
        <v>69</v>
      </c>
      <c r="BJ56" s="105">
        <v>73</v>
      </c>
      <c r="BK56" s="106">
        <v>15</v>
      </c>
      <c r="BL56" s="106">
        <v>7</v>
      </c>
      <c r="BM56" s="106">
        <v>13</v>
      </c>
      <c r="BN56" s="106">
        <v>5</v>
      </c>
      <c r="BO56" s="106">
        <v>7</v>
      </c>
      <c r="BP56" s="106">
        <v>5</v>
      </c>
      <c r="BQ56" s="106">
        <v>7</v>
      </c>
      <c r="BR56" s="106">
        <v>2</v>
      </c>
      <c r="BS56" s="106">
        <v>2</v>
      </c>
      <c r="BT56" s="106">
        <v>2</v>
      </c>
      <c r="BU56" s="106">
        <v>3</v>
      </c>
      <c r="BV56" s="106">
        <v>0</v>
      </c>
      <c r="BW56" s="106">
        <v>2</v>
      </c>
      <c r="BX56" s="106">
        <v>0</v>
      </c>
      <c r="BY56" s="106">
        <v>0</v>
      </c>
      <c r="BZ56" s="106">
        <v>0</v>
      </c>
      <c r="CA56" s="106">
        <v>1</v>
      </c>
      <c r="CB56" s="106">
        <v>1</v>
      </c>
      <c r="CC56" s="106">
        <v>0</v>
      </c>
      <c r="CD56" s="106">
        <v>0</v>
      </c>
      <c r="CE56" s="106">
        <v>0</v>
      </c>
      <c r="CF56" s="106">
        <v>0</v>
      </c>
      <c r="CG56" s="106">
        <v>1</v>
      </c>
      <c r="CH56" s="106">
        <v>0</v>
      </c>
      <c r="CI56" s="106">
        <v>0</v>
      </c>
      <c r="CJ56" s="105">
        <v>0</v>
      </c>
      <c r="CK56" s="105">
        <v>0</v>
      </c>
      <c r="CM56" s="169"/>
      <c r="CN56" s="87">
        <v>69</v>
      </c>
      <c r="CO56" s="92">
        <v>140445.75</v>
      </c>
      <c r="CP56" s="93">
        <v>47</v>
      </c>
      <c r="CQ56" s="93">
        <v>24</v>
      </c>
      <c r="CR56" s="93">
        <v>2</v>
      </c>
      <c r="CS56" s="106">
        <v>70</v>
      </c>
      <c r="CT56" s="106">
        <v>223</v>
      </c>
      <c r="CU56" s="105">
        <v>202</v>
      </c>
      <c r="CV56" s="105">
        <v>4</v>
      </c>
      <c r="CX56" s="94">
        <v>3.3464878787716965E-4</v>
      </c>
      <c r="CY56" s="94">
        <v>1.7088448742663982E-4</v>
      </c>
      <c r="CZ56" s="94">
        <v>1.4240373952219985E-5</v>
      </c>
      <c r="DA56" s="94">
        <v>4.984130883276995E-4</v>
      </c>
      <c r="DB56" s="149">
        <v>1.5878016956725283E-3</v>
      </c>
      <c r="DC56" s="149">
        <v>1.4382777691742184E-3</v>
      </c>
      <c r="DD56" s="95">
        <v>2.848074790443997E-5</v>
      </c>
    </row>
    <row r="57" spans="1:138" x14ac:dyDescent="0.2">
      <c r="A57" s="104">
        <v>70</v>
      </c>
      <c r="B57" s="106">
        <v>7</v>
      </c>
      <c r="C57" s="106">
        <v>0</v>
      </c>
      <c r="D57" s="106">
        <v>0</v>
      </c>
      <c r="E57" s="106">
        <v>1</v>
      </c>
      <c r="F57" s="106">
        <v>0</v>
      </c>
      <c r="G57" s="106">
        <v>1</v>
      </c>
      <c r="H57" s="106">
        <v>0</v>
      </c>
      <c r="I57" s="106">
        <v>2</v>
      </c>
      <c r="J57" s="106">
        <v>1</v>
      </c>
      <c r="K57" s="106">
        <v>1</v>
      </c>
      <c r="L57" s="106">
        <v>0</v>
      </c>
      <c r="M57" s="106">
        <v>0</v>
      </c>
      <c r="N57" s="106">
        <v>0</v>
      </c>
      <c r="O57" s="106">
        <v>1</v>
      </c>
      <c r="P57" s="106">
        <v>0</v>
      </c>
      <c r="Q57" s="106">
        <v>0</v>
      </c>
      <c r="R57" s="106">
        <v>0</v>
      </c>
      <c r="S57" s="106">
        <v>0</v>
      </c>
      <c r="T57" s="106">
        <v>0</v>
      </c>
      <c r="U57" s="106">
        <v>0</v>
      </c>
      <c r="V57" s="106">
        <v>0</v>
      </c>
      <c r="W57" s="106">
        <v>0</v>
      </c>
      <c r="X57" s="106">
        <v>0</v>
      </c>
      <c r="Y57" s="106">
        <v>0</v>
      </c>
      <c r="Z57" s="106">
        <v>0</v>
      </c>
      <c r="AA57" s="106">
        <v>0</v>
      </c>
      <c r="AB57" s="105">
        <v>0</v>
      </c>
      <c r="AC57" s="105">
        <v>0</v>
      </c>
      <c r="AE57" s="104">
        <v>70</v>
      </c>
      <c r="AF57" s="106">
        <v>53</v>
      </c>
      <c r="AG57" s="106">
        <v>15</v>
      </c>
      <c r="AH57" s="106">
        <v>7</v>
      </c>
      <c r="AI57" s="106">
        <v>3</v>
      </c>
      <c r="AJ57" s="106">
        <v>3</v>
      </c>
      <c r="AK57" s="106">
        <v>9</v>
      </c>
      <c r="AL57" s="106">
        <v>9</v>
      </c>
      <c r="AM57" s="106">
        <v>0</v>
      </c>
      <c r="AN57" s="106">
        <v>2</v>
      </c>
      <c r="AO57" s="106">
        <v>0</v>
      </c>
      <c r="AP57" s="106">
        <v>3</v>
      </c>
      <c r="AQ57" s="106">
        <v>0</v>
      </c>
      <c r="AR57" s="106">
        <v>0</v>
      </c>
      <c r="AS57" s="106">
        <v>1</v>
      </c>
      <c r="AT57" s="106">
        <v>0</v>
      </c>
      <c r="AU57" s="106">
        <v>0</v>
      </c>
      <c r="AV57" s="106">
        <v>0</v>
      </c>
      <c r="AW57" s="106">
        <v>0</v>
      </c>
      <c r="AX57" s="106">
        <v>0</v>
      </c>
      <c r="AY57" s="106">
        <v>0</v>
      </c>
      <c r="AZ57" s="106">
        <v>1</v>
      </c>
      <c r="BA57" s="106">
        <v>0</v>
      </c>
      <c r="BB57" s="106">
        <v>0</v>
      </c>
      <c r="BC57" s="106">
        <v>0</v>
      </c>
      <c r="BD57" s="106">
        <v>0</v>
      </c>
      <c r="BE57" s="106">
        <v>0</v>
      </c>
      <c r="BF57" s="105">
        <v>0</v>
      </c>
      <c r="BG57" s="105">
        <v>0</v>
      </c>
      <c r="BI57" s="104">
        <v>70</v>
      </c>
      <c r="BJ57" s="105">
        <v>60</v>
      </c>
      <c r="BK57" s="106">
        <v>15</v>
      </c>
      <c r="BL57" s="106">
        <v>7</v>
      </c>
      <c r="BM57" s="106">
        <v>4</v>
      </c>
      <c r="BN57" s="106">
        <v>3</v>
      </c>
      <c r="BO57" s="106">
        <v>10</v>
      </c>
      <c r="BP57" s="106">
        <v>9</v>
      </c>
      <c r="BQ57" s="106">
        <v>2</v>
      </c>
      <c r="BR57" s="106">
        <v>3</v>
      </c>
      <c r="BS57" s="106">
        <v>1</v>
      </c>
      <c r="BT57" s="106">
        <v>3</v>
      </c>
      <c r="BU57" s="106">
        <v>0</v>
      </c>
      <c r="BV57" s="106">
        <v>0</v>
      </c>
      <c r="BW57" s="106">
        <v>2</v>
      </c>
      <c r="BX57" s="106">
        <v>0</v>
      </c>
      <c r="BY57" s="106">
        <v>0</v>
      </c>
      <c r="BZ57" s="106">
        <v>0</v>
      </c>
      <c r="CA57" s="106">
        <v>0</v>
      </c>
      <c r="CB57" s="106">
        <v>0</v>
      </c>
      <c r="CC57" s="106">
        <v>0</v>
      </c>
      <c r="CD57" s="106">
        <v>1</v>
      </c>
      <c r="CE57" s="106">
        <v>0</v>
      </c>
      <c r="CF57" s="106">
        <v>0</v>
      </c>
      <c r="CG57" s="106">
        <v>0</v>
      </c>
      <c r="CH57" s="106">
        <v>0</v>
      </c>
      <c r="CI57" s="106">
        <v>0</v>
      </c>
      <c r="CJ57" s="105">
        <v>0</v>
      </c>
      <c r="CK57" s="105">
        <v>0</v>
      </c>
      <c r="CM57" s="169"/>
      <c r="CN57" s="87">
        <v>70</v>
      </c>
      <c r="CO57" s="92">
        <v>133883.25</v>
      </c>
      <c r="CP57" s="93">
        <v>39</v>
      </c>
      <c r="CQ57" s="93">
        <v>20</v>
      </c>
      <c r="CR57" s="93">
        <v>1</v>
      </c>
      <c r="CS57" s="106">
        <v>95</v>
      </c>
      <c r="CT57" s="106">
        <v>306</v>
      </c>
      <c r="CU57" s="105">
        <v>133</v>
      </c>
      <c r="CV57" s="105">
        <v>2</v>
      </c>
      <c r="CX57" s="94">
        <v>2.9129857543792821E-4</v>
      </c>
      <c r="CY57" s="94">
        <v>1.4938388483996318E-4</v>
      </c>
      <c r="CZ57" s="94">
        <v>7.469194241998159E-6</v>
      </c>
      <c r="DA57" s="94">
        <v>7.0957345298982514E-4</v>
      </c>
      <c r="DB57" s="149">
        <v>2.2855734380514366E-3</v>
      </c>
      <c r="DC57" s="149">
        <v>9.9340283418575519E-4</v>
      </c>
      <c r="DD57" s="95">
        <v>1.4938388483996318E-5</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X3:DC3"/>
    <mergeCell ref="CN4:CN6"/>
    <mergeCell ref="CO4:CO6"/>
    <mergeCell ref="CP4:CR4"/>
    <mergeCell ref="CX4:CZ4"/>
    <mergeCell ref="DC5:DC6"/>
    <mergeCell ref="CV5:CV6"/>
    <mergeCell ref="CP3:CU3"/>
    <mergeCell ref="CS4:CV4"/>
    <mergeCell ref="CS5:CT5"/>
    <mergeCell ref="CU5:CU6"/>
    <mergeCell ref="CP5:CR5"/>
    <mergeCell ref="CX5:CZ5"/>
    <mergeCell ref="DA5:DB5"/>
    <mergeCell ref="DD5:DD6"/>
    <mergeCell ref="DA4:DD4"/>
    <mergeCell ref="A5:A6"/>
    <mergeCell ref="AE5:AE6"/>
    <mergeCell ref="BJ5:BJ6"/>
    <mergeCell ref="BI5:BI6"/>
    <mergeCell ref="B5:B6"/>
    <mergeCell ref="AF5:AF6"/>
    <mergeCell ref="C5:AC5"/>
    <mergeCell ref="AG5:BG5"/>
    <mergeCell ref="BK5:CK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C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416</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417</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418</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350</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234</v>
      </c>
      <c r="C7" s="106">
        <v>184</v>
      </c>
      <c r="D7" s="106">
        <v>50</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154</v>
      </c>
      <c r="AG7" s="106">
        <v>130</v>
      </c>
      <c r="AH7" s="106">
        <v>24</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388</v>
      </c>
      <c r="BK7" s="106">
        <v>314</v>
      </c>
      <c r="BL7" s="106">
        <v>74</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346608.5</v>
      </c>
      <c r="CP7" s="93">
        <v>388</v>
      </c>
      <c r="CQ7" s="93">
        <v>0</v>
      </c>
      <c r="CR7" s="93">
        <v>0</v>
      </c>
      <c r="CS7" s="106">
        <v>0</v>
      </c>
      <c r="CT7" s="106">
        <v>0</v>
      </c>
      <c r="CU7" s="105">
        <v>0</v>
      </c>
      <c r="CV7" s="105">
        <v>0</v>
      </c>
      <c r="CX7" s="153">
        <v>1.1194185947546007E-3</v>
      </c>
      <c r="CY7" s="94">
        <v>0</v>
      </c>
      <c r="CZ7" s="94">
        <v>0</v>
      </c>
      <c r="DA7" s="94">
        <v>0</v>
      </c>
      <c r="DB7" s="149">
        <v>0</v>
      </c>
      <c r="DC7" s="149">
        <v>0</v>
      </c>
      <c r="DD7" s="95">
        <v>0</v>
      </c>
    </row>
    <row r="8" spans="1:109" x14ac:dyDescent="0.2">
      <c r="A8" s="104">
        <v>21</v>
      </c>
      <c r="B8" s="106">
        <v>607</v>
      </c>
      <c r="C8" s="106">
        <v>380</v>
      </c>
      <c r="D8" s="106">
        <v>195</v>
      </c>
      <c r="E8" s="106">
        <v>32</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456</v>
      </c>
      <c r="AG8" s="106">
        <v>352</v>
      </c>
      <c r="AH8" s="106">
        <v>92</v>
      </c>
      <c r="AI8" s="106">
        <v>12</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1063</v>
      </c>
      <c r="BK8" s="106">
        <v>732</v>
      </c>
      <c r="BL8" s="106">
        <v>287</v>
      </c>
      <c r="BM8" s="106">
        <v>44</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344874.75</v>
      </c>
      <c r="CP8" s="93">
        <v>1063</v>
      </c>
      <c r="CQ8" s="93">
        <v>0</v>
      </c>
      <c r="CR8" s="93">
        <v>0</v>
      </c>
      <c r="CS8" s="106">
        <v>0</v>
      </c>
      <c r="CT8" s="106">
        <v>0</v>
      </c>
      <c r="CU8" s="105">
        <v>0</v>
      </c>
      <c r="CV8" s="105">
        <v>1</v>
      </c>
      <c r="CX8" s="94">
        <v>3.0822784213689171E-3</v>
      </c>
      <c r="CY8" s="94">
        <v>0</v>
      </c>
      <c r="CZ8" s="94">
        <v>0</v>
      </c>
      <c r="DA8" s="94">
        <v>0</v>
      </c>
      <c r="DB8" s="149">
        <v>0</v>
      </c>
      <c r="DC8" s="149">
        <v>0</v>
      </c>
      <c r="DD8" s="95">
        <v>2.8996034067440427E-6</v>
      </c>
    </row>
    <row r="9" spans="1:109" x14ac:dyDescent="0.2">
      <c r="A9" s="104">
        <v>22</v>
      </c>
      <c r="B9" s="106">
        <v>1193</v>
      </c>
      <c r="C9" s="106">
        <v>604</v>
      </c>
      <c r="D9" s="106">
        <v>397</v>
      </c>
      <c r="E9" s="106">
        <v>158</v>
      </c>
      <c r="F9" s="106">
        <v>34</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1054</v>
      </c>
      <c r="AG9" s="106">
        <v>739</v>
      </c>
      <c r="AH9" s="106">
        <v>234</v>
      </c>
      <c r="AI9" s="106">
        <v>69</v>
      </c>
      <c r="AJ9" s="106">
        <v>12</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2247</v>
      </c>
      <c r="BK9" s="106">
        <v>1343</v>
      </c>
      <c r="BL9" s="106">
        <v>631</v>
      </c>
      <c r="BM9" s="106">
        <v>227</v>
      </c>
      <c r="BN9" s="106">
        <v>46</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343122.25</v>
      </c>
      <c r="CP9" s="93">
        <v>2247</v>
      </c>
      <c r="CQ9" s="93">
        <v>0</v>
      </c>
      <c r="CR9" s="93">
        <v>0</v>
      </c>
      <c r="CS9" s="106">
        <v>0</v>
      </c>
      <c r="CT9" s="106">
        <v>0</v>
      </c>
      <c r="CU9" s="105">
        <v>0</v>
      </c>
      <c r="CV9" s="105">
        <v>2</v>
      </c>
      <c r="CX9" s="94">
        <v>6.5486863646994622E-3</v>
      </c>
      <c r="CY9" s="94">
        <v>0</v>
      </c>
      <c r="CZ9" s="94">
        <v>0</v>
      </c>
      <c r="DA9" s="94">
        <v>0</v>
      </c>
      <c r="DB9" s="149">
        <v>0</v>
      </c>
      <c r="DC9" s="149">
        <v>0</v>
      </c>
      <c r="DD9" s="95">
        <v>5.8288263148192811E-6</v>
      </c>
    </row>
    <row r="10" spans="1:109" x14ac:dyDescent="0.2">
      <c r="A10" s="104">
        <v>23</v>
      </c>
      <c r="B10" s="106">
        <v>1870</v>
      </c>
      <c r="C10" s="106">
        <v>753</v>
      </c>
      <c r="D10" s="106">
        <v>611</v>
      </c>
      <c r="E10" s="106">
        <v>361</v>
      </c>
      <c r="F10" s="106">
        <v>123</v>
      </c>
      <c r="G10" s="106">
        <v>22</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1955</v>
      </c>
      <c r="AG10" s="106">
        <v>1232</v>
      </c>
      <c r="AH10" s="106">
        <v>507</v>
      </c>
      <c r="AI10" s="106">
        <v>173</v>
      </c>
      <c r="AJ10" s="106">
        <v>37</v>
      </c>
      <c r="AK10" s="106">
        <v>6</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3825</v>
      </c>
      <c r="BK10" s="106">
        <v>1985</v>
      </c>
      <c r="BL10" s="106">
        <v>1118</v>
      </c>
      <c r="BM10" s="106">
        <v>534</v>
      </c>
      <c r="BN10" s="106">
        <v>160</v>
      </c>
      <c r="BO10" s="106">
        <v>28</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341487.75</v>
      </c>
      <c r="CP10" s="93">
        <v>3825</v>
      </c>
      <c r="CQ10" s="93">
        <v>0</v>
      </c>
      <c r="CR10" s="93">
        <v>0</v>
      </c>
      <c r="CS10" s="106">
        <v>0</v>
      </c>
      <c r="CT10" s="106">
        <v>0</v>
      </c>
      <c r="CU10" s="105">
        <v>0</v>
      </c>
      <c r="CV10" s="105">
        <v>6</v>
      </c>
      <c r="CX10" s="94">
        <v>1.1200987443912703E-2</v>
      </c>
      <c r="CY10" s="94">
        <v>0</v>
      </c>
      <c r="CZ10" s="94">
        <v>0</v>
      </c>
      <c r="DA10" s="94">
        <v>0</v>
      </c>
      <c r="DB10" s="149">
        <v>0</v>
      </c>
      <c r="DC10" s="149">
        <v>0</v>
      </c>
      <c r="DD10" s="95">
        <v>1.7570176382608161E-5</v>
      </c>
    </row>
    <row r="11" spans="1:109" x14ac:dyDescent="0.2">
      <c r="A11" s="104">
        <v>24</v>
      </c>
      <c r="B11" s="106">
        <v>2583</v>
      </c>
      <c r="C11" s="106">
        <v>865</v>
      </c>
      <c r="D11" s="106">
        <v>756</v>
      </c>
      <c r="E11" s="106">
        <v>535</v>
      </c>
      <c r="F11" s="106">
        <v>300</v>
      </c>
      <c r="G11" s="106">
        <v>111</v>
      </c>
      <c r="H11" s="106">
        <v>16</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2738</v>
      </c>
      <c r="AG11" s="106">
        <v>1490</v>
      </c>
      <c r="AH11" s="106">
        <v>727</v>
      </c>
      <c r="AI11" s="106">
        <v>370</v>
      </c>
      <c r="AJ11" s="106">
        <v>118</v>
      </c>
      <c r="AK11" s="106">
        <v>32</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5321</v>
      </c>
      <c r="BK11" s="106">
        <v>2355</v>
      </c>
      <c r="BL11" s="106">
        <v>1483</v>
      </c>
      <c r="BM11" s="106">
        <v>905</v>
      </c>
      <c r="BN11" s="106">
        <v>418</v>
      </c>
      <c r="BO11" s="106">
        <v>143</v>
      </c>
      <c r="BP11" s="106">
        <v>17</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341487.5</v>
      </c>
      <c r="CP11" s="93">
        <v>5304</v>
      </c>
      <c r="CQ11" s="93">
        <v>17</v>
      </c>
      <c r="CR11" s="93">
        <v>0</v>
      </c>
      <c r="CS11" s="106">
        <v>0</v>
      </c>
      <c r="CT11" s="106">
        <v>0</v>
      </c>
      <c r="CU11" s="105">
        <v>0</v>
      </c>
      <c r="CV11" s="105">
        <v>4</v>
      </c>
      <c r="CX11" s="94">
        <v>1.5532047293092719E-2</v>
      </c>
      <c r="CY11" s="94">
        <v>4.9782202862476667E-5</v>
      </c>
      <c r="CZ11" s="94">
        <v>0</v>
      </c>
      <c r="DA11" s="94">
        <v>0</v>
      </c>
      <c r="DB11" s="149">
        <v>0</v>
      </c>
      <c r="DC11" s="149">
        <v>0</v>
      </c>
      <c r="DD11" s="95">
        <v>1.1713459497053333E-5</v>
      </c>
    </row>
    <row r="12" spans="1:109" x14ac:dyDescent="0.2">
      <c r="A12" s="104">
        <v>25</v>
      </c>
      <c r="B12" s="106">
        <v>3200</v>
      </c>
      <c r="C12" s="106">
        <v>898</v>
      </c>
      <c r="D12" s="106">
        <v>874</v>
      </c>
      <c r="E12" s="106">
        <v>664</v>
      </c>
      <c r="F12" s="106">
        <v>445</v>
      </c>
      <c r="G12" s="106">
        <v>221</v>
      </c>
      <c r="H12" s="106">
        <v>80</v>
      </c>
      <c r="I12" s="106">
        <v>18</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3852</v>
      </c>
      <c r="AG12" s="106">
        <v>1955</v>
      </c>
      <c r="AH12" s="106">
        <v>1040</v>
      </c>
      <c r="AI12" s="106">
        <v>520</v>
      </c>
      <c r="AJ12" s="106">
        <v>229</v>
      </c>
      <c r="AK12" s="106">
        <v>86</v>
      </c>
      <c r="AL12" s="106">
        <v>21</v>
      </c>
      <c r="AM12" s="106">
        <v>1</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7052</v>
      </c>
      <c r="BK12" s="106">
        <v>2853</v>
      </c>
      <c r="BL12" s="106">
        <v>1914</v>
      </c>
      <c r="BM12" s="106">
        <v>1184</v>
      </c>
      <c r="BN12" s="106">
        <v>674</v>
      </c>
      <c r="BO12" s="106">
        <v>307</v>
      </c>
      <c r="BP12" s="106">
        <v>101</v>
      </c>
      <c r="BQ12" s="106">
        <v>19</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343476.25</v>
      </c>
      <c r="CP12" s="93">
        <v>6932</v>
      </c>
      <c r="CQ12" s="93">
        <v>120</v>
      </c>
      <c r="CR12" s="93">
        <v>0</v>
      </c>
      <c r="CS12" s="106">
        <v>0</v>
      </c>
      <c r="CT12" s="106">
        <v>0</v>
      </c>
      <c r="CU12" s="105">
        <v>0</v>
      </c>
      <c r="CV12" s="105">
        <v>5</v>
      </c>
      <c r="CX12" s="94">
        <v>2.0181890305370459E-2</v>
      </c>
      <c r="CY12" s="94">
        <v>3.4936913396486658E-4</v>
      </c>
      <c r="CZ12" s="94">
        <v>0</v>
      </c>
      <c r="DA12" s="94">
        <v>0</v>
      </c>
      <c r="DB12" s="149">
        <v>0</v>
      </c>
      <c r="DC12" s="149">
        <v>0</v>
      </c>
      <c r="DD12" s="95">
        <v>1.4557047248536107E-5</v>
      </c>
    </row>
    <row r="13" spans="1:109" x14ac:dyDescent="0.2">
      <c r="A13" s="104">
        <v>26</v>
      </c>
      <c r="B13" s="106">
        <v>3870</v>
      </c>
      <c r="C13" s="106">
        <v>950</v>
      </c>
      <c r="D13" s="106">
        <v>916</v>
      </c>
      <c r="E13" s="106">
        <v>790</v>
      </c>
      <c r="F13" s="106">
        <v>574</v>
      </c>
      <c r="G13" s="106">
        <v>364</v>
      </c>
      <c r="H13" s="106">
        <v>184</v>
      </c>
      <c r="I13" s="106">
        <v>79</v>
      </c>
      <c r="J13" s="106">
        <v>13</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4710</v>
      </c>
      <c r="AG13" s="106">
        <v>2211</v>
      </c>
      <c r="AH13" s="106">
        <v>1296</v>
      </c>
      <c r="AI13" s="106">
        <v>665</v>
      </c>
      <c r="AJ13" s="106">
        <v>318</v>
      </c>
      <c r="AK13" s="106">
        <v>157</v>
      </c>
      <c r="AL13" s="106">
        <v>45</v>
      </c>
      <c r="AM13" s="106">
        <v>17</v>
      </c>
      <c r="AN13" s="106">
        <v>1</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8580</v>
      </c>
      <c r="BK13" s="106">
        <v>3161</v>
      </c>
      <c r="BL13" s="106">
        <v>2212</v>
      </c>
      <c r="BM13" s="106">
        <v>1455</v>
      </c>
      <c r="BN13" s="106">
        <v>892</v>
      </c>
      <c r="BO13" s="106">
        <v>521</v>
      </c>
      <c r="BP13" s="106">
        <v>229</v>
      </c>
      <c r="BQ13" s="106">
        <v>96</v>
      </c>
      <c r="BR13" s="106">
        <v>14</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346307</v>
      </c>
      <c r="CP13" s="93">
        <v>8241</v>
      </c>
      <c r="CQ13" s="93">
        <v>339</v>
      </c>
      <c r="CR13" s="93">
        <v>0</v>
      </c>
      <c r="CS13" s="106">
        <v>0</v>
      </c>
      <c r="CT13" s="106">
        <v>0</v>
      </c>
      <c r="CU13" s="105">
        <v>0</v>
      </c>
      <c r="CV13" s="105">
        <v>11</v>
      </c>
      <c r="CX13" s="94">
        <v>2.3796804569356091E-2</v>
      </c>
      <c r="CY13" s="94">
        <v>9.7890022436739662E-4</v>
      </c>
      <c r="CZ13" s="94">
        <v>0</v>
      </c>
      <c r="DA13" s="94">
        <v>0</v>
      </c>
      <c r="DB13" s="149">
        <v>0</v>
      </c>
      <c r="DC13" s="149">
        <v>0</v>
      </c>
      <c r="DD13" s="95">
        <v>3.1763724094517291E-5</v>
      </c>
    </row>
    <row r="14" spans="1:109" x14ac:dyDescent="0.2">
      <c r="A14" s="104">
        <v>27</v>
      </c>
      <c r="B14" s="106">
        <v>4343</v>
      </c>
      <c r="C14" s="106">
        <v>911</v>
      </c>
      <c r="D14" s="106">
        <v>950</v>
      </c>
      <c r="E14" s="106">
        <v>819</v>
      </c>
      <c r="F14" s="106">
        <v>663</v>
      </c>
      <c r="G14" s="106">
        <v>450</v>
      </c>
      <c r="H14" s="106">
        <v>296</v>
      </c>
      <c r="I14" s="106">
        <v>173</v>
      </c>
      <c r="J14" s="106">
        <v>70</v>
      </c>
      <c r="K14" s="106">
        <v>11</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5773</v>
      </c>
      <c r="AG14" s="106">
        <v>2548</v>
      </c>
      <c r="AH14" s="106">
        <v>1451</v>
      </c>
      <c r="AI14" s="106">
        <v>820</v>
      </c>
      <c r="AJ14" s="106">
        <v>495</v>
      </c>
      <c r="AK14" s="106">
        <v>279</v>
      </c>
      <c r="AL14" s="106">
        <v>126</v>
      </c>
      <c r="AM14" s="106">
        <v>39</v>
      </c>
      <c r="AN14" s="106">
        <v>14</v>
      </c>
      <c r="AO14" s="106">
        <v>1</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10116</v>
      </c>
      <c r="BK14" s="106">
        <v>3459</v>
      </c>
      <c r="BL14" s="106">
        <v>2401</v>
      </c>
      <c r="BM14" s="106">
        <v>1639</v>
      </c>
      <c r="BN14" s="106">
        <v>1158</v>
      </c>
      <c r="BO14" s="106">
        <v>729</v>
      </c>
      <c r="BP14" s="106">
        <v>422</v>
      </c>
      <c r="BQ14" s="106">
        <v>212</v>
      </c>
      <c r="BR14" s="106">
        <v>84</v>
      </c>
      <c r="BS14" s="106">
        <v>12</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348899.75</v>
      </c>
      <c r="CP14" s="93">
        <v>9386</v>
      </c>
      <c r="CQ14" s="93">
        <v>730</v>
      </c>
      <c r="CR14" s="93">
        <v>0</v>
      </c>
      <c r="CS14" s="106">
        <v>0</v>
      </c>
      <c r="CT14" s="106">
        <v>0</v>
      </c>
      <c r="CU14" s="105">
        <v>0</v>
      </c>
      <c r="CV14" s="105">
        <v>7</v>
      </c>
      <c r="CX14" s="94">
        <v>2.690171030503748E-2</v>
      </c>
      <c r="CY14" s="94">
        <v>2.092291553662621E-3</v>
      </c>
      <c r="CZ14" s="94">
        <v>0</v>
      </c>
      <c r="DA14" s="94">
        <v>0</v>
      </c>
      <c r="DB14" s="149">
        <v>0</v>
      </c>
      <c r="DC14" s="149">
        <v>0</v>
      </c>
      <c r="DD14" s="95">
        <v>2.006306969265527E-5</v>
      </c>
    </row>
    <row r="15" spans="1:109" x14ac:dyDescent="0.2">
      <c r="A15" s="104">
        <v>28</v>
      </c>
      <c r="B15" s="106">
        <v>4588</v>
      </c>
      <c r="C15" s="106">
        <v>826</v>
      </c>
      <c r="D15" s="106">
        <v>891</v>
      </c>
      <c r="E15" s="106">
        <v>828</v>
      </c>
      <c r="F15" s="106">
        <v>681</v>
      </c>
      <c r="G15" s="106">
        <v>549</v>
      </c>
      <c r="H15" s="106">
        <v>365</v>
      </c>
      <c r="I15" s="106">
        <v>268</v>
      </c>
      <c r="J15" s="106">
        <v>128</v>
      </c>
      <c r="K15" s="106">
        <v>48</v>
      </c>
      <c r="L15" s="106">
        <v>4</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6779</v>
      </c>
      <c r="AG15" s="106">
        <v>2830</v>
      </c>
      <c r="AH15" s="106">
        <v>1591</v>
      </c>
      <c r="AI15" s="106">
        <v>1028</v>
      </c>
      <c r="AJ15" s="106">
        <v>616</v>
      </c>
      <c r="AK15" s="106">
        <v>379</v>
      </c>
      <c r="AL15" s="106">
        <v>191</v>
      </c>
      <c r="AM15" s="106">
        <v>93</v>
      </c>
      <c r="AN15" s="106">
        <v>36</v>
      </c>
      <c r="AO15" s="106">
        <v>14</v>
      </c>
      <c r="AP15" s="106">
        <v>1</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11367</v>
      </c>
      <c r="BK15" s="106">
        <v>3656</v>
      </c>
      <c r="BL15" s="106">
        <v>2482</v>
      </c>
      <c r="BM15" s="106">
        <v>1856</v>
      </c>
      <c r="BN15" s="106">
        <v>1297</v>
      </c>
      <c r="BO15" s="106">
        <v>928</v>
      </c>
      <c r="BP15" s="106">
        <v>556</v>
      </c>
      <c r="BQ15" s="106">
        <v>361</v>
      </c>
      <c r="BR15" s="106">
        <v>164</v>
      </c>
      <c r="BS15" s="106">
        <v>62</v>
      </c>
      <c r="BT15" s="106">
        <v>5</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351117</v>
      </c>
      <c r="CP15" s="93">
        <v>10219</v>
      </c>
      <c r="CQ15" s="93">
        <v>1148</v>
      </c>
      <c r="CR15" s="93">
        <v>0</v>
      </c>
      <c r="CS15" s="106">
        <v>2</v>
      </c>
      <c r="CT15" s="106">
        <v>0</v>
      </c>
      <c r="CU15" s="105">
        <v>0</v>
      </c>
      <c r="CV15" s="105">
        <v>17</v>
      </c>
      <c r="CX15" s="94">
        <v>2.9104258694395316E-2</v>
      </c>
      <c r="CY15" s="94">
        <v>3.269565415516765E-3</v>
      </c>
      <c r="CZ15" s="94">
        <v>0</v>
      </c>
      <c r="DA15" s="94">
        <v>5.6961069956738067E-6</v>
      </c>
      <c r="DB15" s="149">
        <v>0</v>
      </c>
      <c r="DC15" s="149">
        <v>0</v>
      </c>
      <c r="DD15" s="95">
        <v>4.8416909463227355E-5</v>
      </c>
    </row>
    <row r="16" spans="1:109" x14ac:dyDescent="0.2">
      <c r="A16" s="104">
        <v>29</v>
      </c>
      <c r="B16" s="106">
        <v>5209</v>
      </c>
      <c r="C16" s="106">
        <v>780</v>
      </c>
      <c r="D16" s="106">
        <v>905</v>
      </c>
      <c r="E16" s="106">
        <v>897</v>
      </c>
      <c r="F16" s="106">
        <v>750</v>
      </c>
      <c r="G16" s="106">
        <v>638</v>
      </c>
      <c r="H16" s="106">
        <v>525</v>
      </c>
      <c r="I16" s="106">
        <v>371</v>
      </c>
      <c r="J16" s="106">
        <v>214</v>
      </c>
      <c r="K16" s="106">
        <v>90</v>
      </c>
      <c r="L16" s="106">
        <v>33</v>
      </c>
      <c r="M16" s="106">
        <v>6</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8019</v>
      </c>
      <c r="AG16" s="106">
        <v>3035</v>
      </c>
      <c r="AH16" s="106">
        <v>1901</v>
      </c>
      <c r="AI16" s="106">
        <v>1229</v>
      </c>
      <c r="AJ16" s="106">
        <v>795</v>
      </c>
      <c r="AK16" s="106">
        <v>528</v>
      </c>
      <c r="AL16" s="106">
        <v>268</v>
      </c>
      <c r="AM16" s="106">
        <v>173</v>
      </c>
      <c r="AN16" s="106">
        <v>67</v>
      </c>
      <c r="AO16" s="106">
        <v>19</v>
      </c>
      <c r="AP16" s="106">
        <v>4</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13228</v>
      </c>
      <c r="BK16" s="106">
        <v>3815</v>
      </c>
      <c r="BL16" s="106">
        <v>2806</v>
      </c>
      <c r="BM16" s="106">
        <v>2126</v>
      </c>
      <c r="BN16" s="106">
        <v>1545</v>
      </c>
      <c r="BO16" s="106">
        <v>1166</v>
      </c>
      <c r="BP16" s="106">
        <v>793</v>
      </c>
      <c r="BQ16" s="106">
        <v>544</v>
      </c>
      <c r="BR16" s="106">
        <v>281</v>
      </c>
      <c r="BS16" s="106">
        <v>109</v>
      </c>
      <c r="BT16" s="106">
        <v>37</v>
      </c>
      <c r="BU16" s="106">
        <v>6</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351033.25</v>
      </c>
      <c r="CP16" s="93">
        <v>11458</v>
      </c>
      <c r="CQ16" s="93">
        <v>1770</v>
      </c>
      <c r="CR16" s="93">
        <v>0</v>
      </c>
      <c r="CS16" s="106">
        <v>1</v>
      </c>
      <c r="CT16" s="106">
        <v>0</v>
      </c>
      <c r="CU16" s="105">
        <v>0</v>
      </c>
      <c r="CV16" s="105">
        <v>16</v>
      </c>
      <c r="CX16" s="94">
        <v>3.2640782603927124E-2</v>
      </c>
      <c r="CY16" s="94">
        <v>5.0422573929962472E-3</v>
      </c>
      <c r="CZ16" s="94">
        <v>0</v>
      </c>
      <c r="DA16" s="94">
        <v>2.8487329903933604E-6</v>
      </c>
      <c r="DB16" s="149">
        <v>0</v>
      </c>
      <c r="DC16" s="149">
        <v>0</v>
      </c>
      <c r="DD16" s="95">
        <v>4.5579727846293766E-5</v>
      </c>
    </row>
    <row r="17" spans="1:108" x14ac:dyDescent="0.2">
      <c r="A17" s="104">
        <v>30</v>
      </c>
      <c r="B17" s="106">
        <v>5869</v>
      </c>
      <c r="C17" s="106">
        <v>802</v>
      </c>
      <c r="D17" s="106">
        <v>900</v>
      </c>
      <c r="E17" s="106">
        <v>893</v>
      </c>
      <c r="F17" s="106">
        <v>878</v>
      </c>
      <c r="G17" s="106">
        <v>723</v>
      </c>
      <c r="H17" s="106">
        <v>599</v>
      </c>
      <c r="I17" s="106">
        <v>453</v>
      </c>
      <c r="J17" s="106">
        <v>335</v>
      </c>
      <c r="K17" s="106">
        <v>183</v>
      </c>
      <c r="L17" s="106">
        <v>70</v>
      </c>
      <c r="M17" s="106">
        <v>25</v>
      </c>
      <c r="N17" s="106">
        <v>8</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9214</v>
      </c>
      <c r="AG17" s="106">
        <v>3414</v>
      </c>
      <c r="AH17" s="106">
        <v>2153</v>
      </c>
      <c r="AI17" s="106">
        <v>1362</v>
      </c>
      <c r="AJ17" s="106">
        <v>871</v>
      </c>
      <c r="AK17" s="106">
        <v>637</v>
      </c>
      <c r="AL17" s="106">
        <v>390</v>
      </c>
      <c r="AM17" s="106">
        <v>222</v>
      </c>
      <c r="AN17" s="106">
        <v>98</v>
      </c>
      <c r="AO17" s="106">
        <v>52</v>
      </c>
      <c r="AP17" s="106">
        <v>14</v>
      </c>
      <c r="AQ17" s="106">
        <v>1</v>
      </c>
      <c r="AR17" s="106">
        <v>0</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15083</v>
      </c>
      <c r="BK17" s="106">
        <v>4216</v>
      </c>
      <c r="BL17" s="106">
        <v>3053</v>
      </c>
      <c r="BM17" s="106">
        <v>2255</v>
      </c>
      <c r="BN17" s="106">
        <v>1749</v>
      </c>
      <c r="BO17" s="106">
        <v>1360</v>
      </c>
      <c r="BP17" s="106">
        <v>989</v>
      </c>
      <c r="BQ17" s="106">
        <v>675</v>
      </c>
      <c r="BR17" s="106">
        <v>433</v>
      </c>
      <c r="BS17" s="106">
        <v>235</v>
      </c>
      <c r="BT17" s="106">
        <v>84</v>
      </c>
      <c r="BU17" s="106">
        <v>26</v>
      </c>
      <c r="BV17" s="106">
        <v>8</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348037</v>
      </c>
      <c r="CP17" s="93">
        <v>12633</v>
      </c>
      <c r="CQ17" s="93">
        <v>2450</v>
      </c>
      <c r="CR17" s="93">
        <v>0</v>
      </c>
      <c r="CS17" s="106">
        <v>2</v>
      </c>
      <c r="CT17" s="106">
        <v>0</v>
      </c>
      <c r="CU17" s="105">
        <v>0</v>
      </c>
      <c r="CV17" s="105">
        <v>31</v>
      </c>
      <c r="CX17" s="94">
        <v>3.629786488218207E-2</v>
      </c>
      <c r="CY17" s="94">
        <v>7.0394814344451884E-3</v>
      </c>
      <c r="CZ17" s="94">
        <v>0</v>
      </c>
      <c r="DA17" s="94">
        <v>5.74651545668995E-6</v>
      </c>
      <c r="DB17" s="149">
        <v>0</v>
      </c>
      <c r="DC17" s="149">
        <v>0</v>
      </c>
      <c r="DD17" s="95">
        <v>8.9070989578694215E-5</v>
      </c>
    </row>
    <row r="18" spans="1:108" x14ac:dyDescent="0.2">
      <c r="A18" s="104">
        <v>31</v>
      </c>
      <c r="B18" s="106">
        <v>6209</v>
      </c>
      <c r="C18" s="106">
        <v>738</v>
      </c>
      <c r="D18" s="106">
        <v>870</v>
      </c>
      <c r="E18" s="106">
        <v>911</v>
      </c>
      <c r="F18" s="106">
        <v>800</v>
      </c>
      <c r="G18" s="106">
        <v>724</v>
      </c>
      <c r="H18" s="106">
        <v>651</v>
      </c>
      <c r="I18" s="106">
        <v>563</v>
      </c>
      <c r="J18" s="106">
        <v>462</v>
      </c>
      <c r="K18" s="106">
        <v>248</v>
      </c>
      <c r="L18" s="106">
        <v>142</v>
      </c>
      <c r="M18" s="106">
        <v>65</v>
      </c>
      <c r="N18" s="106">
        <v>25</v>
      </c>
      <c r="O18" s="106">
        <v>10</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9554</v>
      </c>
      <c r="AG18" s="106">
        <v>3304</v>
      </c>
      <c r="AH18" s="106">
        <v>2174</v>
      </c>
      <c r="AI18" s="106">
        <v>1503</v>
      </c>
      <c r="AJ18" s="106">
        <v>969</v>
      </c>
      <c r="AK18" s="106">
        <v>657</v>
      </c>
      <c r="AL18" s="106">
        <v>414</v>
      </c>
      <c r="AM18" s="106">
        <v>279</v>
      </c>
      <c r="AN18" s="106">
        <v>154</v>
      </c>
      <c r="AO18" s="106">
        <v>61</v>
      </c>
      <c r="AP18" s="106">
        <v>23</v>
      </c>
      <c r="AQ18" s="106">
        <v>13</v>
      </c>
      <c r="AR18" s="106">
        <v>3</v>
      </c>
      <c r="AS18" s="106">
        <v>0</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15763</v>
      </c>
      <c r="BK18" s="106">
        <v>4042</v>
      </c>
      <c r="BL18" s="106">
        <v>3044</v>
      </c>
      <c r="BM18" s="106">
        <v>2414</v>
      </c>
      <c r="BN18" s="106">
        <v>1769</v>
      </c>
      <c r="BO18" s="106">
        <v>1381</v>
      </c>
      <c r="BP18" s="106">
        <v>1065</v>
      </c>
      <c r="BQ18" s="106">
        <v>842</v>
      </c>
      <c r="BR18" s="106">
        <v>616</v>
      </c>
      <c r="BS18" s="106">
        <v>309</v>
      </c>
      <c r="BT18" s="106">
        <v>165</v>
      </c>
      <c r="BU18" s="106">
        <v>78</v>
      </c>
      <c r="BV18" s="106">
        <v>28</v>
      </c>
      <c r="BW18" s="106">
        <v>10</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343541.25</v>
      </c>
      <c r="CP18" s="93">
        <v>12650</v>
      </c>
      <c r="CQ18" s="93">
        <v>3113</v>
      </c>
      <c r="CR18" s="93">
        <v>0</v>
      </c>
      <c r="CS18" s="106">
        <v>4</v>
      </c>
      <c r="CT18" s="106">
        <v>0</v>
      </c>
      <c r="CU18" s="105">
        <v>0</v>
      </c>
      <c r="CV18" s="105">
        <v>42</v>
      </c>
      <c r="CX18" s="94">
        <v>3.6822361215720092E-2</v>
      </c>
      <c r="CY18" s="94">
        <v>9.0615028035206831E-3</v>
      </c>
      <c r="CZ18" s="94">
        <v>0</v>
      </c>
      <c r="DA18" s="94">
        <v>1.1643434376512282E-5</v>
      </c>
      <c r="DB18" s="149">
        <v>0</v>
      </c>
      <c r="DC18" s="149">
        <v>0</v>
      </c>
      <c r="DD18" s="95">
        <v>1.2225606095337896E-4</v>
      </c>
    </row>
    <row r="19" spans="1:108" x14ac:dyDescent="0.2">
      <c r="A19" s="104">
        <v>32</v>
      </c>
      <c r="B19" s="106">
        <v>6007</v>
      </c>
      <c r="C19" s="106">
        <v>651</v>
      </c>
      <c r="D19" s="106">
        <v>776</v>
      </c>
      <c r="E19" s="106">
        <v>815</v>
      </c>
      <c r="F19" s="106">
        <v>784</v>
      </c>
      <c r="G19" s="106">
        <v>725</v>
      </c>
      <c r="H19" s="106">
        <v>640</v>
      </c>
      <c r="I19" s="106">
        <v>584</v>
      </c>
      <c r="J19" s="106">
        <v>431</v>
      </c>
      <c r="K19" s="106">
        <v>311</v>
      </c>
      <c r="L19" s="106">
        <v>140</v>
      </c>
      <c r="M19" s="106">
        <v>89</v>
      </c>
      <c r="N19" s="106">
        <v>41</v>
      </c>
      <c r="O19" s="106">
        <v>17</v>
      </c>
      <c r="P19" s="106">
        <v>3</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9802</v>
      </c>
      <c r="AG19" s="106">
        <v>3317</v>
      </c>
      <c r="AH19" s="106">
        <v>2260</v>
      </c>
      <c r="AI19" s="106">
        <v>1455</v>
      </c>
      <c r="AJ19" s="106">
        <v>1030</v>
      </c>
      <c r="AK19" s="106">
        <v>674</v>
      </c>
      <c r="AL19" s="106">
        <v>452</v>
      </c>
      <c r="AM19" s="106">
        <v>296</v>
      </c>
      <c r="AN19" s="106">
        <v>158</v>
      </c>
      <c r="AO19" s="106">
        <v>90</v>
      </c>
      <c r="AP19" s="106">
        <v>37</v>
      </c>
      <c r="AQ19" s="106">
        <v>19</v>
      </c>
      <c r="AR19" s="106">
        <v>11</v>
      </c>
      <c r="AS19" s="106">
        <v>2</v>
      </c>
      <c r="AT19" s="106">
        <v>1</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15809</v>
      </c>
      <c r="BK19" s="106">
        <v>3968</v>
      </c>
      <c r="BL19" s="106">
        <v>3036</v>
      </c>
      <c r="BM19" s="106">
        <v>2270</v>
      </c>
      <c r="BN19" s="106">
        <v>1814</v>
      </c>
      <c r="BO19" s="106">
        <v>1399</v>
      </c>
      <c r="BP19" s="106">
        <v>1092</v>
      </c>
      <c r="BQ19" s="106">
        <v>880</v>
      </c>
      <c r="BR19" s="106">
        <v>589</v>
      </c>
      <c r="BS19" s="106">
        <v>401</v>
      </c>
      <c r="BT19" s="106">
        <v>177</v>
      </c>
      <c r="BU19" s="106">
        <v>108</v>
      </c>
      <c r="BV19" s="106">
        <v>52</v>
      </c>
      <c r="BW19" s="106">
        <v>19</v>
      </c>
      <c r="BX19" s="106">
        <v>4</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339273.25</v>
      </c>
      <c r="CP19" s="93">
        <v>12487</v>
      </c>
      <c r="CQ19" s="93">
        <v>3322</v>
      </c>
      <c r="CR19" s="93">
        <v>0</v>
      </c>
      <c r="CS19" s="106">
        <v>4</v>
      </c>
      <c r="CT19" s="106">
        <v>0</v>
      </c>
      <c r="CU19" s="105">
        <v>0</v>
      </c>
      <c r="CV19" s="105">
        <v>58</v>
      </c>
      <c r="CX19" s="94">
        <v>3.6805141578359034E-2</v>
      </c>
      <c r="CY19" s="94">
        <v>9.7915176041730376E-3</v>
      </c>
      <c r="CZ19" s="94">
        <v>0</v>
      </c>
      <c r="DA19" s="94">
        <v>1.1789906808155373E-5</v>
      </c>
      <c r="DB19" s="149">
        <v>0</v>
      </c>
      <c r="DC19" s="149">
        <v>0</v>
      </c>
      <c r="DD19" s="95">
        <v>1.7095364871825292E-4</v>
      </c>
    </row>
    <row r="20" spans="1:108" x14ac:dyDescent="0.2">
      <c r="A20" s="104">
        <v>33</v>
      </c>
      <c r="B20" s="106">
        <v>6286</v>
      </c>
      <c r="C20" s="106">
        <v>637</v>
      </c>
      <c r="D20" s="106">
        <v>734</v>
      </c>
      <c r="E20" s="106">
        <v>841</v>
      </c>
      <c r="F20" s="106">
        <v>736</v>
      </c>
      <c r="G20" s="106">
        <v>717</v>
      </c>
      <c r="H20" s="106">
        <v>651</v>
      </c>
      <c r="I20" s="106">
        <v>615</v>
      </c>
      <c r="J20" s="106">
        <v>530</v>
      </c>
      <c r="K20" s="106">
        <v>347</v>
      </c>
      <c r="L20" s="106">
        <v>210</v>
      </c>
      <c r="M20" s="106">
        <v>125</v>
      </c>
      <c r="N20" s="106">
        <v>88</v>
      </c>
      <c r="O20" s="106">
        <v>45</v>
      </c>
      <c r="P20" s="106">
        <v>10</v>
      </c>
      <c r="Q20" s="106">
        <v>0</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10406</v>
      </c>
      <c r="AG20" s="106">
        <v>3426</v>
      </c>
      <c r="AH20" s="106">
        <v>2270</v>
      </c>
      <c r="AI20" s="106">
        <v>1501</v>
      </c>
      <c r="AJ20" s="106">
        <v>1092</v>
      </c>
      <c r="AK20" s="106">
        <v>761</v>
      </c>
      <c r="AL20" s="106">
        <v>557</v>
      </c>
      <c r="AM20" s="106">
        <v>353</v>
      </c>
      <c r="AN20" s="106">
        <v>201</v>
      </c>
      <c r="AO20" s="106">
        <v>116</v>
      </c>
      <c r="AP20" s="106">
        <v>69</v>
      </c>
      <c r="AQ20" s="106">
        <v>37</v>
      </c>
      <c r="AR20" s="106">
        <v>17</v>
      </c>
      <c r="AS20" s="106">
        <v>4</v>
      </c>
      <c r="AT20" s="106">
        <v>2</v>
      </c>
      <c r="AU20" s="106">
        <v>0</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16692</v>
      </c>
      <c r="BK20" s="106">
        <v>4063</v>
      </c>
      <c r="BL20" s="106">
        <v>3004</v>
      </c>
      <c r="BM20" s="106">
        <v>2342</v>
      </c>
      <c r="BN20" s="106">
        <v>1828</v>
      </c>
      <c r="BO20" s="106">
        <v>1478</v>
      </c>
      <c r="BP20" s="106">
        <v>1208</v>
      </c>
      <c r="BQ20" s="106">
        <v>968</v>
      </c>
      <c r="BR20" s="106">
        <v>731</v>
      </c>
      <c r="BS20" s="106">
        <v>463</v>
      </c>
      <c r="BT20" s="106">
        <v>279</v>
      </c>
      <c r="BU20" s="106">
        <v>162</v>
      </c>
      <c r="BV20" s="106">
        <v>105</v>
      </c>
      <c r="BW20" s="106">
        <v>49</v>
      </c>
      <c r="BX20" s="106">
        <v>12</v>
      </c>
      <c r="BY20" s="106">
        <v>0</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334976</v>
      </c>
      <c r="CP20" s="93">
        <v>12715</v>
      </c>
      <c r="CQ20" s="93">
        <v>3977</v>
      </c>
      <c r="CR20" s="93">
        <v>0</v>
      </c>
      <c r="CS20" s="106">
        <v>6</v>
      </c>
      <c r="CT20" s="106">
        <v>0</v>
      </c>
      <c r="CU20" s="105">
        <v>0</v>
      </c>
      <c r="CV20" s="105">
        <v>66</v>
      </c>
      <c r="CX20" s="94">
        <v>3.7957943255636221E-2</v>
      </c>
      <c r="CY20" s="94">
        <v>1.1872492357661444E-2</v>
      </c>
      <c r="CZ20" s="94">
        <v>0</v>
      </c>
      <c r="DA20" s="94">
        <v>1.7911730989682842E-5</v>
      </c>
      <c r="DB20" s="149">
        <v>0</v>
      </c>
      <c r="DC20" s="149">
        <v>0</v>
      </c>
      <c r="DD20" s="95">
        <v>1.9702904088651129E-4</v>
      </c>
    </row>
    <row r="21" spans="1:108" x14ac:dyDescent="0.2">
      <c r="A21" s="104">
        <v>34</v>
      </c>
      <c r="B21" s="106">
        <v>6479</v>
      </c>
      <c r="C21" s="106">
        <v>623</v>
      </c>
      <c r="D21" s="106">
        <v>711</v>
      </c>
      <c r="E21" s="106">
        <v>778</v>
      </c>
      <c r="F21" s="106">
        <v>771</v>
      </c>
      <c r="G21" s="106">
        <v>745</v>
      </c>
      <c r="H21" s="106">
        <v>640</v>
      </c>
      <c r="I21" s="106">
        <v>604</v>
      </c>
      <c r="J21" s="106">
        <v>571</v>
      </c>
      <c r="K21" s="106">
        <v>382</v>
      </c>
      <c r="L21" s="106">
        <v>259</v>
      </c>
      <c r="M21" s="106">
        <v>161</v>
      </c>
      <c r="N21" s="106">
        <v>126</v>
      </c>
      <c r="O21" s="106">
        <v>73</v>
      </c>
      <c r="P21" s="106">
        <v>27</v>
      </c>
      <c r="Q21" s="106">
        <v>7</v>
      </c>
      <c r="R21" s="106">
        <v>1</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10918</v>
      </c>
      <c r="AG21" s="106">
        <v>3517</v>
      </c>
      <c r="AH21" s="106">
        <v>2313</v>
      </c>
      <c r="AI21" s="106">
        <v>1569</v>
      </c>
      <c r="AJ21" s="106">
        <v>1155</v>
      </c>
      <c r="AK21" s="106">
        <v>831</v>
      </c>
      <c r="AL21" s="106">
        <v>583</v>
      </c>
      <c r="AM21" s="106">
        <v>387</v>
      </c>
      <c r="AN21" s="106">
        <v>252</v>
      </c>
      <c r="AO21" s="106">
        <v>145</v>
      </c>
      <c r="AP21" s="106">
        <v>87</v>
      </c>
      <c r="AQ21" s="106">
        <v>40</v>
      </c>
      <c r="AR21" s="106">
        <v>29</v>
      </c>
      <c r="AS21" s="106">
        <v>7</v>
      </c>
      <c r="AT21" s="106">
        <v>2</v>
      </c>
      <c r="AU21" s="106">
        <v>1</v>
      </c>
      <c r="AV21" s="106">
        <v>0</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17397</v>
      </c>
      <c r="BK21" s="106">
        <v>4140</v>
      </c>
      <c r="BL21" s="106">
        <v>3024</v>
      </c>
      <c r="BM21" s="106">
        <v>2347</v>
      </c>
      <c r="BN21" s="106">
        <v>1926</v>
      </c>
      <c r="BO21" s="106">
        <v>1576</v>
      </c>
      <c r="BP21" s="106">
        <v>1223</v>
      </c>
      <c r="BQ21" s="106">
        <v>991</v>
      </c>
      <c r="BR21" s="106">
        <v>823</v>
      </c>
      <c r="BS21" s="106">
        <v>527</v>
      </c>
      <c r="BT21" s="106">
        <v>346</v>
      </c>
      <c r="BU21" s="106">
        <v>201</v>
      </c>
      <c r="BV21" s="106">
        <v>155</v>
      </c>
      <c r="BW21" s="106">
        <v>80</v>
      </c>
      <c r="BX21" s="106">
        <v>29</v>
      </c>
      <c r="BY21" s="106">
        <v>8</v>
      </c>
      <c r="BZ21" s="106">
        <v>1</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330636.75</v>
      </c>
      <c r="CP21" s="93">
        <v>13013</v>
      </c>
      <c r="CQ21" s="93">
        <v>4384</v>
      </c>
      <c r="CR21" s="93">
        <v>0</v>
      </c>
      <c r="CS21" s="106">
        <v>3</v>
      </c>
      <c r="CT21" s="106">
        <v>0</v>
      </c>
      <c r="CU21" s="105">
        <v>0</v>
      </c>
      <c r="CV21" s="105">
        <v>96</v>
      </c>
      <c r="CX21" s="94">
        <v>3.9357391457543661E-2</v>
      </c>
      <c r="CY21" s="94">
        <v>1.3259264132011943E-2</v>
      </c>
      <c r="CZ21" s="94">
        <v>0</v>
      </c>
      <c r="DA21" s="94">
        <v>9.0734015501906554E-6</v>
      </c>
      <c r="DB21" s="149">
        <v>0</v>
      </c>
      <c r="DC21" s="149">
        <v>0</v>
      </c>
      <c r="DD21" s="95">
        <v>2.9034884960610097E-4</v>
      </c>
    </row>
    <row r="22" spans="1:108" x14ac:dyDescent="0.2">
      <c r="A22" s="104">
        <v>35</v>
      </c>
      <c r="B22" s="106">
        <v>6716</v>
      </c>
      <c r="C22" s="106">
        <v>604</v>
      </c>
      <c r="D22" s="106">
        <v>741</v>
      </c>
      <c r="E22" s="106">
        <v>765</v>
      </c>
      <c r="F22" s="106">
        <v>740</v>
      </c>
      <c r="G22" s="106">
        <v>710</v>
      </c>
      <c r="H22" s="106">
        <v>636</v>
      </c>
      <c r="I22" s="106">
        <v>641</v>
      </c>
      <c r="J22" s="106">
        <v>584</v>
      </c>
      <c r="K22" s="106">
        <v>419</v>
      </c>
      <c r="L22" s="106">
        <v>282</v>
      </c>
      <c r="M22" s="106">
        <v>230</v>
      </c>
      <c r="N22" s="106">
        <v>154</v>
      </c>
      <c r="O22" s="106">
        <v>119</v>
      </c>
      <c r="P22" s="106">
        <v>69</v>
      </c>
      <c r="Q22" s="106">
        <v>19</v>
      </c>
      <c r="R22" s="106">
        <v>2</v>
      </c>
      <c r="S22" s="106">
        <v>1</v>
      </c>
      <c r="T22" s="106" t="s">
        <v>387</v>
      </c>
      <c r="U22" s="106" t="s">
        <v>387</v>
      </c>
      <c r="V22" s="106" t="s">
        <v>387</v>
      </c>
      <c r="W22" s="106" t="s">
        <v>387</v>
      </c>
      <c r="X22" s="106" t="s">
        <v>387</v>
      </c>
      <c r="Y22" s="106" t="s">
        <v>387</v>
      </c>
      <c r="Z22" s="106" t="s">
        <v>387</v>
      </c>
      <c r="AA22" s="106" t="s">
        <v>387</v>
      </c>
      <c r="AB22" s="105" t="s">
        <v>387</v>
      </c>
      <c r="AC22" s="105" t="s">
        <v>387</v>
      </c>
      <c r="AE22" s="104">
        <v>35</v>
      </c>
      <c r="AF22" s="105">
        <v>11554</v>
      </c>
      <c r="AG22" s="106">
        <v>3685</v>
      </c>
      <c r="AH22" s="106">
        <v>2392</v>
      </c>
      <c r="AI22" s="106">
        <v>1671</v>
      </c>
      <c r="AJ22" s="106">
        <v>1231</v>
      </c>
      <c r="AK22" s="106">
        <v>823</v>
      </c>
      <c r="AL22" s="106">
        <v>578</v>
      </c>
      <c r="AM22" s="106">
        <v>478</v>
      </c>
      <c r="AN22" s="106">
        <v>290</v>
      </c>
      <c r="AO22" s="106">
        <v>181</v>
      </c>
      <c r="AP22" s="106">
        <v>102</v>
      </c>
      <c r="AQ22" s="106">
        <v>60</v>
      </c>
      <c r="AR22" s="106">
        <v>37</v>
      </c>
      <c r="AS22" s="106">
        <v>17</v>
      </c>
      <c r="AT22" s="106">
        <v>5</v>
      </c>
      <c r="AU22" s="106">
        <v>3</v>
      </c>
      <c r="AV22" s="106">
        <v>0</v>
      </c>
      <c r="AW22" s="106">
        <v>1</v>
      </c>
      <c r="AX22" s="106" t="s">
        <v>387</v>
      </c>
      <c r="AY22" s="106" t="s">
        <v>387</v>
      </c>
      <c r="AZ22" s="106" t="s">
        <v>387</v>
      </c>
      <c r="BA22" s="106" t="s">
        <v>387</v>
      </c>
      <c r="BB22" s="106" t="s">
        <v>387</v>
      </c>
      <c r="BC22" s="106" t="s">
        <v>387</v>
      </c>
      <c r="BD22" s="106" t="s">
        <v>387</v>
      </c>
      <c r="BE22" s="106" t="s">
        <v>387</v>
      </c>
      <c r="BF22" s="105" t="s">
        <v>387</v>
      </c>
      <c r="BG22" s="105" t="s">
        <v>387</v>
      </c>
      <c r="BI22" s="104">
        <v>35</v>
      </c>
      <c r="BJ22" s="105">
        <v>18270</v>
      </c>
      <c r="BK22" s="106">
        <v>4289</v>
      </c>
      <c r="BL22" s="106">
        <v>3133</v>
      </c>
      <c r="BM22" s="106">
        <v>2436</v>
      </c>
      <c r="BN22" s="106">
        <v>1971</v>
      </c>
      <c r="BO22" s="106">
        <v>1533</v>
      </c>
      <c r="BP22" s="106">
        <v>1214</v>
      </c>
      <c r="BQ22" s="106">
        <v>1119</v>
      </c>
      <c r="BR22" s="106">
        <v>874</v>
      </c>
      <c r="BS22" s="106">
        <v>600</v>
      </c>
      <c r="BT22" s="106">
        <v>384</v>
      </c>
      <c r="BU22" s="106">
        <v>290</v>
      </c>
      <c r="BV22" s="106">
        <v>191</v>
      </c>
      <c r="BW22" s="106">
        <v>136</v>
      </c>
      <c r="BX22" s="106">
        <v>74</v>
      </c>
      <c r="BY22" s="106">
        <v>22</v>
      </c>
      <c r="BZ22" s="106">
        <v>2</v>
      </c>
      <c r="CA22" s="106">
        <v>2</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326461.75</v>
      </c>
      <c r="CP22" s="93">
        <v>13362</v>
      </c>
      <c r="CQ22" s="93">
        <v>4908</v>
      </c>
      <c r="CR22" s="93">
        <v>0</v>
      </c>
      <c r="CS22" s="106">
        <v>4</v>
      </c>
      <c r="CT22" s="106">
        <v>0</v>
      </c>
      <c r="CU22" s="105">
        <v>0</v>
      </c>
      <c r="CV22" s="105">
        <v>100</v>
      </c>
      <c r="CX22" s="94">
        <v>4.0929756701971978E-2</v>
      </c>
      <c r="CY22" s="94">
        <v>1.5033920512893165E-2</v>
      </c>
      <c r="CZ22" s="94">
        <v>0</v>
      </c>
      <c r="DA22" s="94">
        <v>1.2252583955088153E-5</v>
      </c>
      <c r="DB22" s="149">
        <v>0</v>
      </c>
      <c r="DC22" s="149">
        <v>0</v>
      </c>
      <c r="DD22" s="95">
        <v>3.0631459887720382E-4</v>
      </c>
    </row>
    <row r="23" spans="1:108" x14ac:dyDescent="0.2">
      <c r="A23" s="104">
        <v>36</v>
      </c>
      <c r="B23" s="106">
        <v>6855</v>
      </c>
      <c r="C23" s="106">
        <v>543</v>
      </c>
      <c r="D23" s="106">
        <v>702</v>
      </c>
      <c r="E23" s="106">
        <v>777</v>
      </c>
      <c r="F23" s="106">
        <v>741</v>
      </c>
      <c r="G23" s="106">
        <v>769</v>
      </c>
      <c r="H23" s="106">
        <v>627</v>
      </c>
      <c r="I23" s="106">
        <v>675</v>
      </c>
      <c r="J23" s="106">
        <v>629</v>
      </c>
      <c r="K23" s="106">
        <v>446</v>
      </c>
      <c r="L23" s="106">
        <v>318</v>
      </c>
      <c r="M23" s="106">
        <v>212</v>
      </c>
      <c r="N23" s="106">
        <v>155</v>
      </c>
      <c r="O23" s="106">
        <v>142</v>
      </c>
      <c r="P23" s="106">
        <v>73</v>
      </c>
      <c r="Q23" s="106">
        <v>40</v>
      </c>
      <c r="R23" s="106">
        <v>5</v>
      </c>
      <c r="S23" s="106">
        <v>1</v>
      </c>
      <c r="T23" s="106">
        <v>0</v>
      </c>
      <c r="U23" s="106" t="s">
        <v>387</v>
      </c>
      <c r="V23" s="106" t="s">
        <v>387</v>
      </c>
      <c r="W23" s="106" t="s">
        <v>387</v>
      </c>
      <c r="X23" s="106" t="s">
        <v>387</v>
      </c>
      <c r="Y23" s="106" t="s">
        <v>387</v>
      </c>
      <c r="Z23" s="106" t="s">
        <v>387</v>
      </c>
      <c r="AA23" s="106" t="s">
        <v>387</v>
      </c>
      <c r="AB23" s="105" t="s">
        <v>387</v>
      </c>
      <c r="AC23" s="105" t="s">
        <v>387</v>
      </c>
      <c r="AE23" s="104">
        <v>36</v>
      </c>
      <c r="AF23" s="105">
        <v>11456</v>
      </c>
      <c r="AG23" s="106">
        <v>3517</v>
      </c>
      <c r="AH23" s="106">
        <v>2350</v>
      </c>
      <c r="AI23" s="106">
        <v>1698</v>
      </c>
      <c r="AJ23" s="106">
        <v>1208</v>
      </c>
      <c r="AK23" s="106">
        <v>878</v>
      </c>
      <c r="AL23" s="106">
        <v>608</v>
      </c>
      <c r="AM23" s="106">
        <v>416</v>
      </c>
      <c r="AN23" s="106">
        <v>295</v>
      </c>
      <c r="AO23" s="106">
        <v>203</v>
      </c>
      <c r="AP23" s="106">
        <v>109</v>
      </c>
      <c r="AQ23" s="106">
        <v>76</v>
      </c>
      <c r="AR23" s="106">
        <v>47</v>
      </c>
      <c r="AS23" s="106">
        <v>29</v>
      </c>
      <c r="AT23" s="106">
        <v>17</v>
      </c>
      <c r="AU23" s="106">
        <v>4</v>
      </c>
      <c r="AV23" s="106">
        <v>1</v>
      </c>
      <c r="AW23" s="106">
        <v>0</v>
      </c>
      <c r="AX23" s="106">
        <v>0</v>
      </c>
      <c r="AY23" s="106" t="s">
        <v>387</v>
      </c>
      <c r="AZ23" s="106" t="s">
        <v>387</v>
      </c>
      <c r="BA23" s="106" t="s">
        <v>387</v>
      </c>
      <c r="BB23" s="106" t="s">
        <v>387</v>
      </c>
      <c r="BC23" s="106" t="s">
        <v>387</v>
      </c>
      <c r="BD23" s="106" t="s">
        <v>387</v>
      </c>
      <c r="BE23" s="106" t="s">
        <v>387</v>
      </c>
      <c r="BF23" s="105" t="s">
        <v>387</v>
      </c>
      <c r="BG23" s="105" t="s">
        <v>387</v>
      </c>
      <c r="BI23" s="104">
        <v>36</v>
      </c>
      <c r="BJ23" s="105">
        <v>18311</v>
      </c>
      <c r="BK23" s="106">
        <v>4060</v>
      </c>
      <c r="BL23" s="106">
        <v>3052</v>
      </c>
      <c r="BM23" s="106">
        <v>2475</v>
      </c>
      <c r="BN23" s="106">
        <v>1949</v>
      </c>
      <c r="BO23" s="106">
        <v>1647</v>
      </c>
      <c r="BP23" s="106">
        <v>1235</v>
      </c>
      <c r="BQ23" s="106">
        <v>1091</v>
      </c>
      <c r="BR23" s="106">
        <v>924</v>
      </c>
      <c r="BS23" s="106">
        <v>649</v>
      </c>
      <c r="BT23" s="106">
        <v>427</v>
      </c>
      <c r="BU23" s="106">
        <v>288</v>
      </c>
      <c r="BV23" s="106">
        <v>202</v>
      </c>
      <c r="BW23" s="106">
        <v>171</v>
      </c>
      <c r="BX23" s="106">
        <v>90</v>
      </c>
      <c r="BY23" s="106">
        <v>44</v>
      </c>
      <c r="BZ23" s="106">
        <v>6</v>
      </c>
      <c r="CA23" s="106">
        <v>1</v>
      </c>
      <c r="CB23" s="106">
        <v>0</v>
      </c>
      <c r="CC23" s="106" t="s">
        <v>387</v>
      </c>
      <c r="CD23" s="106" t="s">
        <v>387</v>
      </c>
      <c r="CE23" s="106" t="s">
        <v>387</v>
      </c>
      <c r="CF23" s="106" t="s">
        <v>387</v>
      </c>
      <c r="CG23" s="106" t="s">
        <v>387</v>
      </c>
      <c r="CH23" s="106" t="s">
        <v>387</v>
      </c>
      <c r="CI23" s="106" t="s">
        <v>387</v>
      </c>
      <c r="CJ23" s="105" t="s">
        <v>387</v>
      </c>
      <c r="CK23" s="105" t="s">
        <v>387</v>
      </c>
      <c r="CM23" s="169"/>
      <c r="CN23" s="87">
        <v>36</v>
      </c>
      <c r="CO23" s="92">
        <v>322343.75</v>
      </c>
      <c r="CP23" s="93">
        <v>13183</v>
      </c>
      <c r="CQ23" s="93">
        <v>5128</v>
      </c>
      <c r="CR23" s="93">
        <v>0</v>
      </c>
      <c r="CS23" s="106">
        <v>10</v>
      </c>
      <c r="CT23" s="106">
        <v>0</v>
      </c>
      <c r="CU23" s="105">
        <v>0</v>
      </c>
      <c r="CV23" s="105">
        <v>130</v>
      </c>
      <c r="CX23" s="94">
        <v>4.08973339796413E-2</v>
      </c>
      <c r="CY23" s="94">
        <v>1.5908482792050413E-2</v>
      </c>
      <c r="CZ23" s="94">
        <v>0</v>
      </c>
      <c r="DA23" s="94">
        <v>3.1022782355792538E-5</v>
      </c>
      <c r="DB23" s="149">
        <v>0</v>
      </c>
      <c r="DC23" s="149">
        <v>0</v>
      </c>
      <c r="DD23" s="95">
        <v>4.0329617062530293E-4</v>
      </c>
    </row>
    <row r="24" spans="1:108" x14ac:dyDescent="0.2">
      <c r="A24" s="104">
        <v>37</v>
      </c>
      <c r="B24" s="106">
        <v>7086</v>
      </c>
      <c r="C24" s="106">
        <v>593</v>
      </c>
      <c r="D24" s="106">
        <v>704</v>
      </c>
      <c r="E24" s="106">
        <v>730</v>
      </c>
      <c r="F24" s="106">
        <v>731</v>
      </c>
      <c r="G24" s="106">
        <v>747</v>
      </c>
      <c r="H24" s="106">
        <v>694</v>
      </c>
      <c r="I24" s="106">
        <v>681</v>
      </c>
      <c r="J24" s="106">
        <v>661</v>
      </c>
      <c r="K24" s="106">
        <v>450</v>
      </c>
      <c r="L24" s="106">
        <v>328</v>
      </c>
      <c r="M24" s="106">
        <v>243</v>
      </c>
      <c r="N24" s="106">
        <v>215</v>
      </c>
      <c r="O24" s="106">
        <v>149</v>
      </c>
      <c r="P24" s="106">
        <v>85</v>
      </c>
      <c r="Q24" s="106">
        <v>55</v>
      </c>
      <c r="R24" s="106">
        <v>13</v>
      </c>
      <c r="S24" s="106">
        <v>4</v>
      </c>
      <c r="T24" s="106">
        <v>2</v>
      </c>
      <c r="U24" s="106">
        <v>1</v>
      </c>
      <c r="V24" s="106" t="s">
        <v>387</v>
      </c>
      <c r="W24" s="106" t="s">
        <v>387</v>
      </c>
      <c r="X24" s="106" t="s">
        <v>387</v>
      </c>
      <c r="Y24" s="106" t="s">
        <v>387</v>
      </c>
      <c r="Z24" s="106" t="s">
        <v>387</v>
      </c>
      <c r="AA24" s="106" t="s">
        <v>387</v>
      </c>
      <c r="AB24" s="105" t="s">
        <v>387</v>
      </c>
      <c r="AC24" s="105" t="s">
        <v>387</v>
      </c>
      <c r="AE24" s="104">
        <v>37</v>
      </c>
      <c r="AF24" s="105">
        <v>11423</v>
      </c>
      <c r="AG24" s="106">
        <v>3439</v>
      </c>
      <c r="AH24" s="106">
        <v>2365</v>
      </c>
      <c r="AI24" s="106">
        <v>1635</v>
      </c>
      <c r="AJ24" s="106">
        <v>1227</v>
      </c>
      <c r="AK24" s="106">
        <v>817</v>
      </c>
      <c r="AL24" s="106">
        <v>654</v>
      </c>
      <c r="AM24" s="106">
        <v>450</v>
      </c>
      <c r="AN24" s="106">
        <v>320</v>
      </c>
      <c r="AO24" s="106">
        <v>173</v>
      </c>
      <c r="AP24" s="106">
        <v>141</v>
      </c>
      <c r="AQ24" s="106">
        <v>89</v>
      </c>
      <c r="AR24" s="106">
        <v>62</v>
      </c>
      <c r="AS24" s="106">
        <v>31</v>
      </c>
      <c r="AT24" s="106">
        <v>11</v>
      </c>
      <c r="AU24" s="106">
        <v>6</v>
      </c>
      <c r="AV24" s="106">
        <v>2</v>
      </c>
      <c r="AW24" s="106">
        <v>0</v>
      </c>
      <c r="AX24" s="106">
        <v>1</v>
      </c>
      <c r="AY24" s="106">
        <v>0</v>
      </c>
      <c r="AZ24" s="106" t="s">
        <v>387</v>
      </c>
      <c r="BA24" s="106" t="s">
        <v>387</v>
      </c>
      <c r="BB24" s="106" t="s">
        <v>387</v>
      </c>
      <c r="BC24" s="106" t="s">
        <v>387</v>
      </c>
      <c r="BD24" s="106" t="s">
        <v>387</v>
      </c>
      <c r="BE24" s="106" t="s">
        <v>387</v>
      </c>
      <c r="BF24" s="105" t="s">
        <v>387</v>
      </c>
      <c r="BG24" s="105" t="s">
        <v>387</v>
      </c>
      <c r="BI24" s="104">
        <v>37</v>
      </c>
      <c r="BJ24" s="105">
        <v>18509</v>
      </c>
      <c r="BK24" s="106">
        <v>4032</v>
      </c>
      <c r="BL24" s="106">
        <v>3069</v>
      </c>
      <c r="BM24" s="106">
        <v>2365</v>
      </c>
      <c r="BN24" s="106">
        <v>1958</v>
      </c>
      <c r="BO24" s="106">
        <v>1564</v>
      </c>
      <c r="BP24" s="106">
        <v>1348</v>
      </c>
      <c r="BQ24" s="106">
        <v>1131</v>
      </c>
      <c r="BR24" s="106">
        <v>981</v>
      </c>
      <c r="BS24" s="106">
        <v>623</v>
      </c>
      <c r="BT24" s="106">
        <v>469</v>
      </c>
      <c r="BU24" s="106">
        <v>332</v>
      </c>
      <c r="BV24" s="106">
        <v>277</v>
      </c>
      <c r="BW24" s="106">
        <v>180</v>
      </c>
      <c r="BX24" s="106">
        <v>96</v>
      </c>
      <c r="BY24" s="106">
        <v>61</v>
      </c>
      <c r="BZ24" s="106">
        <v>15</v>
      </c>
      <c r="CA24" s="106">
        <v>4</v>
      </c>
      <c r="CB24" s="106">
        <v>3</v>
      </c>
      <c r="CC24" s="106">
        <v>1</v>
      </c>
      <c r="CD24" s="106" t="s">
        <v>387</v>
      </c>
      <c r="CE24" s="106" t="s">
        <v>387</v>
      </c>
      <c r="CF24" s="106" t="s">
        <v>387</v>
      </c>
      <c r="CG24" s="106" t="s">
        <v>387</v>
      </c>
      <c r="CH24" s="106" t="s">
        <v>387</v>
      </c>
      <c r="CI24" s="106" t="s">
        <v>387</v>
      </c>
      <c r="CJ24" s="105" t="s">
        <v>387</v>
      </c>
      <c r="CK24" s="105" t="s">
        <v>387</v>
      </c>
      <c r="CM24" s="169"/>
      <c r="CN24" s="87">
        <v>37</v>
      </c>
      <c r="CO24" s="92">
        <v>317684.25</v>
      </c>
      <c r="CP24" s="93">
        <v>12988</v>
      </c>
      <c r="CQ24" s="93">
        <v>5517</v>
      </c>
      <c r="CR24" s="93">
        <v>4</v>
      </c>
      <c r="CS24" s="106">
        <v>4</v>
      </c>
      <c r="CT24" s="106">
        <v>0</v>
      </c>
      <c r="CU24" s="105">
        <v>0</v>
      </c>
      <c r="CV24" s="105">
        <v>151</v>
      </c>
      <c r="CX24" s="94">
        <v>4.0883361387918982E-2</v>
      </c>
      <c r="CY24" s="94">
        <v>1.7366300029038266E-2</v>
      </c>
      <c r="CZ24" s="94">
        <v>1.2591118382481977E-5</v>
      </c>
      <c r="DA24" s="94">
        <v>1.2591118382481977E-5</v>
      </c>
      <c r="DB24" s="149">
        <v>0</v>
      </c>
      <c r="DC24" s="149">
        <v>0</v>
      </c>
      <c r="DD24" s="95">
        <v>4.7531471893869461E-4</v>
      </c>
    </row>
    <row r="25" spans="1:108" x14ac:dyDescent="0.2">
      <c r="A25" s="104">
        <v>38</v>
      </c>
      <c r="B25" s="106">
        <v>7607</v>
      </c>
      <c r="C25" s="106">
        <v>648</v>
      </c>
      <c r="D25" s="106">
        <v>732</v>
      </c>
      <c r="E25" s="106">
        <v>763</v>
      </c>
      <c r="F25" s="106">
        <v>714</v>
      </c>
      <c r="G25" s="106">
        <v>782</v>
      </c>
      <c r="H25" s="106">
        <v>693</v>
      </c>
      <c r="I25" s="106">
        <v>686</v>
      </c>
      <c r="J25" s="106">
        <v>721</v>
      </c>
      <c r="K25" s="106">
        <v>504</v>
      </c>
      <c r="L25" s="106">
        <v>404</v>
      </c>
      <c r="M25" s="106">
        <v>273</v>
      </c>
      <c r="N25" s="106">
        <v>237</v>
      </c>
      <c r="O25" s="106">
        <v>175</v>
      </c>
      <c r="P25" s="106">
        <v>135</v>
      </c>
      <c r="Q25" s="106">
        <v>99</v>
      </c>
      <c r="R25" s="106">
        <v>31</v>
      </c>
      <c r="S25" s="106">
        <v>6</v>
      </c>
      <c r="T25" s="106">
        <v>3</v>
      </c>
      <c r="U25" s="106">
        <v>1</v>
      </c>
      <c r="V25" s="106">
        <v>0</v>
      </c>
      <c r="W25" s="106" t="s">
        <v>387</v>
      </c>
      <c r="X25" s="106" t="s">
        <v>387</v>
      </c>
      <c r="Y25" s="106" t="s">
        <v>387</v>
      </c>
      <c r="Z25" s="106" t="s">
        <v>387</v>
      </c>
      <c r="AA25" s="106" t="s">
        <v>387</v>
      </c>
      <c r="AB25" s="105" t="s">
        <v>387</v>
      </c>
      <c r="AC25" s="105" t="s">
        <v>387</v>
      </c>
      <c r="AE25" s="104">
        <v>38</v>
      </c>
      <c r="AF25" s="105">
        <v>11621</v>
      </c>
      <c r="AG25" s="106">
        <v>3361</v>
      </c>
      <c r="AH25" s="106">
        <v>2408</v>
      </c>
      <c r="AI25" s="106">
        <v>1676</v>
      </c>
      <c r="AJ25" s="106">
        <v>1253</v>
      </c>
      <c r="AK25" s="106">
        <v>846</v>
      </c>
      <c r="AL25" s="106">
        <v>638</v>
      </c>
      <c r="AM25" s="106">
        <v>511</v>
      </c>
      <c r="AN25" s="106">
        <v>322</v>
      </c>
      <c r="AO25" s="106">
        <v>227</v>
      </c>
      <c r="AP25" s="106">
        <v>142</v>
      </c>
      <c r="AQ25" s="106">
        <v>109</v>
      </c>
      <c r="AR25" s="106">
        <v>54</v>
      </c>
      <c r="AS25" s="106">
        <v>39</v>
      </c>
      <c r="AT25" s="106">
        <v>23</v>
      </c>
      <c r="AU25" s="106">
        <v>10</v>
      </c>
      <c r="AV25" s="106">
        <v>1</v>
      </c>
      <c r="AW25" s="106">
        <v>1</v>
      </c>
      <c r="AX25" s="106">
        <v>0</v>
      </c>
      <c r="AY25" s="106">
        <v>0</v>
      </c>
      <c r="AZ25" s="106">
        <v>0</v>
      </c>
      <c r="BA25" s="106" t="s">
        <v>387</v>
      </c>
      <c r="BB25" s="106" t="s">
        <v>387</v>
      </c>
      <c r="BC25" s="106" t="s">
        <v>387</v>
      </c>
      <c r="BD25" s="106" t="s">
        <v>387</v>
      </c>
      <c r="BE25" s="106" t="s">
        <v>387</v>
      </c>
      <c r="BF25" s="105" t="s">
        <v>387</v>
      </c>
      <c r="BG25" s="105" t="s">
        <v>387</v>
      </c>
      <c r="BI25" s="104">
        <v>38</v>
      </c>
      <c r="BJ25" s="105">
        <v>19228</v>
      </c>
      <c r="BK25" s="106">
        <v>4009</v>
      </c>
      <c r="BL25" s="106">
        <v>3140</v>
      </c>
      <c r="BM25" s="106">
        <v>2439</v>
      </c>
      <c r="BN25" s="106">
        <v>1967</v>
      </c>
      <c r="BO25" s="106">
        <v>1628</v>
      </c>
      <c r="BP25" s="106">
        <v>1331</v>
      </c>
      <c r="BQ25" s="106">
        <v>1197</v>
      </c>
      <c r="BR25" s="106">
        <v>1043</v>
      </c>
      <c r="BS25" s="106">
        <v>731</v>
      </c>
      <c r="BT25" s="106">
        <v>546</v>
      </c>
      <c r="BU25" s="106">
        <v>382</v>
      </c>
      <c r="BV25" s="106">
        <v>291</v>
      </c>
      <c r="BW25" s="106">
        <v>214</v>
      </c>
      <c r="BX25" s="106">
        <v>158</v>
      </c>
      <c r="BY25" s="106">
        <v>109</v>
      </c>
      <c r="BZ25" s="106">
        <v>32</v>
      </c>
      <c r="CA25" s="106">
        <v>7</v>
      </c>
      <c r="CB25" s="106">
        <v>3</v>
      </c>
      <c r="CC25" s="106">
        <v>1</v>
      </c>
      <c r="CD25" s="106">
        <v>0</v>
      </c>
      <c r="CE25" s="106" t="s">
        <v>387</v>
      </c>
      <c r="CF25" s="106" t="s">
        <v>387</v>
      </c>
      <c r="CG25" s="106" t="s">
        <v>387</v>
      </c>
      <c r="CH25" s="106" t="s">
        <v>387</v>
      </c>
      <c r="CI25" s="106" t="s">
        <v>387</v>
      </c>
      <c r="CJ25" s="105" t="s">
        <v>387</v>
      </c>
      <c r="CK25" s="105" t="s">
        <v>387</v>
      </c>
      <c r="CM25" s="169"/>
      <c r="CN25" s="87">
        <v>38</v>
      </c>
      <c r="CO25" s="92">
        <v>312974.75</v>
      </c>
      <c r="CP25" s="93">
        <v>13183</v>
      </c>
      <c r="CQ25" s="93">
        <v>6041</v>
      </c>
      <c r="CR25" s="93">
        <v>4</v>
      </c>
      <c r="CS25" s="106">
        <v>8</v>
      </c>
      <c r="CT25" s="106">
        <v>0</v>
      </c>
      <c r="CU25" s="105">
        <v>0</v>
      </c>
      <c r="CV25" s="105">
        <v>160</v>
      </c>
      <c r="CX25" s="94">
        <v>4.2121608851832297E-2</v>
      </c>
      <c r="CY25" s="94">
        <v>1.9301876589085862E-2</v>
      </c>
      <c r="CZ25" s="94">
        <v>1.2780583737186467E-5</v>
      </c>
      <c r="DA25" s="94">
        <v>2.5561167474372933E-5</v>
      </c>
      <c r="DB25" s="149">
        <v>0</v>
      </c>
      <c r="DC25" s="149">
        <v>0</v>
      </c>
      <c r="DD25" s="95">
        <v>5.1122334948745861E-4</v>
      </c>
    </row>
    <row r="26" spans="1:108" x14ac:dyDescent="0.2">
      <c r="A26" s="104">
        <v>39</v>
      </c>
      <c r="B26" s="106">
        <v>8574</v>
      </c>
      <c r="C26" s="106">
        <v>646</v>
      </c>
      <c r="D26" s="106">
        <v>825</v>
      </c>
      <c r="E26" s="106">
        <v>828</v>
      </c>
      <c r="F26" s="106">
        <v>850</v>
      </c>
      <c r="G26" s="106">
        <v>838</v>
      </c>
      <c r="H26" s="106">
        <v>774</v>
      </c>
      <c r="I26" s="106">
        <v>813</v>
      </c>
      <c r="J26" s="106">
        <v>804</v>
      </c>
      <c r="K26" s="106">
        <v>604</v>
      </c>
      <c r="L26" s="106">
        <v>423</v>
      </c>
      <c r="M26" s="106">
        <v>339</v>
      </c>
      <c r="N26" s="106">
        <v>249</v>
      </c>
      <c r="O26" s="106">
        <v>251</v>
      </c>
      <c r="P26" s="106">
        <v>162</v>
      </c>
      <c r="Q26" s="106">
        <v>111</v>
      </c>
      <c r="R26" s="106">
        <v>31</v>
      </c>
      <c r="S26" s="106">
        <v>16</v>
      </c>
      <c r="T26" s="106">
        <v>9</v>
      </c>
      <c r="U26" s="106">
        <v>0</v>
      </c>
      <c r="V26" s="106">
        <v>1</v>
      </c>
      <c r="W26" s="106">
        <v>0</v>
      </c>
      <c r="X26" s="106" t="s">
        <v>387</v>
      </c>
      <c r="Y26" s="106" t="s">
        <v>387</v>
      </c>
      <c r="Z26" s="106" t="s">
        <v>387</v>
      </c>
      <c r="AA26" s="106" t="s">
        <v>387</v>
      </c>
      <c r="AB26" s="105" t="s">
        <v>387</v>
      </c>
      <c r="AC26" s="105" t="s">
        <v>387</v>
      </c>
      <c r="AE26" s="104">
        <v>39</v>
      </c>
      <c r="AF26" s="105">
        <v>12182</v>
      </c>
      <c r="AG26" s="106">
        <v>3453</v>
      </c>
      <c r="AH26" s="106">
        <v>2474</v>
      </c>
      <c r="AI26" s="106">
        <v>1732</v>
      </c>
      <c r="AJ26" s="106">
        <v>1320</v>
      </c>
      <c r="AK26" s="106">
        <v>907</v>
      </c>
      <c r="AL26" s="106">
        <v>650</v>
      </c>
      <c r="AM26" s="106">
        <v>513</v>
      </c>
      <c r="AN26" s="106">
        <v>363</v>
      </c>
      <c r="AO26" s="106">
        <v>234</v>
      </c>
      <c r="AP26" s="106">
        <v>200</v>
      </c>
      <c r="AQ26" s="106">
        <v>125</v>
      </c>
      <c r="AR26" s="106">
        <v>97</v>
      </c>
      <c r="AS26" s="106">
        <v>55</v>
      </c>
      <c r="AT26" s="106">
        <v>33</v>
      </c>
      <c r="AU26" s="106">
        <v>16</v>
      </c>
      <c r="AV26" s="106">
        <v>5</v>
      </c>
      <c r="AW26" s="106">
        <v>3</v>
      </c>
      <c r="AX26" s="106">
        <v>1</v>
      </c>
      <c r="AY26" s="106">
        <v>1</v>
      </c>
      <c r="AZ26" s="106">
        <v>0</v>
      </c>
      <c r="BA26" s="106">
        <v>0</v>
      </c>
      <c r="BB26" s="106" t="s">
        <v>387</v>
      </c>
      <c r="BC26" s="106" t="s">
        <v>387</v>
      </c>
      <c r="BD26" s="106" t="s">
        <v>387</v>
      </c>
      <c r="BE26" s="106" t="s">
        <v>387</v>
      </c>
      <c r="BF26" s="105" t="s">
        <v>387</v>
      </c>
      <c r="BG26" s="105" t="s">
        <v>387</v>
      </c>
      <c r="BI26" s="104">
        <v>39</v>
      </c>
      <c r="BJ26" s="105">
        <v>20756</v>
      </c>
      <c r="BK26" s="106">
        <v>4099</v>
      </c>
      <c r="BL26" s="106">
        <v>3299</v>
      </c>
      <c r="BM26" s="106">
        <v>2560</v>
      </c>
      <c r="BN26" s="106">
        <v>2170</v>
      </c>
      <c r="BO26" s="106">
        <v>1745</v>
      </c>
      <c r="BP26" s="106">
        <v>1424</v>
      </c>
      <c r="BQ26" s="106">
        <v>1326</v>
      </c>
      <c r="BR26" s="106">
        <v>1167</v>
      </c>
      <c r="BS26" s="106">
        <v>838</v>
      </c>
      <c r="BT26" s="106">
        <v>623</v>
      </c>
      <c r="BU26" s="106">
        <v>464</v>
      </c>
      <c r="BV26" s="106">
        <v>346</v>
      </c>
      <c r="BW26" s="106">
        <v>306</v>
      </c>
      <c r="BX26" s="106">
        <v>195</v>
      </c>
      <c r="BY26" s="106">
        <v>127</v>
      </c>
      <c r="BZ26" s="106">
        <v>36</v>
      </c>
      <c r="CA26" s="106">
        <v>19</v>
      </c>
      <c r="CB26" s="106">
        <v>10</v>
      </c>
      <c r="CC26" s="106">
        <v>1</v>
      </c>
      <c r="CD26" s="106">
        <v>1</v>
      </c>
      <c r="CE26" s="106">
        <v>0</v>
      </c>
      <c r="CF26" s="106" t="s">
        <v>387</v>
      </c>
      <c r="CG26" s="106" t="s">
        <v>387</v>
      </c>
      <c r="CH26" s="106" t="s">
        <v>387</v>
      </c>
      <c r="CI26" s="106" t="s">
        <v>387</v>
      </c>
      <c r="CJ26" s="105" t="s">
        <v>387</v>
      </c>
      <c r="CK26" s="105" t="s">
        <v>387</v>
      </c>
      <c r="CM26" s="169"/>
      <c r="CN26" s="87">
        <v>39</v>
      </c>
      <c r="CO26" s="92">
        <v>311029.25</v>
      </c>
      <c r="CP26" s="93">
        <v>13873</v>
      </c>
      <c r="CQ26" s="93">
        <v>6871</v>
      </c>
      <c r="CR26" s="93">
        <v>12</v>
      </c>
      <c r="CS26" s="106">
        <v>12</v>
      </c>
      <c r="CT26" s="106">
        <v>0</v>
      </c>
      <c r="CU26" s="105">
        <v>0</v>
      </c>
      <c r="CV26" s="105">
        <v>220</v>
      </c>
      <c r="CX26" s="94">
        <v>4.4603522016016181E-2</v>
      </c>
      <c r="CY26" s="94">
        <v>2.2091169881932327E-2</v>
      </c>
      <c r="CZ26" s="94">
        <v>3.85815803497581E-5</v>
      </c>
      <c r="DA26" s="94">
        <v>3.85815803497581E-5</v>
      </c>
      <c r="DB26" s="149">
        <v>0</v>
      </c>
      <c r="DC26" s="149">
        <v>0</v>
      </c>
      <c r="DD26" s="95">
        <v>7.0732897307889851E-4</v>
      </c>
    </row>
    <row r="27" spans="1:108" x14ac:dyDescent="0.2">
      <c r="A27" s="104">
        <v>40</v>
      </c>
      <c r="B27" s="106">
        <v>8978</v>
      </c>
      <c r="C27" s="106">
        <v>677</v>
      </c>
      <c r="D27" s="106">
        <v>781</v>
      </c>
      <c r="E27" s="106">
        <v>923</v>
      </c>
      <c r="F27" s="106">
        <v>869</v>
      </c>
      <c r="G27" s="106">
        <v>812</v>
      </c>
      <c r="H27" s="106">
        <v>803</v>
      </c>
      <c r="I27" s="106">
        <v>803</v>
      </c>
      <c r="J27" s="106">
        <v>881</v>
      </c>
      <c r="K27" s="106">
        <v>639</v>
      </c>
      <c r="L27" s="106">
        <v>462</v>
      </c>
      <c r="M27" s="106">
        <v>351</v>
      </c>
      <c r="N27" s="106">
        <v>309</v>
      </c>
      <c r="O27" s="106">
        <v>229</v>
      </c>
      <c r="P27" s="106">
        <v>228</v>
      </c>
      <c r="Q27" s="106">
        <v>127</v>
      </c>
      <c r="R27" s="106">
        <v>49</v>
      </c>
      <c r="S27" s="106">
        <v>12</v>
      </c>
      <c r="T27" s="106">
        <v>14</v>
      </c>
      <c r="U27" s="106">
        <v>5</v>
      </c>
      <c r="V27" s="106">
        <v>3</v>
      </c>
      <c r="W27" s="106">
        <v>1</v>
      </c>
      <c r="X27" s="106">
        <v>0</v>
      </c>
      <c r="Y27" s="106" t="s">
        <v>387</v>
      </c>
      <c r="Z27" s="106" t="s">
        <v>387</v>
      </c>
      <c r="AA27" s="106" t="s">
        <v>387</v>
      </c>
      <c r="AB27" s="105" t="s">
        <v>387</v>
      </c>
      <c r="AC27" s="105" t="s">
        <v>387</v>
      </c>
      <c r="AE27" s="104">
        <v>40</v>
      </c>
      <c r="AF27" s="105">
        <v>12282</v>
      </c>
      <c r="AG27" s="106">
        <v>3390</v>
      </c>
      <c r="AH27" s="106">
        <v>2411</v>
      </c>
      <c r="AI27" s="106">
        <v>1829</v>
      </c>
      <c r="AJ27" s="106">
        <v>1321</v>
      </c>
      <c r="AK27" s="106">
        <v>926</v>
      </c>
      <c r="AL27" s="106">
        <v>723</v>
      </c>
      <c r="AM27" s="106">
        <v>507</v>
      </c>
      <c r="AN27" s="106">
        <v>403</v>
      </c>
      <c r="AO27" s="106">
        <v>241</v>
      </c>
      <c r="AP27" s="106">
        <v>174</v>
      </c>
      <c r="AQ27" s="106">
        <v>136</v>
      </c>
      <c r="AR27" s="106">
        <v>86</v>
      </c>
      <c r="AS27" s="106">
        <v>56</v>
      </c>
      <c r="AT27" s="106">
        <v>50</v>
      </c>
      <c r="AU27" s="106">
        <v>14</v>
      </c>
      <c r="AV27" s="106">
        <v>11</v>
      </c>
      <c r="AW27" s="106">
        <v>3</v>
      </c>
      <c r="AX27" s="106">
        <v>0</v>
      </c>
      <c r="AY27" s="106">
        <v>0</v>
      </c>
      <c r="AZ27" s="106">
        <v>1</v>
      </c>
      <c r="BA27" s="106">
        <v>0</v>
      </c>
      <c r="BB27" s="106">
        <v>0</v>
      </c>
      <c r="BC27" s="106" t="s">
        <v>387</v>
      </c>
      <c r="BD27" s="106" t="s">
        <v>387</v>
      </c>
      <c r="BE27" s="106" t="s">
        <v>387</v>
      </c>
      <c r="BF27" s="105" t="s">
        <v>387</v>
      </c>
      <c r="BG27" s="105" t="s">
        <v>387</v>
      </c>
      <c r="BI27" s="104">
        <v>40</v>
      </c>
      <c r="BJ27" s="105">
        <v>21260</v>
      </c>
      <c r="BK27" s="106">
        <v>4067</v>
      </c>
      <c r="BL27" s="106">
        <v>3192</v>
      </c>
      <c r="BM27" s="106">
        <v>2752</v>
      </c>
      <c r="BN27" s="106">
        <v>2190</v>
      </c>
      <c r="BO27" s="106">
        <v>1738</v>
      </c>
      <c r="BP27" s="106">
        <v>1526</v>
      </c>
      <c r="BQ27" s="106">
        <v>1310</v>
      </c>
      <c r="BR27" s="106">
        <v>1284</v>
      </c>
      <c r="BS27" s="106">
        <v>880</v>
      </c>
      <c r="BT27" s="106">
        <v>636</v>
      </c>
      <c r="BU27" s="106">
        <v>487</v>
      </c>
      <c r="BV27" s="106">
        <v>395</v>
      </c>
      <c r="BW27" s="106">
        <v>285</v>
      </c>
      <c r="BX27" s="106">
        <v>278</v>
      </c>
      <c r="BY27" s="106">
        <v>141</v>
      </c>
      <c r="BZ27" s="106">
        <v>60</v>
      </c>
      <c r="CA27" s="106">
        <v>15</v>
      </c>
      <c r="CB27" s="106">
        <v>14</v>
      </c>
      <c r="CC27" s="106">
        <v>5</v>
      </c>
      <c r="CD27" s="106">
        <v>4</v>
      </c>
      <c r="CE27" s="106">
        <v>1</v>
      </c>
      <c r="CF27" s="106">
        <v>0</v>
      </c>
      <c r="CG27" s="106" t="s">
        <v>387</v>
      </c>
      <c r="CH27" s="106" t="s">
        <v>387</v>
      </c>
      <c r="CI27" s="106" t="s">
        <v>387</v>
      </c>
      <c r="CJ27" s="105" t="s">
        <v>387</v>
      </c>
      <c r="CK27" s="105" t="s">
        <v>387</v>
      </c>
      <c r="CM27" s="169"/>
      <c r="CN27" s="87">
        <v>40</v>
      </c>
      <c r="CO27" s="92">
        <v>312454.75</v>
      </c>
      <c r="CP27" s="93">
        <v>13939</v>
      </c>
      <c r="CQ27" s="93">
        <v>7297</v>
      </c>
      <c r="CR27" s="93">
        <v>24</v>
      </c>
      <c r="CS27" s="106">
        <v>15</v>
      </c>
      <c r="CT27" s="106">
        <v>0</v>
      </c>
      <c r="CU27" s="105">
        <v>0</v>
      </c>
      <c r="CV27" s="105">
        <v>206</v>
      </c>
      <c r="CX27" s="94">
        <v>4.4611259710406068E-2</v>
      </c>
      <c r="CY27" s="94">
        <v>2.3353781627579673E-2</v>
      </c>
      <c r="CZ27" s="94">
        <v>7.681112225050187E-5</v>
      </c>
      <c r="DA27" s="94">
        <v>4.8006951406563667E-5</v>
      </c>
      <c r="DB27" s="149">
        <v>0</v>
      </c>
      <c r="DC27" s="149">
        <v>0</v>
      </c>
      <c r="DD27" s="95">
        <v>6.5929546598347442E-4</v>
      </c>
    </row>
    <row r="28" spans="1:108" x14ac:dyDescent="0.2">
      <c r="A28" s="104">
        <v>41</v>
      </c>
      <c r="B28" s="106">
        <v>9293</v>
      </c>
      <c r="C28" s="106">
        <v>675</v>
      </c>
      <c r="D28" s="106">
        <v>798</v>
      </c>
      <c r="E28" s="106">
        <v>879</v>
      </c>
      <c r="F28" s="106">
        <v>873</v>
      </c>
      <c r="G28" s="106">
        <v>853</v>
      </c>
      <c r="H28" s="106">
        <v>813</v>
      </c>
      <c r="I28" s="106">
        <v>857</v>
      </c>
      <c r="J28" s="106">
        <v>866</v>
      </c>
      <c r="K28" s="106">
        <v>652</v>
      </c>
      <c r="L28" s="106">
        <v>483</v>
      </c>
      <c r="M28" s="106">
        <v>414</v>
      </c>
      <c r="N28" s="106">
        <v>301</v>
      </c>
      <c r="O28" s="106">
        <v>286</v>
      </c>
      <c r="P28" s="106">
        <v>224</v>
      </c>
      <c r="Q28" s="106">
        <v>181</v>
      </c>
      <c r="R28" s="106">
        <v>72</v>
      </c>
      <c r="S28" s="106">
        <v>29</v>
      </c>
      <c r="T28" s="106">
        <v>15</v>
      </c>
      <c r="U28" s="106">
        <v>12</v>
      </c>
      <c r="V28" s="106">
        <v>6</v>
      </c>
      <c r="W28" s="106">
        <v>3</v>
      </c>
      <c r="X28" s="106">
        <v>1</v>
      </c>
      <c r="Y28" s="106">
        <v>0</v>
      </c>
      <c r="Z28" s="106" t="s">
        <v>387</v>
      </c>
      <c r="AA28" s="106" t="s">
        <v>387</v>
      </c>
      <c r="AB28" s="105" t="s">
        <v>387</v>
      </c>
      <c r="AC28" s="105" t="s">
        <v>387</v>
      </c>
      <c r="AE28" s="104">
        <v>41</v>
      </c>
      <c r="AF28" s="105">
        <v>12132</v>
      </c>
      <c r="AG28" s="106">
        <v>3354</v>
      </c>
      <c r="AH28" s="106">
        <v>2373</v>
      </c>
      <c r="AI28" s="106">
        <v>1735</v>
      </c>
      <c r="AJ28" s="106">
        <v>1204</v>
      </c>
      <c r="AK28" s="106">
        <v>916</v>
      </c>
      <c r="AL28" s="106">
        <v>717</v>
      </c>
      <c r="AM28" s="106">
        <v>575</v>
      </c>
      <c r="AN28" s="106">
        <v>409</v>
      </c>
      <c r="AO28" s="106">
        <v>279</v>
      </c>
      <c r="AP28" s="106">
        <v>193</v>
      </c>
      <c r="AQ28" s="106">
        <v>133</v>
      </c>
      <c r="AR28" s="106">
        <v>105</v>
      </c>
      <c r="AS28" s="106">
        <v>62</v>
      </c>
      <c r="AT28" s="106">
        <v>40</v>
      </c>
      <c r="AU28" s="106">
        <v>17</v>
      </c>
      <c r="AV28" s="106">
        <v>9</v>
      </c>
      <c r="AW28" s="106">
        <v>3</v>
      </c>
      <c r="AX28" s="106">
        <v>5</v>
      </c>
      <c r="AY28" s="106">
        <v>1</v>
      </c>
      <c r="AZ28" s="106">
        <v>2</v>
      </c>
      <c r="BA28" s="106">
        <v>0</v>
      </c>
      <c r="BB28" s="106">
        <v>0</v>
      </c>
      <c r="BC28" s="106">
        <v>0</v>
      </c>
      <c r="BD28" s="106" t="s">
        <v>387</v>
      </c>
      <c r="BE28" s="106" t="s">
        <v>387</v>
      </c>
      <c r="BF28" s="105" t="s">
        <v>387</v>
      </c>
      <c r="BG28" s="105" t="s">
        <v>387</v>
      </c>
      <c r="BI28" s="104">
        <v>41</v>
      </c>
      <c r="BJ28" s="105">
        <v>21425</v>
      </c>
      <c r="BK28" s="106">
        <v>4029</v>
      </c>
      <c r="BL28" s="106">
        <v>3171</v>
      </c>
      <c r="BM28" s="106">
        <v>2614</v>
      </c>
      <c r="BN28" s="106">
        <v>2077</v>
      </c>
      <c r="BO28" s="106">
        <v>1769</v>
      </c>
      <c r="BP28" s="106">
        <v>1530</v>
      </c>
      <c r="BQ28" s="106">
        <v>1432</v>
      </c>
      <c r="BR28" s="106">
        <v>1275</v>
      </c>
      <c r="BS28" s="106">
        <v>931</v>
      </c>
      <c r="BT28" s="106">
        <v>676</v>
      </c>
      <c r="BU28" s="106">
        <v>547</v>
      </c>
      <c r="BV28" s="106">
        <v>406</v>
      </c>
      <c r="BW28" s="106">
        <v>348</v>
      </c>
      <c r="BX28" s="106">
        <v>264</v>
      </c>
      <c r="BY28" s="106">
        <v>198</v>
      </c>
      <c r="BZ28" s="106">
        <v>81</v>
      </c>
      <c r="CA28" s="106">
        <v>32</v>
      </c>
      <c r="CB28" s="106">
        <v>20</v>
      </c>
      <c r="CC28" s="106">
        <v>13</v>
      </c>
      <c r="CD28" s="106">
        <v>8</v>
      </c>
      <c r="CE28" s="106">
        <v>3</v>
      </c>
      <c r="CF28" s="106">
        <v>1</v>
      </c>
      <c r="CG28" s="106">
        <v>0</v>
      </c>
      <c r="CH28" s="106" t="s">
        <v>387</v>
      </c>
      <c r="CI28" s="106" t="s">
        <v>387</v>
      </c>
      <c r="CJ28" s="105" t="s">
        <v>387</v>
      </c>
      <c r="CK28" s="105" t="s">
        <v>387</v>
      </c>
      <c r="CM28" s="169"/>
      <c r="CN28" s="87">
        <v>41</v>
      </c>
      <c r="CO28" s="92">
        <v>315288.5</v>
      </c>
      <c r="CP28" s="93">
        <v>13660</v>
      </c>
      <c r="CQ28" s="93">
        <v>7720</v>
      </c>
      <c r="CR28" s="93">
        <v>45</v>
      </c>
      <c r="CS28" s="106">
        <v>20</v>
      </c>
      <c r="CT28" s="106">
        <v>1</v>
      </c>
      <c r="CU28" s="105">
        <v>0</v>
      </c>
      <c r="CV28" s="105">
        <v>255</v>
      </c>
      <c r="CX28" s="94">
        <v>4.3325398801415213E-2</v>
      </c>
      <c r="CY28" s="94">
        <v>2.4485510889233196E-2</v>
      </c>
      <c r="CZ28" s="94">
        <v>1.427264235771365E-4</v>
      </c>
      <c r="DA28" s="94">
        <v>6.3433966034282882E-5</v>
      </c>
      <c r="DB28" s="149">
        <v>3.1716983017141442E-6</v>
      </c>
      <c r="DC28" s="149">
        <v>0</v>
      </c>
      <c r="DD28" s="95">
        <v>8.0878306693710678E-4</v>
      </c>
    </row>
    <row r="29" spans="1:108" x14ac:dyDescent="0.2">
      <c r="A29" s="104">
        <v>42</v>
      </c>
      <c r="B29" s="106">
        <v>10098</v>
      </c>
      <c r="C29" s="106">
        <v>727</v>
      </c>
      <c r="D29" s="106">
        <v>830</v>
      </c>
      <c r="E29" s="106">
        <v>900</v>
      </c>
      <c r="F29" s="106">
        <v>906</v>
      </c>
      <c r="G29" s="106">
        <v>939</v>
      </c>
      <c r="H29" s="106">
        <v>857</v>
      </c>
      <c r="I29" s="106">
        <v>904</v>
      </c>
      <c r="J29" s="106">
        <v>983</v>
      </c>
      <c r="K29" s="106">
        <v>684</v>
      </c>
      <c r="L29" s="106">
        <v>549</v>
      </c>
      <c r="M29" s="106">
        <v>458</v>
      </c>
      <c r="N29" s="106">
        <v>365</v>
      </c>
      <c r="O29" s="106">
        <v>322</v>
      </c>
      <c r="P29" s="106">
        <v>266</v>
      </c>
      <c r="Q29" s="106">
        <v>217</v>
      </c>
      <c r="R29" s="106">
        <v>80</v>
      </c>
      <c r="S29" s="106">
        <v>36</v>
      </c>
      <c r="T29" s="106">
        <v>24</v>
      </c>
      <c r="U29" s="106">
        <v>26</v>
      </c>
      <c r="V29" s="106">
        <v>14</v>
      </c>
      <c r="W29" s="106">
        <v>10</v>
      </c>
      <c r="X29" s="106">
        <v>1</v>
      </c>
      <c r="Y29" s="106">
        <v>0</v>
      </c>
      <c r="Z29" s="106">
        <v>0</v>
      </c>
      <c r="AA29" s="106" t="s">
        <v>387</v>
      </c>
      <c r="AB29" s="105" t="s">
        <v>387</v>
      </c>
      <c r="AC29" s="105" t="s">
        <v>387</v>
      </c>
      <c r="AE29" s="104">
        <v>42</v>
      </c>
      <c r="AF29" s="105">
        <v>12221</v>
      </c>
      <c r="AG29" s="106">
        <v>3188</v>
      </c>
      <c r="AH29" s="106">
        <v>2338</v>
      </c>
      <c r="AI29" s="106">
        <v>1723</v>
      </c>
      <c r="AJ29" s="106">
        <v>1344</v>
      </c>
      <c r="AK29" s="106">
        <v>957</v>
      </c>
      <c r="AL29" s="106">
        <v>774</v>
      </c>
      <c r="AM29" s="106">
        <v>567</v>
      </c>
      <c r="AN29" s="106">
        <v>412</v>
      </c>
      <c r="AO29" s="106">
        <v>296</v>
      </c>
      <c r="AP29" s="106">
        <v>221</v>
      </c>
      <c r="AQ29" s="106">
        <v>144</v>
      </c>
      <c r="AR29" s="106">
        <v>88</v>
      </c>
      <c r="AS29" s="106">
        <v>62</v>
      </c>
      <c r="AT29" s="106">
        <v>53</v>
      </c>
      <c r="AU29" s="106">
        <v>25</v>
      </c>
      <c r="AV29" s="106">
        <v>13</v>
      </c>
      <c r="AW29" s="106">
        <v>7</v>
      </c>
      <c r="AX29" s="106">
        <v>3</v>
      </c>
      <c r="AY29" s="106">
        <v>3</v>
      </c>
      <c r="AZ29" s="106">
        <v>1</v>
      </c>
      <c r="BA29" s="106">
        <v>2</v>
      </c>
      <c r="BB29" s="106">
        <v>0</v>
      </c>
      <c r="BC29" s="106">
        <v>0</v>
      </c>
      <c r="BD29" s="106">
        <v>0</v>
      </c>
      <c r="BE29" s="106" t="s">
        <v>387</v>
      </c>
      <c r="BF29" s="105" t="s">
        <v>387</v>
      </c>
      <c r="BG29" s="105" t="s">
        <v>387</v>
      </c>
      <c r="BI29" s="104">
        <v>42</v>
      </c>
      <c r="BJ29" s="105">
        <v>22319</v>
      </c>
      <c r="BK29" s="106">
        <v>3915</v>
      </c>
      <c r="BL29" s="106">
        <v>3168</v>
      </c>
      <c r="BM29" s="106">
        <v>2623</v>
      </c>
      <c r="BN29" s="106">
        <v>2250</v>
      </c>
      <c r="BO29" s="106">
        <v>1896</v>
      </c>
      <c r="BP29" s="106">
        <v>1631</v>
      </c>
      <c r="BQ29" s="106">
        <v>1471</v>
      </c>
      <c r="BR29" s="106">
        <v>1395</v>
      </c>
      <c r="BS29" s="106">
        <v>980</v>
      </c>
      <c r="BT29" s="106">
        <v>770</v>
      </c>
      <c r="BU29" s="106">
        <v>602</v>
      </c>
      <c r="BV29" s="106">
        <v>453</v>
      </c>
      <c r="BW29" s="106">
        <v>384</v>
      </c>
      <c r="BX29" s="106">
        <v>319</v>
      </c>
      <c r="BY29" s="106">
        <v>242</v>
      </c>
      <c r="BZ29" s="106">
        <v>93</v>
      </c>
      <c r="CA29" s="106">
        <v>43</v>
      </c>
      <c r="CB29" s="106">
        <v>27</v>
      </c>
      <c r="CC29" s="106">
        <v>29</v>
      </c>
      <c r="CD29" s="106">
        <v>15</v>
      </c>
      <c r="CE29" s="106">
        <v>12</v>
      </c>
      <c r="CF29" s="106">
        <v>1</v>
      </c>
      <c r="CG29" s="106">
        <v>0</v>
      </c>
      <c r="CH29" s="106">
        <v>0</v>
      </c>
      <c r="CI29" s="106" t="s">
        <v>387</v>
      </c>
      <c r="CJ29" s="105" t="s">
        <v>387</v>
      </c>
      <c r="CK29" s="105" t="s">
        <v>387</v>
      </c>
      <c r="CM29" s="169"/>
      <c r="CN29" s="87">
        <v>42</v>
      </c>
      <c r="CO29" s="92">
        <v>317775.25</v>
      </c>
      <c r="CP29" s="93">
        <v>13852</v>
      </c>
      <c r="CQ29" s="93">
        <v>8383</v>
      </c>
      <c r="CR29" s="93">
        <v>84</v>
      </c>
      <c r="CS29" s="106">
        <v>16</v>
      </c>
      <c r="CT29" s="106">
        <v>0</v>
      </c>
      <c r="CU29" s="105">
        <v>0</v>
      </c>
      <c r="CV29" s="105">
        <v>300</v>
      </c>
      <c r="CX29" s="94">
        <v>4.3590556533273123E-2</v>
      </c>
      <c r="CY29" s="94">
        <v>2.638027977320449E-2</v>
      </c>
      <c r="CZ29" s="94">
        <v>2.6433776702244747E-4</v>
      </c>
      <c r="DA29" s="94">
        <v>5.0350050861418563E-5</v>
      </c>
      <c r="DB29" s="149">
        <v>0</v>
      </c>
      <c r="DC29" s="149">
        <v>0</v>
      </c>
      <c r="DD29" s="95">
        <v>9.4406345365159814E-4</v>
      </c>
    </row>
    <row r="30" spans="1:108" x14ac:dyDescent="0.2">
      <c r="A30" s="104">
        <v>43</v>
      </c>
      <c r="B30" s="106">
        <v>10128</v>
      </c>
      <c r="C30" s="106">
        <v>622</v>
      </c>
      <c r="D30" s="106">
        <v>774</v>
      </c>
      <c r="E30" s="106">
        <v>829</v>
      </c>
      <c r="F30" s="106">
        <v>908</v>
      </c>
      <c r="G30" s="106">
        <v>911</v>
      </c>
      <c r="H30" s="106">
        <v>907</v>
      </c>
      <c r="I30" s="106">
        <v>928</v>
      </c>
      <c r="J30" s="106">
        <v>969</v>
      </c>
      <c r="K30" s="106">
        <v>678</v>
      </c>
      <c r="L30" s="106">
        <v>571</v>
      </c>
      <c r="M30" s="106">
        <v>461</v>
      </c>
      <c r="N30" s="106">
        <v>381</v>
      </c>
      <c r="O30" s="106">
        <v>383</v>
      </c>
      <c r="P30" s="106">
        <v>313</v>
      </c>
      <c r="Q30" s="106">
        <v>249</v>
      </c>
      <c r="R30" s="106">
        <v>107</v>
      </c>
      <c r="S30" s="106">
        <v>52</v>
      </c>
      <c r="T30" s="106">
        <v>37</v>
      </c>
      <c r="U30" s="106">
        <v>21</v>
      </c>
      <c r="V30" s="106">
        <v>15</v>
      </c>
      <c r="W30" s="106">
        <v>9</v>
      </c>
      <c r="X30" s="106">
        <v>2</v>
      </c>
      <c r="Y30" s="106">
        <v>1</v>
      </c>
      <c r="Z30" s="106">
        <v>0</v>
      </c>
      <c r="AA30" s="106">
        <v>0</v>
      </c>
      <c r="AB30" s="105" t="s">
        <v>387</v>
      </c>
      <c r="AC30" s="105" t="s">
        <v>387</v>
      </c>
      <c r="AE30" s="104">
        <v>43</v>
      </c>
      <c r="AF30" s="105">
        <v>12069</v>
      </c>
      <c r="AG30" s="106">
        <v>3075</v>
      </c>
      <c r="AH30" s="106">
        <v>2243</v>
      </c>
      <c r="AI30" s="106">
        <v>1664</v>
      </c>
      <c r="AJ30" s="106">
        <v>1296</v>
      </c>
      <c r="AK30" s="106">
        <v>1025</v>
      </c>
      <c r="AL30" s="106">
        <v>774</v>
      </c>
      <c r="AM30" s="106">
        <v>526</v>
      </c>
      <c r="AN30" s="106">
        <v>428</v>
      </c>
      <c r="AO30" s="106">
        <v>308</v>
      </c>
      <c r="AP30" s="106">
        <v>226</v>
      </c>
      <c r="AQ30" s="106">
        <v>153</v>
      </c>
      <c r="AR30" s="106">
        <v>127</v>
      </c>
      <c r="AS30" s="106">
        <v>100</v>
      </c>
      <c r="AT30" s="106">
        <v>53</v>
      </c>
      <c r="AU30" s="106">
        <v>33</v>
      </c>
      <c r="AV30" s="106">
        <v>12</v>
      </c>
      <c r="AW30" s="106">
        <v>11</v>
      </c>
      <c r="AX30" s="106">
        <v>6</v>
      </c>
      <c r="AY30" s="106">
        <v>3</v>
      </c>
      <c r="AZ30" s="106">
        <v>4</v>
      </c>
      <c r="BA30" s="106">
        <v>2</v>
      </c>
      <c r="BB30" s="106">
        <v>0</v>
      </c>
      <c r="BC30" s="106">
        <v>0</v>
      </c>
      <c r="BD30" s="106">
        <v>0</v>
      </c>
      <c r="BE30" s="106">
        <v>0</v>
      </c>
      <c r="BF30" s="105" t="s">
        <v>387</v>
      </c>
      <c r="BG30" s="105" t="s">
        <v>387</v>
      </c>
      <c r="BI30" s="104">
        <v>43</v>
      </c>
      <c r="BJ30" s="105">
        <v>22197</v>
      </c>
      <c r="BK30" s="106">
        <v>3697</v>
      </c>
      <c r="BL30" s="106">
        <v>3017</v>
      </c>
      <c r="BM30" s="106">
        <v>2493</v>
      </c>
      <c r="BN30" s="106">
        <v>2204</v>
      </c>
      <c r="BO30" s="106">
        <v>1936</v>
      </c>
      <c r="BP30" s="106">
        <v>1681</v>
      </c>
      <c r="BQ30" s="106">
        <v>1454</v>
      </c>
      <c r="BR30" s="106">
        <v>1397</v>
      </c>
      <c r="BS30" s="106">
        <v>986</v>
      </c>
      <c r="BT30" s="106">
        <v>797</v>
      </c>
      <c r="BU30" s="106">
        <v>614</v>
      </c>
      <c r="BV30" s="106">
        <v>508</v>
      </c>
      <c r="BW30" s="106">
        <v>483</v>
      </c>
      <c r="BX30" s="106">
        <v>366</v>
      </c>
      <c r="BY30" s="106">
        <v>282</v>
      </c>
      <c r="BZ30" s="106">
        <v>119</v>
      </c>
      <c r="CA30" s="106">
        <v>63</v>
      </c>
      <c r="CB30" s="106">
        <v>43</v>
      </c>
      <c r="CC30" s="106">
        <v>24</v>
      </c>
      <c r="CD30" s="106">
        <v>19</v>
      </c>
      <c r="CE30" s="106">
        <v>11</v>
      </c>
      <c r="CF30" s="106">
        <v>2</v>
      </c>
      <c r="CG30" s="106">
        <v>1</v>
      </c>
      <c r="CH30" s="106">
        <v>0</v>
      </c>
      <c r="CI30" s="106">
        <v>0</v>
      </c>
      <c r="CJ30" s="105" t="s">
        <v>387</v>
      </c>
      <c r="CK30" s="105" t="s">
        <v>387</v>
      </c>
      <c r="CM30" s="169"/>
      <c r="CN30" s="87">
        <v>43</v>
      </c>
      <c r="CO30" s="92">
        <v>319608.25</v>
      </c>
      <c r="CP30" s="93">
        <v>13347</v>
      </c>
      <c r="CQ30" s="93">
        <v>8750</v>
      </c>
      <c r="CR30" s="93">
        <v>100</v>
      </c>
      <c r="CS30" s="106">
        <v>18</v>
      </c>
      <c r="CT30" s="106">
        <v>0</v>
      </c>
      <c r="CU30" s="105">
        <v>0</v>
      </c>
      <c r="CV30" s="105">
        <v>356</v>
      </c>
      <c r="CX30" s="94">
        <v>4.1760498985867853E-2</v>
      </c>
      <c r="CY30" s="94">
        <v>2.7377265762069659E-2</v>
      </c>
      <c r="CZ30" s="94">
        <v>3.1288303728079609E-4</v>
      </c>
      <c r="DA30" s="94">
        <v>5.6318946710543298E-5</v>
      </c>
      <c r="DB30" s="149">
        <v>0</v>
      </c>
      <c r="DC30" s="149">
        <v>0</v>
      </c>
      <c r="DD30" s="95">
        <v>1.113863612719634E-3</v>
      </c>
    </row>
    <row r="31" spans="1:108" x14ac:dyDescent="0.2">
      <c r="A31" s="104">
        <v>44</v>
      </c>
      <c r="B31" s="106">
        <v>10205</v>
      </c>
      <c r="C31" s="106">
        <v>588</v>
      </c>
      <c r="D31" s="106">
        <v>701</v>
      </c>
      <c r="E31" s="106">
        <v>891</v>
      </c>
      <c r="F31" s="106">
        <v>849</v>
      </c>
      <c r="G31" s="106">
        <v>815</v>
      </c>
      <c r="H31" s="106">
        <v>883</v>
      </c>
      <c r="I31" s="106">
        <v>904</v>
      </c>
      <c r="J31" s="106">
        <v>983</v>
      </c>
      <c r="K31" s="106">
        <v>776</v>
      </c>
      <c r="L31" s="106">
        <v>524</v>
      </c>
      <c r="M31" s="106">
        <v>507</v>
      </c>
      <c r="N31" s="106">
        <v>450</v>
      </c>
      <c r="O31" s="106">
        <v>401</v>
      </c>
      <c r="P31" s="106">
        <v>346</v>
      </c>
      <c r="Q31" s="106">
        <v>283</v>
      </c>
      <c r="R31" s="106">
        <v>129</v>
      </c>
      <c r="S31" s="106">
        <v>67</v>
      </c>
      <c r="T31" s="106">
        <v>41</v>
      </c>
      <c r="U31" s="106">
        <v>27</v>
      </c>
      <c r="V31" s="106">
        <v>23</v>
      </c>
      <c r="W31" s="106">
        <v>13</v>
      </c>
      <c r="X31" s="106">
        <v>3</v>
      </c>
      <c r="Y31" s="106">
        <v>1</v>
      </c>
      <c r="Z31" s="106">
        <v>0</v>
      </c>
      <c r="AA31" s="106">
        <v>0</v>
      </c>
      <c r="AB31" s="105">
        <v>0</v>
      </c>
      <c r="AC31" s="105" t="s">
        <v>387</v>
      </c>
      <c r="AE31" s="104">
        <v>44</v>
      </c>
      <c r="AF31" s="105">
        <v>11792</v>
      </c>
      <c r="AG31" s="106">
        <v>2892</v>
      </c>
      <c r="AH31" s="106">
        <v>2185</v>
      </c>
      <c r="AI31" s="106">
        <v>1639</v>
      </c>
      <c r="AJ31" s="106">
        <v>1225</v>
      </c>
      <c r="AK31" s="106">
        <v>982</v>
      </c>
      <c r="AL31" s="106">
        <v>720</v>
      </c>
      <c r="AM31" s="106">
        <v>585</v>
      </c>
      <c r="AN31" s="106">
        <v>466</v>
      </c>
      <c r="AO31" s="106">
        <v>328</v>
      </c>
      <c r="AP31" s="106">
        <v>244</v>
      </c>
      <c r="AQ31" s="106">
        <v>173</v>
      </c>
      <c r="AR31" s="106">
        <v>122</v>
      </c>
      <c r="AS31" s="106">
        <v>94</v>
      </c>
      <c r="AT31" s="106">
        <v>58</v>
      </c>
      <c r="AU31" s="106">
        <v>38</v>
      </c>
      <c r="AV31" s="106">
        <v>15</v>
      </c>
      <c r="AW31" s="106">
        <v>10</v>
      </c>
      <c r="AX31" s="106">
        <v>6</v>
      </c>
      <c r="AY31" s="106">
        <v>5</v>
      </c>
      <c r="AZ31" s="106">
        <v>3</v>
      </c>
      <c r="BA31" s="106">
        <v>2</v>
      </c>
      <c r="BB31" s="106">
        <v>0</v>
      </c>
      <c r="BC31" s="106">
        <v>0</v>
      </c>
      <c r="BD31" s="106">
        <v>0</v>
      </c>
      <c r="BE31" s="106">
        <v>0</v>
      </c>
      <c r="BF31" s="105">
        <v>0</v>
      </c>
      <c r="BG31" s="105" t="s">
        <v>387</v>
      </c>
      <c r="BI31" s="104">
        <v>44</v>
      </c>
      <c r="BJ31" s="105">
        <v>21997</v>
      </c>
      <c r="BK31" s="106">
        <v>3480</v>
      </c>
      <c r="BL31" s="106">
        <v>2886</v>
      </c>
      <c r="BM31" s="106">
        <v>2530</v>
      </c>
      <c r="BN31" s="106">
        <v>2074</v>
      </c>
      <c r="BO31" s="106">
        <v>1797</v>
      </c>
      <c r="BP31" s="106">
        <v>1603</v>
      </c>
      <c r="BQ31" s="106">
        <v>1489</v>
      </c>
      <c r="BR31" s="106">
        <v>1449</v>
      </c>
      <c r="BS31" s="106">
        <v>1104</v>
      </c>
      <c r="BT31" s="106">
        <v>768</v>
      </c>
      <c r="BU31" s="106">
        <v>680</v>
      </c>
      <c r="BV31" s="106">
        <v>572</v>
      </c>
      <c r="BW31" s="106">
        <v>495</v>
      </c>
      <c r="BX31" s="106">
        <v>404</v>
      </c>
      <c r="BY31" s="106">
        <v>321</v>
      </c>
      <c r="BZ31" s="106">
        <v>144</v>
      </c>
      <c r="CA31" s="106">
        <v>77</v>
      </c>
      <c r="CB31" s="106">
        <v>47</v>
      </c>
      <c r="CC31" s="106">
        <v>32</v>
      </c>
      <c r="CD31" s="106">
        <v>26</v>
      </c>
      <c r="CE31" s="106">
        <v>15</v>
      </c>
      <c r="CF31" s="106">
        <v>3</v>
      </c>
      <c r="CG31" s="106">
        <v>1</v>
      </c>
      <c r="CH31" s="106">
        <v>0</v>
      </c>
      <c r="CI31" s="106">
        <v>0</v>
      </c>
      <c r="CJ31" s="105">
        <v>0</v>
      </c>
      <c r="CK31" s="105" t="s">
        <v>387</v>
      </c>
      <c r="CM31" s="169"/>
      <c r="CN31" s="87">
        <v>44</v>
      </c>
      <c r="CO31" s="92">
        <v>316964.75</v>
      </c>
      <c r="CP31" s="93">
        <v>12767</v>
      </c>
      <c r="CQ31" s="93">
        <v>9106</v>
      </c>
      <c r="CR31" s="93">
        <v>124</v>
      </c>
      <c r="CS31" s="106">
        <v>25</v>
      </c>
      <c r="CT31" s="106">
        <v>0</v>
      </c>
      <c r="CU31" s="105">
        <v>0</v>
      </c>
      <c r="CV31" s="105">
        <v>419</v>
      </c>
      <c r="CX31" s="94">
        <v>4.0278926915374658E-2</v>
      </c>
      <c r="CY31" s="94">
        <v>2.8728746650849978E-2</v>
      </c>
      <c r="CZ31" s="94">
        <v>3.912106945646164E-4</v>
      </c>
      <c r="DA31" s="94">
        <v>7.8873123904156536E-5</v>
      </c>
      <c r="DB31" s="149">
        <v>0</v>
      </c>
      <c r="DC31" s="149">
        <v>0</v>
      </c>
      <c r="DD31" s="95">
        <v>1.3219135566336635E-3</v>
      </c>
    </row>
    <row r="32" spans="1:108" x14ac:dyDescent="0.2">
      <c r="A32" s="104">
        <v>45</v>
      </c>
      <c r="B32" s="106">
        <v>10284</v>
      </c>
      <c r="C32" s="106">
        <v>540</v>
      </c>
      <c r="D32" s="106">
        <v>689</v>
      </c>
      <c r="E32" s="106">
        <v>805</v>
      </c>
      <c r="F32" s="106">
        <v>863</v>
      </c>
      <c r="G32" s="106">
        <v>859</v>
      </c>
      <c r="H32" s="106">
        <v>862</v>
      </c>
      <c r="I32" s="106">
        <v>979</v>
      </c>
      <c r="J32" s="106">
        <v>1013</v>
      </c>
      <c r="K32" s="106">
        <v>708</v>
      </c>
      <c r="L32" s="106">
        <v>658</v>
      </c>
      <c r="M32" s="106">
        <v>490</v>
      </c>
      <c r="N32" s="106">
        <v>418</v>
      </c>
      <c r="O32" s="106">
        <v>390</v>
      </c>
      <c r="P32" s="106">
        <v>389</v>
      </c>
      <c r="Q32" s="106">
        <v>276</v>
      </c>
      <c r="R32" s="106">
        <v>139</v>
      </c>
      <c r="S32" s="106">
        <v>67</v>
      </c>
      <c r="T32" s="106">
        <v>50</v>
      </c>
      <c r="U32" s="106">
        <v>41</v>
      </c>
      <c r="V32" s="106">
        <v>20</v>
      </c>
      <c r="W32" s="106">
        <v>22</v>
      </c>
      <c r="X32" s="106">
        <v>4</v>
      </c>
      <c r="Y32" s="106">
        <v>1</v>
      </c>
      <c r="Z32" s="106">
        <v>1</v>
      </c>
      <c r="AA32" s="106">
        <v>0</v>
      </c>
      <c r="AB32" s="105">
        <v>0</v>
      </c>
      <c r="AC32" s="105">
        <v>0</v>
      </c>
      <c r="AE32" s="104">
        <v>45</v>
      </c>
      <c r="AF32" s="105">
        <v>11278</v>
      </c>
      <c r="AG32" s="106">
        <v>2743</v>
      </c>
      <c r="AH32" s="106">
        <v>2028</v>
      </c>
      <c r="AI32" s="106">
        <v>1504</v>
      </c>
      <c r="AJ32" s="106">
        <v>1174</v>
      </c>
      <c r="AK32" s="106">
        <v>965</v>
      </c>
      <c r="AL32" s="106">
        <v>729</v>
      </c>
      <c r="AM32" s="106">
        <v>599</v>
      </c>
      <c r="AN32" s="106">
        <v>418</v>
      </c>
      <c r="AO32" s="106">
        <v>324</v>
      </c>
      <c r="AP32" s="106">
        <v>229</v>
      </c>
      <c r="AQ32" s="106">
        <v>170</v>
      </c>
      <c r="AR32" s="106">
        <v>131</v>
      </c>
      <c r="AS32" s="106">
        <v>100</v>
      </c>
      <c r="AT32" s="106">
        <v>69</v>
      </c>
      <c r="AU32" s="106">
        <v>39</v>
      </c>
      <c r="AV32" s="106">
        <v>22</v>
      </c>
      <c r="AW32" s="106">
        <v>13</v>
      </c>
      <c r="AX32" s="106">
        <v>8</v>
      </c>
      <c r="AY32" s="106">
        <v>4</v>
      </c>
      <c r="AZ32" s="106">
        <v>6</v>
      </c>
      <c r="BA32" s="106">
        <v>2</v>
      </c>
      <c r="BB32" s="106">
        <v>1</v>
      </c>
      <c r="BC32" s="106">
        <v>0</v>
      </c>
      <c r="BD32" s="106">
        <v>0</v>
      </c>
      <c r="BE32" s="106">
        <v>0</v>
      </c>
      <c r="BF32" s="105">
        <v>0</v>
      </c>
      <c r="BG32" s="105">
        <v>0</v>
      </c>
      <c r="BI32" s="104">
        <v>45</v>
      </c>
      <c r="BJ32" s="105">
        <v>21562</v>
      </c>
      <c r="BK32" s="106">
        <v>3283</v>
      </c>
      <c r="BL32" s="106">
        <v>2717</v>
      </c>
      <c r="BM32" s="106">
        <v>2309</v>
      </c>
      <c r="BN32" s="106">
        <v>2037</v>
      </c>
      <c r="BO32" s="106">
        <v>1824</v>
      </c>
      <c r="BP32" s="106">
        <v>1591</v>
      </c>
      <c r="BQ32" s="106">
        <v>1578</v>
      </c>
      <c r="BR32" s="106">
        <v>1431</v>
      </c>
      <c r="BS32" s="106">
        <v>1032</v>
      </c>
      <c r="BT32" s="106">
        <v>887</v>
      </c>
      <c r="BU32" s="106">
        <v>660</v>
      </c>
      <c r="BV32" s="106">
        <v>549</v>
      </c>
      <c r="BW32" s="106">
        <v>490</v>
      </c>
      <c r="BX32" s="106">
        <v>458</v>
      </c>
      <c r="BY32" s="106">
        <v>315</v>
      </c>
      <c r="BZ32" s="106">
        <v>161</v>
      </c>
      <c r="CA32" s="106">
        <v>80</v>
      </c>
      <c r="CB32" s="106">
        <v>58</v>
      </c>
      <c r="CC32" s="106">
        <v>45</v>
      </c>
      <c r="CD32" s="106">
        <v>26</v>
      </c>
      <c r="CE32" s="106">
        <v>24</v>
      </c>
      <c r="CF32" s="106">
        <v>5</v>
      </c>
      <c r="CG32" s="106">
        <v>1</v>
      </c>
      <c r="CH32" s="106">
        <v>1</v>
      </c>
      <c r="CI32" s="106">
        <v>0</v>
      </c>
      <c r="CJ32" s="105">
        <v>0</v>
      </c>
      <c r="CK32" s="105">
        <v>0</v>
      </c>
      <c r="CM32" s="169"/>
      <c r="CN32" s="87">
        <v>45</v>
      </c>
      <c r="CO32" s="92">
        <v>308697.25</v>
      </c>
      <c r="CP32" s="93">
        <v>12170</v>
      </c>
      <c r="CQ32" s="93">
        <v>9232</v>
      </c>
      <c r="CR32" s="93">
        <v>160</v>
      </c>
      <c r="CS32" s="106">
        <v>24</v>
      </c>
      <c r="CT32" s="106">
        <v>1</v>
      </c>
      <c r="CU32" s="105">
        <v>0</v>
      </c>
      <c r="CV32" s="105">
        <v>416</v>
      </c>
      <c r="CX32" s="94">
        <v>3.942373960247459E-2</v>
      </c>
      <c r="CY32" s="94">
        <v>2.9906324076421152E-2</v>
      </c>
      <c r="CZ32" s="94">
        <v>5.1830717636778428E-4</v>
      </c>
      <c r="DA32" s="94">
        <v>7.7746076455167647E-5</v>
      </c>
      <c r="DB32" s="149">
        <v>3.2394198522986518E-6</v>
      </c>
      <c r="DC32" s="149">
        <v>0</v>
      </c>
      <c r="DD32" s="95">
        <v>1.3475986585562393E-3</v>
      </c>
    </row>
    <row r="33" spans="1:138" x14ac:dyDescent="0.2">
      <c r="A33" s="104">
        <v>46</v>
      </c>
      <c r="B33" s="106">
        <v>10339</v>
      </c>
      <c r="C33" s="106">
        <v>595</v>
      </c>
      <c r="D33" s="106">
        <v>730</v>
      </c>
      <c r="E33" s="106">
        <v>810</v>
      </c>
      <c r="F33" s="106">
        <v>756</v>
      </c>
      <c r="G33" s="106">
        <v>818</v>
      </c>
      <c r="H33" s="106">
        <v>863</v>
      </c>
      <c r="I33" s="106">
        <v>949</v>
      </c>
      <c r="J33" s="106">
        <v>976</v>
      </c>
      <c r="K33" s="106">
        <v>771</v>
      </c>
      <c r="L33" s="106">
        <v>623</v>
      </c>
      <c r="M33" s="106">
        <v>490</v>
      </c>
      <c r="N33" s="106">
        <v>453</v>
      </c>
      <c r="O33" s="106">
        <v>417</v>
      </c>
      <c r="P33" s="106">
        <v>358</v>
      </c>
      <c r="Q33" s="106">
        <v>338</v>
      </c>
      <c r="R33" s="106">
        <v>141</v>
      </c>
      <c r="S33" s="106">
        <v>88</v>
      </c>
      <c r="T33" s="106">
        <v>51</v>
      </c>
      <c r="U33" s="106">
        <v>46</v>
      </c>
      <c r="V33" s="106">
        <v>31</v>
      </c>
      <c r="W33" s="106">
        <v>28</v>
      </c>
      <c r="X33" s="106">
        <v>5</v>
      </c>
      <c r="Y33" s="106">
        <v>0</v>
      </c>
      <c r="Z33" s="106">
        <v>0</v>
      </c>
      <c r="AA33" s="106">
        <v>0</v>
      </c>
      <c r="AB33" s="105">
        <v>2</v>
      </c>
      <c r="AC33" s="105">
        <v>0</v>
      </c>
      <c r="AE33" s="104">
        <v>46</v>
      </c>
      <c r="AF33" s="105">
        <v>11332</v>
      </c>
      <c r="AG33" s="106">
        <v>2708</v>
      </c>
      <c r="AH33" s="106">
        <v>1995</v>
      </c>
      <c r="AI33" s="106">
        <v>1429</v>
      </c>
      <c r="AJ33" s="106">
        <v>1188</v>
      </c>
      <c r="AK33" s="106">
        <v>927</v>
      </c>
      <c r="AL33" s="106">
        <v>695</v>
      </c>
      <c r="AM33" s="106">
        <v>653</v>
      </c>
      <c r="AN33" s="106">
        <v>524</v>
      </c>
      <c r="AO33" s="106">
        <v>311</v>
      </c>
      <c r="AP33" s="106">
        <v>256</v>
      </c>
      <c r="AQ33" s="106">
        <v>202</v>
      </c>
      <c r="AR33" s="106">
        <v>145</v>
      </c>
      <c r="AS33" s="106">
        <v>110</v>
      </c>
      <c r="AT33" s="106">
        <v>86</v>
      </c>
      <c r="AU33" s="106">
        <v>49</v>
      </c>
      <c r="AV33" s="106">
        <v>21</v>
      </c>
      <c r="AW33" s="106">
        <v>12</v>
      </c>
      <c r="AX33" s="106">
        <v>10</v>
      </c>
      <c r="AY33" s="106">
        <v>6</v>
      </c>
      <c r="AZ33" s="106">
        <v>4</v>
      </c>
      <c r="BA33" s="106">
        <v>1</v>
      </c>
      <c r="BB33" s="106">
        <v>0</v>
      </c>
      <c r="BC33" s="106">
        <v>0</v>
      </c>
      <c r="BD33" s="106">
        <v>0</v>
      </c>
      <c r="BE33" s="106">
        <v>0</v>
      </c>
      <c r="BF33" s="105">
        <v>0</v>
      </c>
      <c r="BG33" s="105">
        <v>0</v>
      </c>
      <c r="BI33" s="104">
        <v>46</v>
      </c>
      <c r="BJ33" s="105">
        <v>21671</v>
      </c>
      <c r="BK33" s="106">
        <v>3303</v>
      </c>
      <c r="BL33" s="106">
        <v>2725</v>
      </c>
      <c r="BM33" s="106">
        <v>2239</v>
      </c>
      <c r="BN33" s="106">
        <v>1944</v>
      </c>
      <c r="BO33" s="106">
        <v>1745</v>
      </c>
      <c r="BP33" s="106">
        <v>1558</v>
      </c>
      <c r="BQ33" s="106">
        <v>1602</v>
      </c>
      <c r="BR33" s="106">
        <v>1500</v>
      </c>
      <c r="BS33" s="106">
        <v>1082</v>
      </c>
      <c r="BT33" s="106">
        <v>879</v>
      </c>
      <c r="BU33" s="106">
        <v>692</v>
      </c>
      <c r="BV33" s="106">
        <v>598</v>
      </c>
      <c r="BW33" s="106">
        <v>527</v>
      </c>
      <c r="BX33" s="106">
        <v>444</v>
      </c>
      <c r="BY33" s="106">
        <v>387</v>
      </c>
      <c r="BZ33" s="106">
        <v>162</v>
      </c>
      <c r="CA33" s="106">
        <v>100</v>
      </c>
      <c r="CB33" s="106">
        <v>61</v>
      </c>
      <c r="CC33" s="106">
        <v>52</v>
      </c>
      <c r="CD33" s="106">
        <v>35</v>
      </c>
      <c r="CE33" s="106">
        <v>29</v>
      </c>
      <c r="CF33" s="106">
        <v>5</v>
      </c>
      <c r="CG33" s="106">
        <v>0</v>
      </c>
      <c r="CH33" s="106">
        <v>0</v>
      </c>
      <c r="CI33" s="106">
        <v>0</v>
      </c>
      <c r="CJ33" s="105">
        <v>2</v>
      </c>
      <c r="CK33" s="105">
        <v>0</v>
      </c>
      <c r="CM33" s="169"/>
      <c r="CN33" s="87">
        <v>46</v>
      </c>
      <c r="CO33" s="92">
        <v>297598.75</v>
      </c>
      <c r="CP33" s="93">
        <v>11956</v>
      </c>
      <c r="CQ33" s="93">
        <v>9531</v>
      </c>
      <c r="CR33" s="93">
        <v>184</v>
      </c>
      <c r="CS33" s="106">
        <v>33</v>
      </c>
      <c r="CT33" s="106">
        <v>0</v>
      </c>
      <c r="CU33" s="105">
        <v>0</v>
      </c>
      <c r="CV33" s="105">
        <v>491</v>
      </c>
      <c r="CX33" s="94">
        <v>4.0174899928175099E-2</v>
      </c>
      <c r="CY33" s="94">
        <v>3.202634419667421E-2</v>
      </c>
      <c r="CZ33" s="94">
        <v>6.1828216684377876E-4</v>
      </c>
      <c r="DA33" s="94">
        <v>1.1088756253176467E-4</v>
      </c>
      <c r="DB33" s="149">
        <v>0</v>
      </c>
      <c r="DC33" s="149">
        <v>0</v>
      </c>
      <c r="DD33" s="95">
        <v>1.649872521305953E-3</v>
      </c>
    </row>
    <row r="34" spans="1:138" x14ac:dyDescent="0.2">
      <c r="A34" s="104">
        <v>47</v>
      </c>
      <c r="B34" s="106">
        <v>11016</v>
      </c>
      <c r="C34" s="106">
        <v>588</v>
      </c>
      <c r="D34" s="106">
        <v>738</v>
      </c>
      <c r="E34" s="106">
        <v>772</v>
      </c>
      <c r="F34" s="106">
        <v>769</v>
      </c>
      <c r="G34" s="106">
        <v>863</v>
      </c>
      <c r="H34" s="106">
        <v>848</v>
      </c>
      <c r="I34" s="106">
        <v>942</v>
      </c>
      <c r="J34" s="106">
        <v>1085</v>
      </c>
      <c r="K34" s="106">
        <v>792</v>
      </c>
      <c r="L34" s="106">
        <v>704</v>
      </c>
      <c r="M34" s="106">
        <v>583</v>
      </c>
      <c r="N34" s="106">
        <v>531</v>
      </c>
      <c r="O34" s="106">
        <v>481</v>
      </c>
      <c r="P34" s="106">
        <v>428</v>
      </c>
      <c r="Q34" s="106">
        <v>363</v>
      </c>
      <c r="R34" s="106">
        <v>201</v>
      </c>
      <c r="S34" s="106">
        <v>92</v>
      </c>
      <c r="T34" s="106">
        <v>68</v>
      </c>
      <c r="U34" s="106">
        <v>56</v>
      </c>
      <c r="V34" s="106">
        <v>37</v>
      </c>
      <c r="W34" s="106">
        <v>50</v>
      </c>
      <c r="X34" s="106">
        <v>16</v>
      </c>
      <c r="Y34" s="106">
        <v>5</v>
      </c>
      <c r="Z34" s="106">
        <v>3</v>
      </c>
      <c r="AA34" s="106">
        <v>1</v>
      </c>
      <c r="AB34" s="105">
        <v>0</v>
      </c>
      <c r="AC34" s="105">
        <v>0</v>
      </c>
      <c r="AE34" s="104">
        <v>47</v>
      </c>
      <c r="AF34" s="105">
        <v>11194</v>
      </c>
      <c r="AG34" s="106">
        <v>2589</v>
      </c>
      <c r="AH34" s="106">
        <v>1892</v>
      </c>
      <c r="AI34" s="106">
        <v>1507</v>
      </c>
      <c r="AJ34" s="106">
        <v>1208</v>
      </c>
      <c r="AK34" s="106">
        <v>893</v>
      </c>
      <c r="AL34" s="106">
        <v>802</v>
      </c>
      <c r="AM34" s="106">
        <v>588</v>
      </c>
      <c r="AN34" s="106">
        <v>473</v>
      </c>
      <c r="AO34" s="106">
        <v>331</v>
      </c>
      <c r="AP34" s="106">
        <v>265</v>
      </c>
      <c r="AQ34" s="106">
        <v>183</v>
      </c>
      <c r="AR34" s="106">
        <v>137</v>
      </c>
      <c r="AS34" s="106">
        <v>124</v>
      </c>
      <c r="AT34" s="106">
        <v>91</v>
      </c>
      <c r="AU34" s="106">
        <v>59</v>
      </c>
      <c r="AV34" s="106">
        <v>23</v>
      </c>
      <c r="AW34" s="106">
        <v>8</v>
      </c>
      <c r="AX34" s="106">
        <v>7</v>
      </c>
      <c r="AY34" s="106">
        <v>5</v>
      </c>
      <c r="AZ34" s="106">
        <v>4</v>
      </c>
      <c r="BA34" s="106">
        <v>3</v>
      </c>
      <c r="BB34" s="106">
        <v>0</v>
      </c>
      <c r="BC34" s="106">
        <v>0</v>
      </c>
      <c r="BD34" s="106">
        <v>2</v>
      </c>
      <c r="BE34" s="106">
        <v>0</v>
      </c>
      <c r="BF34" s="105">
        <v>0</v>
      </c>
      <c r="BG34" s="105">
        <v>0</v>
      </c>
      <c r="BI34" s="104">
        <v>47</v>
      </c>
      <c r="BJ34" s="105">
        <v>22210</v>
      </c>
      <c r="BK34" s="106">
        <v>3177</v>
      </c>
      <c r="BL34" s="106">
        <v>2630</v>
      </c>
      <c r="BM34" s="106">
        <v>2279</v>
      </c>
      <c r="BN34" s="106">
        <v>1977</v>
      </c>
      <c r="BO34" s="106">
        <v>1756</v>
      </c>
      <c r="BP34" s="106">
        <v>1650</v>
      </c>
      <c r="BQ34" s="106">
        <v>1530</v>
      </c>
      <c r="BR34" s="106">
        <v>1558</v>
      </c>
      <c r="BS34" s="106">
        <v>1123</v>
      </c>
      <c r="BT34" s="106">
        <v>969</v>
      </c>
      <c r="BU34" s="106">
        <v>766</v>
      </c>
      <c r="BV34" s="106">
        <v>668</v>
      </c>
      <c r="BW34" s="106">
        <v>605</v>
      </c>
      <c r="BX34" s="106">
        <v>519</v>
      </c>
      <c r="BY34" s="106">
        <v>422</v>
      </c>
      <c r="BZ34" s="106">
        <v>224</v>
      </c>
      <c r="CA34" s="106">
        <v>100</v>
      </c>
      <c r="CB34" s="106">
        <v>75</v>
      </c>
      <c r="CC34" s="106">
        <v>61</v>
      </c>
      <c r="CD34" s="106">
        <v>41</v>
      </c>
      <c r="CE34" s="106">
        <v>53</v>
      </c>
      <c r="CF34" s="106">
        <v>16</v>
      </c>
      <c r="CG34" s="106">
        <v>5</v>
      </c>
      <c r="CH34" s="106">
        <v>5</v>
      </c>
      <c r="CI34" s="106">
        <v>1</v>
      </c>
      <c r="CJ34" s="105">
        <v>0</v>
      </c>
      <c r="CK34" s="105">
        <v>0</v>
      </c>
      <c r="CM34" s="169"/>
      <c r="CN34" s="87">
        <v>47</v>
      </c>
      <c r="CO34" s="92">
        <v>286857.5</v>
      </c>
      <c r="CP34" s="93">
        <v>11819</v>
      </c>
      <c r="CQ34" s="93">
        <v>10134</v>
      </c>
      <c r="CR34" s="93">
        <v>257</v>
      </c>
      <c r="CS34" s="106">
        <v>39</v>
      </c>
      <c r="CT34" s="106">
        <v>0</v>
      </c>
      <c r="CU34" s="105">
        <v>0</v>
      </c>
      <c r="CV34" s="105">
        <v>549</v>
      </c>
      <c r="CX34" s="94">
        <v>4.1201641930226678E-2</v>
      </c>
      <c r="CY34" s="94">
        <v>3.53276452594058E-2</v>
      </c>
      <c r="CZ34" s="94">
        <v>8.9591521922905977E-4</v>
      </c>
      <c r="DA34" s="94">
        <v>1.3595600603086898E-4</v>
      </c>
      <c r="DB34" s="149">
        <v>0</v>
      </c>
      <c r="DC34" s="149">
        <v>0</v>
      </c>
      <c r="DD34" s="95">
        <v>1.9138422387422326E-3</v>
      </c>
    </row>
    <row r="35" spans="1:138" x14ac:dyDescent="0.2">
      <c r="A35" s="104">
        <v>48</v>
      </c>
      <c r="B35" s="106">
        <v>10821</v>
      </c>
      <c r="C35" s="106">
        <v>505</v>
      </c>
      <c r="D35" s="106">
        <v>662</v>
      </c>
      <c r="E35" s="106">
        <v>776</v>
      </c>
      <c r="F35" s="106">
        <v>784</v>
      </c>
      <c r="G35" s="106">
        <v>829</v>
      </c>
      <c r="H35" s="106">
        <v>853</v>
      </c>
      <c r="I35" s="106">
        <v>962</v>
      </c>
      <c r="J35" s="106">
        <v>1107</v>
      </c>
      <c r="K35" s="106">
        <v>789</v>
      </c>
      <c r="L35" s="106">
        <v>685</v>
      </c>
      <c r="M35" s="106">
        <v>559</v>
      </c>
      <c r="N35" s="106">
        <v>464</v>
      </c>
      <c r="O35" s="106">
        <v>489</v>
      </c>
      <c r="P35" s="106">
        <v>409</v>
      </c>
      <c r="Q35" s="106">
        <v>376</v>
      </c>
      <c r="R35" s="106">
        <v>195</v>
      </c>
      <c r="S35" s="106">
        <v>117</v>
      </c>
      <c r="T35" s="106">
        <v>78</v>
      </c>
      <c r="U35" s="106">
        <v>56</v>
      </c>
      <c r="V35" s="106">
        <v>48</v>
      </c>
      <c r="W35" s="106">
        <v>59</v>
      </c>
      <c r="X35" s="106">
        <v>11</v>
      </c>
      <c r="Y35" s="106">
        <v>1</v>
      </c>
      <c r="Z35" s="106">
        <v>4</v>
      </c>
      <c r="AA35" s="106">
        <v>1</v>
      </c>
      <c r="AB35" s="105">
        <v>2</v>
      </c>
      <c r="AC35" s="105">
        <v>0</v>
      </c>
      <c r="AE35" s="104">
        <v>48</v>
      </c>
      <c r="AF35" s="105">
        <v>10918</v>
      </c>
      <c r="AG35" s="106">
        <v>2435</v>
      </c>
      <c r="AH35" s="106">
        <v>1874</v>
      </c>
      <c r="AI35" s="106">
        <v>1411</v>
      </c>
      <c r="AJ35" s="106">
        <v>1108</v>
      </c>
      <c r="AK35" s="106">
        <v>927</v>
      </c>
      <c r="AL35" s="106">
        <v>703</v>
      </c>
      <c r="AM35" s="106">
        <v>649</v>
      </c>
      <c r="AN35" s="106">
        <v>496</v>
      </c>
      <c r="AO35" s="106">
        <v>340</v>
      </c>
      <c r="AP35" s="106">
        <v>245</v>
      </c>
      <c r="AQ35" s="106">
        <v>205</v>
      </c>
      <c r="AR35" s="106">
        <v>150</v>
      </c>
      <c r="AS35" s="106">
        <v>125</v>
      </c>
      <c r="AT35" s="106">
        <v>93</v>
      </c>
      <c r="AU35" s="106">
        <v>69</v>
      </c>
      <c r="AV35" s="106">
        <v>26</v>
      </c>
      <c r="AW35" s="106">
        <v>18</v>
      </c>
      <c r="AX35" s="106">
        <v>18</v>
      </c>
      <c r="AY35" s="106">
        <v>8</v>
      </c>
      <c r="AZ35" s="106">
        <v>8</v>
      </c>
      <c r="BA35" s="106">
        <v>7</v>
      </c>
      <c r="BB35" s="106">
        <v>0</v>
      </c>
      <c r="BC35" s="106">
        <v>1</v>
      </c>
      <c r="BD35" s="106">
        <v>1</v>
      </c>
      <c r="BE35" s="106">
        <v>0</v>
      </c>
      <c r="BF35" s="105">
        <v>1</v>
      </c>
      <c r="BG35" s="105">
        <v>0</v>
      </c>
      <c r="BI35" s="104">
        <v>48</v>
      </c>
      <c r="BJ35" s="105">
        <v>21739</v>
      </c>
      <c r="BK35" s="106">
        <v>2940</v>
      </c>
      <c r="BL35" s="106">
        <v>2536</v>
      </c>
      <c r="BM35" s="106">
        <v>2187</v>
      </c>
      <c r="BN35" s="106">
        <v>1892</v>
      </c>
      <c r="BO35" s="106">
        <v>1756</v>
      </c>
      <c r="BP35" s="106">
        <v>1556</v>
      </c>
      <c r="BQ35" s="106">
        <v>1611</v>
      </c>
      <c r="BR35" s="106">
        <v>1603</v>
      </c>
      <c r="BS35" s="106">
        <v>1129</v>
      </c>
      <c r="BT35" s="106">
        <v>930</v>
      </c>
      <c r="BU35" s="106">
        <v>764</v>
      </c>
      <c r="BV35" s="106">
        <v>614</v>
      </c>
      <c r="BW35" s="106">
        <v>614</v>
      </c>
      <c r="BX35" s="106">
        <v>502</v>
      </c>
      <c r="BY35" s="106">
        <v>445</v>
      </c>
      <c r="BZ35" s="106">
        <v>221</v>
      </c>
      <c r="CA35" s="106">
        <v>135</v>
      </c>
      <c r="CB35" s="106">
        <v>96</v>
      </c>
      <c r="CC35" s="106">
        <v>64</v>
      </c>
      <c r="CD35" s="106">
        <v>56</v>
      </c>
      <c r="CE35" s="106">
        <v>66</v>
      </c>
      <c r="CF35" s="106">
        <v>11</v>
      </c>
      <c r="CG35" s="106">
        <v>2</v>
      </c>
      <c r="CH35" s="106">
        <v>5</v>
      </c>
      <c r="CI35" s="106">
        <v>1</v>
      </c>
      <c r="CJ35" s="105">
        <v>3</v>
      </c>
      <c r="CK35" s="105">
        <v>0</v>
      </c>
      <c r="CM35" s="169"/>
      <c r="CN35" s="87">
        <v>48</v>
      </c>
      <c r="CO35" s="92">
        <v>276180.25</v>
      </c>
      <c r="CP35" s="93">
        <v>11311</v>
      </c>
      <c r="CQ35" s="93">
        <v>10124</v>
      </c>
      <c r="CR35" s="93">
        <v>304</v>
      </c>
      <c r="CS35" s="106">
        <v>39</v>
      </c>
      <c r="CT35" s="106">
        <v>1</v>
      </c>
      <c r="CU35" s="105">
        <v>0</v>
      </c>
      <c r="CV35" s="105">
        <v>633</v>
      </c>
      <c r="CX35" s="94">
        <v>4.095513708891204E-2</v>
      </c>
      <c r="CY35" s="94">
        <v>3.6657219334112416E-2</v>
      </c>
      <c r="CZ35" s="94">
        <v>1.1007304106647742E-3</v>
      </c>
      <c r="DA35" s="94">
        <v>1.4121212505238879E-4</v>
      </c>
      <c r="DB35" s="149">
        <v>3.6208237192920204E-6</v>
      </c>
      <c r="DC35" s="149">
        <v>0</v>
      </c>
      <c r="DD35" s="95">
        <v>2.2919814143118489E-3</v>
      </c>
    </row>
    <row r="36" spans="1:138" x14ac:dyDescent="0.2">
      <c r="A36" s="104">
        <v>49</v>
      </c>
      <c r="B36" s="106">
        <v>10928</v>
      </c>
      <c r="C36" s="106">
        <v>507</v>
      </c>
      <c r="D36" s="106">
        <v>639</v>
      </c>
      <c r="E36" s="106">
        <v>734</v>
      </c>
      <c r="F36" s="106">
        <v>754</v>
      </c>
      <c r="G36" s="106">
        <v>773</v>
      </c>
      <c r="H36" s="106">
        <v>783</v>
      </c>
      <c r="I36" s="106">
        <v>980</v>
      </c>
      <c r="J36" s="106">
        <v>1055</v>
      </c>
      <c r="K36" s="106">
        <v>803</v>
      </c>
      <c r="L36" s="106">
        <v>695</v>
      </c>
      <c r="M36" s="106">
        <v>569</v>
      </c>
      <c r="N36" s="106">
        <v>533</v>
      </c>
      <c r="O36" s="106">
        <v>533</v>
      </c>
      <c r="P36" s="106">
        <v>474</v>
      </c>
      <c r="Q36" s="106">
        <v>491</v>
      </c>
      <c r="R36" s="106">
        <v>190</v>
      </c>
      <c r="S36" s="106">
        <v>132</v>
      </c>
      <c r="T36" s="106">
        <v>78</v>
      </c>
      <c r="U36" s="106">
        <v>75</v>
      </c>
      <c r="V36" s="106">
        <v>48</v>
      </c>
      <c r="W36" s="106">
        <v>52</v>
      </c>
      <c r="X36" s="106">
        <v>18</v>
      </c>
      <c r="Y36" s="106">
        <v>3</v>
      </c>
      <c r="Z36" s="106">
        <v>4</v>
      </c>
      <c r="AA36" s="106">
        <v>3</v>
      </c>
      <c r="AB36" s="105">
        <v>2</v>
      </c>
      <c r="AC36" s="105">
        <v>0</v>
      </c>
      <c r="AE36" s="104">
        <v>49</v>
      </c>
      <c r="AF36" s="105">
        <v>11040</v>
      </c>
      <c r="AG36" s="106">
        <v>2420</v>
      </c>
      <c r="AH36" s="106">
        <v>1783</v>
      </c>
      <c r="AI36" s="106">
        <v>1463</v>
      </c>
      <c r="AJ36" s="106">
        <v>1162</v>
      </c>
      <c r="AK36" s="106">
        <v>911</v>
      </c>
      <c r="AL36" s="106">
        <v>795</v>
      </c>
      <c r="AM36" s="106">
        <v>636</v>
      </c>
      <c r="AN36" s="106">
        <v>451</v>
      </c>
      <c r="AO36" s="106">
        <v>357</v>
      </c>
      <c r="AP36" s="106">
        <v>285</v>
      </c>
      <c r="AQ36" s="106">
        <v>202</v>
      </c>
      <c r="AR36" s="106">
        <v>173</v>
      </c>
      <c r="AS36" s="106">
        <v>146</v>
      </c>
      <c r="AT36" s="106">
        <v>89</v>
      </c>
      <c r="AU36" s="106">
        <v>72</v>
      </c>
      <c r="AV36" s="106">
        <v>29</v>
      </c>
      <c r="AW36" s="106">
        <v>20</v>
      </c>
      <c r="AX36" s="106">
        <v>19</v>
      </c>
      <c r="AY36" s="106">
        <v>16</v>
      </c>
      <c r="AZ36" s="106">
        <v>6</v>
      </c>
      <c r="BA36" s="106">
        <v>4</v>
      </c>
      <c r="BB36" s="106">
        <v>1</v>
      </c>
      <c r="BC36" s="106">
        <v>0</v>
      </c>
      <c r="BD36" s="106">
        <v>0</v>
      </c>
      <c r="BE36" s="106">
        <v>0</v>
      </c>
      <c r="BF36" s="105">
        <v>0</v>
      </c>
      <c r="BG36" s="105">
        <v>0</v>
      </c>
      <c r="BI36" s="104">
        <v>49</v>
      </c>
      <c r="BJ36" s="105">
        <v>21968</v>
      </c>
      <c r="BK36" s="106">
        <v>2927</v>
      </c>
      <c r="BL36" s="106">
        <v>2422</v>
      </c>
      <c r="BM36" s="106">
        <v>2197</v>
      </c>
      <c r="BN36" s="106">
        <v>1916</v>
      </c>
      <c r="BO36" s="106">
        <v>1684</v>
      </c>
      <c r="BP36" s="106">
        <v>1578</v>
      </c>
      <c r="BQ36" s="106">
        <v>1616</v>
      </c>
      <c r="BR36" s="106">
        <v>1506</v>
      </c>
      <c r="BS36" s="106">
        <v>1160</v>
      </c>
      <c r="BT36" s="106">
        <v>980</v>
      </c>
      <c r="BU36" s="106">
        <v>771</v>
      </c>
      <c r="BV36" s="106">
        <v>706</v>
      </c>
      <c r="BW36" s="106">
        <v>679</v>
      </c>
      <c r="BX36" s="106">
        <v>563</v>
      </c>
      <c r="BY36" s="106">
        <v>563</v>
      </c>
      <c r="BZ36" s="106">
        <v>219</v>
      </c>
      <c r="CA36" s="106">
        <v>152</v>
      </c>
      <c r="CB36" s="106">
        <v>97</v>
      </c>
      <c r="CC36" s="106">
        <v>91</v>
      </c>
      <c r="CD36" s="106">
        <v>54</v>
      </c>
      <c r="CE36" s="106">
        <v>56</v>
      </c>
      <c r="CF36" s="106">
        <v>19</v>
      </c>
      <c r="CG36" s="106">
        <v>3</v>
      </c>
      <c r="CH36" s="106">
        <v>4</v>
      </c>
      <c r="CI36" s="106">
        <v>3</v>
      </c>
      <c r="CJ36" s="105">
        <v>2</v>
      </c>
      <c r="CK36" s="105">
        <v>0</v>
      </c>
      <c r="CM36" s="169"/>
      <c r="CN36" s="87">
        <v>49</v>
      </c>
      <c r="CO36" s="92">
        <v>266885.75</v>
      </c>
      <c r="CP36" s="93">
        <v>11146</v>
      </c>
      <c r="CQ36" s="93">
        <v>10493</v>
      </c>
      <c r="CR36" s="93">
        <v>329</v>
      </c>
      <c r="CS36" s="106">
        <v>51</v>
      </c>
      <c r="CT36" s="106">
        <v>1</v>
      </c>
      <c r="CU36" s="105">
        <v>0</v>
      </c>
      <c r="CV36" s="105">
        <v>684</v>
      </c>
      <c r="CX36" s="94">
        <v>4.1763188930094619E-2</v>
      </c>
      <c r="CY36" s="94">
        <v>3.9316449079802876E-2</v>
      </c>
      <c r="CZ36" s="94">
        <v>1.2327372293200367E-3</v>
      </c>
      <c r="DA36" s="94">
        <v>1.9109300515295403E-4</v>
      </c>
      <c r="DB36" s="149">
        <v>3.7469216696657652E-6</v>
      </c>
      <c r="DC36" s="149">
        <v>0</v>
      </c>
      <c r="DD36" s="95">
        <v>2.5628944220513834E-3</v>
      </c>
    </row>
    <row r="37" spans="1:138" x14ac:dyDescent="0.2">
      <c r="A37" s="104">
        <v>50</v>
      </c>
      <c r="B37" s="106">
        <v>11017</v>
      </c>
      <c r="C37" s="106">
        <v>481</v>
      </c>
      <c r="D37" s="106">
        <v>597</v>
      </c>
      <c r="E37" s="106">
        <v>693</v>
      </c>
      <c r="F37" s="106">
        <v>754</v>
      </c>
      <c r="G37" s="106">
        <v>787</v>
      </c>
      <c r="H37" s="106">
        <v>782</v>
      </c>
      <c r="I37" s="106">
        <v>936</v>
      </c>
      <c r="J37" s="106">
        <v>1078</v>
      </c>
      <c r="K37" s="106">
        <v>775</v>
      </c>
      <c r="L37" s="106">
        <v>669</v>
      </c>
      <c r="M37" s="106">
        <v>646</v>
      </c>
      <c r="N37" s="106">
        <v>558</v>
      </c>
      <c r="O37" s="106">
        <v>524</v>
      </c>
      <c r="P37" s="106">
        <v>508</v>
      </c>
      <c r="Q37" s="106">
        <v>503</v>
      </c>
      <c r="R37" s="106">
        <v>227</v>
      </c>
      <c r="S37" s="106">
        <v>147</v>
      </c>
      <c r="T37" s="106">
        <v>89</v>
      </c>
      <c r="U37" s="106">
        <v>96</v>
      </c>
      <c r="V37" s="106">
        <v>69</v>
      </c>
      <c r="W37" s="106">
        <v>69</v>
      </c>
      <c r="X37" s="106">
        <v>10</v>
      </c>
      <c r="Y37" s="106">
        <v>10</v>
      </c>
      <c r="Z37" s="106">
        <v>4</v>
      </c>
      <c r="AA37" s="106">
        <v>1</v>
      </c>
      <c r="AB37" s="105">
        <v>3</v>
      </c>
      <c r="AC37" s="105">
        <v>1</v>
      </c>
      <c r="AE37" s="104">
        <v>50</v>
      </c>
      <c r="AF37" s="105">
        <v>10879</v>
      </c>
      <c r="AG37" s="106">
        <v>2387</v>
      </c>
      <c r="AH37" s="106">
        <v>1818</v>
      </c>
      <c r="AI37" s="106">
        <v>1371</v>
      </c>
      <c r="AJ37" s="106">
        <v>1054</v>
      </c>
      <c r="AK37" s="106">
        <v>899</v>
      </c>
      <c r="AL37" s="106">
        <v>787</v>
      </c>
      <c r="AM37" s="106">
        <v>612</v>
      </c>
      <c r="AN37" s="106">
        <v>473</v>
      </c>
      <c r="AO37" s="106">
        <v>362</v>
      </c>
      <c r="AP37" s="106">
        <v>307</v>
      </c>
      <c r="AQ37" s="106">
        <v>196</v>
      </c>
      <c r="AR37" s="106">
        <v>194</v>
      </c>
      <c r="AS37" s="106">
        <v>130</v>
      </c>
      <c r="AT37" s="106">
        <v>108</v>
      </c>
      <c r="AU37" s="106">
        <v>67</v>
      </c>
      <c r="AV37" s="106">
        <v>36</v>
      </c>
      <c r="AW37" s="106">
        <v>24</v>
      </c>
      <c r="AX37" s="106">
        <v>26</v>
      </c>
      <c r="AY37" s="106">
        <v>11</v>
      </c>
      <c r="AZ37" s="106">
        <v>8</v>
      </c>
      <c r="BA37" s="106">
        <v>8</v>
      </c>
      <c r="BB37" s="106">
        <v>1</v>
      </c>
      <c r="BC37" s="106">
        <v>0</v>
      </c>
      <c r="BD37" s="106">
        <v>0</v>
      </c>
      <c r="BE37" s="106">
        <v>0</v>
      </c>
      <c r="BF37" s="105">
        <v>0</v>
      </c>
      <c r="BG37" s="105">
        <v>0</v>
      </c>
      <c r="BI37" s="104">
        <v>50</v>
      </c>
      <c r="BJ37" s="105">
        <v>21896</v>
      </c>
      <c r="BK37" s="106">
        <v>2868</v>
      </c>
      <c r="BL37" s="106">
        <v>2415</v>
      </c>
      <c r="BM37" s="106">
        <v>2064</v>
      </c>
      <c r="BN37" s="106">
        <v>1808</v>
      </c>
      <c r="BO37" s="106">
        <v>1686</v>
      </c>
      <c r="BP37" s="106">
        <v>1569</v>
      </c>
      <c r="BQ37" s="106">
        <v>1548</v>
      </c>
      <c r="BR37" s="106">
        <v>1551</v>
      </c>
      <c r="BS37" s="106">
        <v>1137</v>
      </c>
      <c r="BT37" s="106">
        <v>976</v>
      </c>
      <c r="BU37" s="106">
        <v>842</v>
      </c>
      <c r="BV37" s="106">
        <v>752</v>
      </c>
      <c r="BW37" s="106">
        <v>654</v>
      </c>
      <c r="BX37" s="106">
        <v>616</v>
      </c>
      <c r="BY37" s="106">
        <v>570</v>
      </c>
      <c r="BZ37" s="106">
        <v>263</v>
      </c>
      <c r="CA37" s="106">
        <v>171</v>
      </c>
      <c r="CB37" s="106">
        <v>115</v>
      </c>
      <c r="CC37" s="106">
        <v>107</v>
      </c>
      <c r="CD37" s="106">
        <v>77</v>
      </c>
      <c r="CE37" s="106">
        <v>77</v>
      </c>
      <c r="CF37" s="106">
        <v>11</v>
      </c>
      <c r="CG37" s="106">
        <v>10</v>
      </c>
      <c r="CH37" s="106">
        <v>4</v>
      </c>
      <c r="CI37" s="106">
        <v>1</v>
      </c>
      <c r="CJ37" s="105">
        <v>3</v>
      </c>
      <c r="CK37" s="105">
        <v>1</v>
      </c>
      <c r="CM37" s="169"/>
      <c r="CN37" s="87">
        <v>50</v>
      </c>
      <c r="CO37" s="92">
        <v>259669.49999999997</v>
      </c>
      <c r="CP37" s="93">
        <v>10841</v>
      </c>
      <c r="CQ37" s="93">
        <v>10649</v>
      </c>
      <c r="CR37" s="93">
        <v>406</v>
      </c>
      <c r="CS37" s="106">
        <v>48</v>
      </c>
      <c r="CT37" s="106">
        <v>0</v>
      </c>
      <c r="CU37" s="105">
        <v>0</v>
      </c>
      <c r="CV37" s="105">
        <v>713</v>
      </c>
      <c r="CX37" s="94">
        <v>4.1749223532220769E-2</v>
      </c>
      <c r="CY37" s="94">
        <v>4.1009822100785812E-2</v>
      </c>
      <c r="CZ37" s="94">
        <v>1.5635259435551733E-3</v>
      </c>
      <c r="DA37" s="94">
        <v>1.8485035785873968E-4</v>
      </c>
      <c r="DB37" s="149">
        <v>0</v>
      </c>
      <c r="DC37" s="149">
        <v>0</v>
      </c>
      <c r="DD37" s="95">
        <v>2.7457980240266958E-3</v>
      </c>
    </row>
    <row r="38" spans="1:138" x14ac:dyDescent="0.2">
      <c r="A38" s="104">
        <v>51</v>
      </c>
      <c r="B38" s="106">
        <v>11021</v>
      </c>
      <c r="C38" s="106">
        <v>483</v>
      </c>
      <c r="D38" s="106">
        <v>623</v>
      </c>
      <c r="E38" s="106">
        <v>644</v>
      </c>
      <c r="F38" s="106">
        <v>717</v>
      </c>
      <c r="G38" s="106">
        <v>713</v>
      </c>
      <c r="H38" s="106">
        <v>827</v>
      </c>
      <c r="I38" s="106">
        <v>937</v>
      </c>
      <c r="J38" s="106">
        <v>1030</v>
      </c>
      <c r="K38" s="106">
        <v>850</v>
      </c>
      <c r="L38" s="106">
        <v>674</v>
      </c>
      <c r="M38" s="106">
        <v>574</v>
      </c>
      <c r="N38" s="106">
        <v>549</v>
      </c>
      <c r="O38" s="106">
        <v>558</v>
      </c>
      <c r="P38" s="106">
        <v>528</v>
      </c>
      <c r="Q38" s="106">
        <v>517</v>
      </c>
      <c r="R38" s="106">
        <v>266</v>
      </c>
      <c r="S38" s="106">
        <v>152</v>
      </c>
      <c r="T38" s="106">
        <v>105</v>
      </c>
      <c r="U38" s="106">
        <v>80</v>
      </c>
      <c r="V38" s="106">
        <v>77</v>
      </c>
      <c r="W38" s="106">
        <v>82</v>
      </c>
      <c r="X38" s="106">
        <v>20</v>
      </c>
      <c r="Y38" s="106">
        <v>6</v>
      </c>
      <c r="Z38" s="106">
        <v>4</v>
      </c>
      <c r="AA38" s="106">
        <v>2</v>
      </c>
      <c r="AB38" s="105">
        <v>3</v>
      </c>
      <c r="AC38" s="105">
        <v>0</v>
      </c>
      <c r="AE38" s="104">
        <v>51</v>
      </c>
      <c r="AF38" s="105">
        <v>10780</v>
      </c>
      <c r="AG38" s="106">
        <v>2270</v>
      </c>
      <c r="AH38" s="106">
        <v>1798</v>
      </c>
      <c r="AI38" s="106">
        <v>1402</v>
      </c>
      <c r="AJ38" s="106">
        <v>1088</v>
      </c>
      <c r="AK38" s="106">
        <v>891</v>
      </c>
      <c r="AL38" s="106">
        <v>727</v>
      </c>
      <c r="AM38" s="106">
        <v>642</v>
      </c>
      <c r="AN38" s="106">
        <v>468</v>
      </c>
      <c r="AO38" s="106">
        <v>351</v>
      </c>
      <c r="AP38" s="106">
        <v>278</v>
      </c>
      <c r="AQ38" s="106">
        <v>244</v>
      </c>
      <c r="AR38" s="106">
        <v>175</v>
      </c>
      <c r="AS38" s="106">
        <v>128</v>
      </c>
      <c r="AT38" s="106">
        <v>120</v>
      </c>
      <c r="AU38" s="106">
        <v>73</v>
      </c>
      <c r="AV38" s="106">
        <v>38</v>
      </c>
      <c r="AW38" s="106">
        <v>28</v>
      </c>
      <c r="AX38" s="106">
        <v>24</v>
      </c>
      <c r="AY38" s="106">
        <v>17</v>
      </c>
      <c r="AZ38" s="106">
        <v>9</v>
      </c>
      <c r="BA38" s="106">
        <v>4</v>
      </c>
      <c r="BB38" s="106">
        <v>3</v>
      </c>
      <c r="BC38" s="106">
        <v>0</v>
      </c>
      <c r="BD38" s="106">
        <v>2</v>
      </c>
      <c r="BE38" s="106">
        <v>0</v>
      </c>
      <c r="BF38" s="105">
        <v>0</v>
      </c>
      <c r="BG38" s="105">
        <v>0</v>
      </c>
      <c r="BI38" s="104">
        <v>51</v>
      </c>
      <c r="BJ38" s="105">
        <v>21801</v>
      </c>
      <c r="BK38" s="106">
        <v>2753</v>
      </c>
      <c r="BL38" s="106">
        <v>2421</v>
      </c>
      <c r="BM38" s="106">
        <v>2046</v>
      </c>
      <c r="BN38" s="106">
        <v>1805</v>
      </c>
      <c r="BO38" s="106">
        <v>1604</v>
      </c>
      <c r="BP38" s="106">
        <v>1554</v>
      </c>
      <c r="BQ38" s="106">
        <v>1579</v>
      </c>
      <c r="BR38" s="106">
        <v>1498</v>
      </c>
      <c r="BS38" s="106">
        <v>1201</v>
      </c>
      <c r="BT38" s="106">
        <v>952</v>
      </c>
      <c r="BU38" s="106">
        <v>818</v>
      </c>
      <c r="BV38" s="106">
        <v>724</v>
      </c>
      <c r="BW38" s="106">
        <v>686</v>
      </c>
      <c r="BX38" s="106">
        <v>648</v>
      </c>
      <c r="BY38" s="106">
        <v>590</v>
      </c>
      <c r="BZ38" s="106">
        <v>304</v>
      </c>
      <c r="CA38" s="106">
        <v>180</v>
      </c>
      <c r="CB38" s="106">
        <v>129</v>
      </c>
      <c r="CC38" s="106">
        <v>97</v>
      </c>
      <c r="CD38" s="106">
        <v>86</v>
      </c>
      <c r="CE38" s="106">
        <v>86</v>
      </c>
      <c r="CF38" s="106">
        <v>23</v>
      </c>
      <c r="CG38" s="106">
        <v>6</v>
      </c>
      <c r="CH38" s="106">
        <v>6</v>
      </c>
      <c r="CI38" s="106">
        <v>2</v>
      </c>
      <c r="CJ38" s="105">
        <v>3</v>
      </c>
      <c r="CK38" s="105">
        <v>0</v>
      </c>
      <c r="CM38" s="169"/>
      <c r="CN38" s="87">
        <v>51</v>
      </c>
      <c r="CO38" s="92">
        <v>253507</v>
      </c>
      <c r="CP38" s="93">
        <v>10629</v>
      </c>
      <c r="CQ38" s="93">
        <v>10734</v>
      </c>
      <c r="CR38" s="93">
        <v>438</v>
      </c>
      <c r="CS38" s="106">
        <v>61</v>
      </c>
      <c r="CT38" s="106">
        <v>2</v>
      </c>
      <c r="CU38" s="105">
        <v>0</v>
      </c>
      <c r="CV38" s="105">
        <v>707</v>
      </c>
      <c r="CX38" s="94">
        <v>4.1927836312212287E-2</v>
      </c>
      <c r="CY38" s="94">
        <v>4.2342026058452033E-2</v>
      </c>
      <c r="CZ38" s="94">
        <v>1.7277629414572378E-3</v>
      </c>
      <c r="DA38" s="94">
        <v>2.4062451924404454E-4</v>
      </c>
      <c r="DB38" s="149">
        <v>7.889328499804739E-6</v>
      </c>
      <c r="DC38" s="149">
        <v>0</v>
      </c>
      <c r="DD38" s="95">
        <v>2.7888776246809753E-3</v>
      </c>
    </row>
    <row r="39" spans="1:138" x14ac:dyDescent="0.2">
      <c r="A39" s="104">
        <v>52</v>
      </c>
      <c r="B39" s="106">
        <v>10934</v>
      </c>
      <c r="C39" s="106">
        <v>441</v>
      </c>
      <c r="D39" s="106">
        <v>582</v>
      </c>
      <c r="E39" s="106">
        <v>620</v>
      </c>
      <c r="F39" s="106">
        <v>723</v>
      </c>
      <c r="G39" s="106">
        <v>760</v>
      </c>
      <c r="H39" s="106">
        <v>777</v>
      </c>
      <c r="I39" s="106">
        <v>869</v>
      </c>
      <c r="J39" s="106">
        <v>1063</v>
      </c>
      <c r="K39" s="106">
        <v>794</v>
      </c>
      <c r="L39" s="106">
        <v>696</v>
      </c>
      <c r="M39" s="106">
        <v>642</v>
      </c>
      <c r="N39" s="106">
        <v>545</v>
      </c>
      <c r="O39" s="106">
        <v>533</v>
      </c>
      <c r="P39" s="106">
        <v>508</v>
      </c>
      <c r="Q39" s="106">
        <v>565</v>
      </c>
      <c r="R39" s="106">
        <v>236</v>
      </c>
      <c r="S39" s="106">
        <v>155</v>
      </c>
      <c r="T39" s="106">
        <v>96</v>
      </c>
      <c r="U39" s="106">
        <v>102</v>
      </c>
      <c r="V39" s="106">
        <v>74</v>
      </c>
      <c r="W39" s="106">
        <v>106</v>
      </c>
      <c r="X39" s="106">
        <v>28</v>
      </c>
      <c r="Y39" s="106">
        <v>9</v>
      </c>
      <c r="Z39" s="106">
        <v>4</v>
      </c>
      <c r="AA39" s="106">
        <v>2</v>
      </c>
      <c r="AB39" s="105">
        <v>4</v>
      </c>
      <c r="AC39" s="105">
        <v>0</v>
      </c>
      <c r="AE39" s="104">
        <v>52</v>
      </c>
      <c r="AF39" s="105">
        <v>10038</v>
      </c>
      <c r="AG39" s="106">
        <v>2129</v>
      </c>
      <c r="AH39" s="106">
        <v>1650</v>
      </c>
      <c r="AI39" s="106">
        <v>1259</v>
      </c>
      <c r="AJ39" s="106">
        <v>959</v>
      </c>
      <c r="AK39" s="106">
        <v>816</v>
      </c>
      <c r="AL39" s="106">
        <v>703</v>
      </c>
      <c r="AM39" s="106">
        <v>563</v>
      </c>
      <c r="AN39" s="106">
        <v>496</v>
      </c>
      <c r="AO39" s="106">
        <v>375</v>
      </c>
      <c r="AP39" s="106">
        <v>255</v>
      </c>
      <c r="AQ39" s="106">
        <v>205</v>
      </c>
      <c r="AR39" s="106">
        <v>185</v>
      </c>
      <c r="AS39" s="106">
        <v>155</v>
      </c>
      <c r="AT39" s="106">
        <v>109</v>
      </c>
      <c r="AU39" s="106">
        <v>62</v>
      </c>
      <c r="AV39" s="106">
        <v>40</v>
      </c>
      <c r="AW39" s="106">
        <v>23</v>
      </c>
      <c r="AX39" s="106">
        <v>21</v>
      </c>
      <c r="AY39" s="106">
        <v>16</v>
      </c>
      <c r="AZ39" s="106">
        <v>10</v>
      </c>
      <c r="BA39" s="106">
        <v>5</v>
      </c>
      <c r="BB39" s="106">
        <v>2</v>
      </c>
      <c r="BC39" s="106">
        <v>0</v>
      </c>
      <c r="BD39" s="106">
        <v>0</v>
      </c>
      <c r="BE39" s="106">
        <v>0</v>
      </c>
      <c r="BF39" s="105">
        <v>0</v>
      </c>
      <c r="BG39" s="105">
        <v>0</v>
      </c>
      <c r="BI39" s="104">
        <v>52</v>
      </c>
      <c r="BJ39" s="105">
        <v>20972</v>
      </c>
      <c r="BK39" s="106">
        <v>2570</v>
      </c>
      <c r="BL39" s="106">
        <v>2232</v>
      </c>
      <c r="BM39" s="106">
        <v>1879</v>
      </c>
      <c r="BN39" s="106">
        <v>1682</v>
      </c>
      <c r="BO39" s="106">
        <v>1576</v>
      </c>
      <c r="BP39" s="106">
        <v>1480</v>
      </c>
      <c r="BQ39" s="106">
        <v>1432</v>
      </c>
      <c r="BR39" s="106">
        <v>1559</v>
      </c>
      <c r="BS39" s="106">
        <v>1169</v>
      </c>
      <c r="BT39" s="106">
        <v>951</v>
      </c>
      <c r="BU39" s="106">
        <v>847</v>
      </c>
      <c r="BV39" s="106">
        <v>730</v>
      </c>
      <c r="BW39" s="106">
        <v>688</v>
      </c>
      <c r="BX39" s="106">
        <v>617</v>
      </c>
      <c r="BY39" s="106">
        <v>627</v>
      </c>
      <c r="BZ39" s="106">
        <v>276</v>
      </c>
      <c r="CA39" s="106">
        <v>178</v>
      </c>
      <c r="CB39" s="106">
        <v>117</v>
      </c>
      <c r="CC39" s="106">
        <v>118</v>
      </c>
      <c r="CD39" s="106">
        <v>84</v>
      </c>
      <c r="CE39" s="106">
        <v>111</v>
      </c>
      <c r="CF39" s="106">
        <v>30</v>
      </c>
      <c r="CG39" s="106">
        <v>9</v>
      </c>
      <c r="CH39" s="106">
        <v>4</v>
      </c>
      <c r="CI39" s="106">
        <v>2</v>
      </c>
      <c r="CJ39" s="105">
        <v>4</v>
      </c>
      <c r="CK39" s="105">
        <v>0</v>
      </c>
      <c r="CM39" s="169"/>
      <c r="CN39" s="87">
        <v>52</v>
      </c>
      <c r="CO39" s="92">
        <v>246916.75</v>
      </c>
      <c r="CP39" s="93">
        <v>9939</v>
      </c>
      <c r="CQ39" s="93">
        <v>10554</v>
      </c>
      <c r="CR39" s="93">
        <v>479</v>
      </c>
      <c r="CS39" s="106">
        <v>74</v>
      </c>
      <c r="CT39" s="106">
        <v>1</v>
      </c>
      <c r="CU39" s="105">
        <v>0</v>
      </c>
      <c r="CV39" s="105">
        <v>775</v>
      </c>
      <c r="CX39" s="94">
        <v>4.0252433259388036E-2</v>
      </c>
      <c r="CY39" s="94">
        <v>4.2743151284795382E-2</v>
      </c>
      <c r="CZ39" s="94">
        <v>1.9399250962115774E-3</v>
      </c>
      <c r="DA39" s="94">
        <v>2.9969615265064035E-4</v>
      </c>
      <c r="DB39" s="149">
        <v>4.0499480087924371E-6</v>
      </c>
      <c r="DC39" s="149">
        <v>0</v>
      </c>
      <c r="DD39" s="95">
        <v>3.1387097068141388E-3</v>
      </c>
    </row>
    <row r="40" spans="1:138" x14ac:dyDescent="0.2">
      <c r="A40" s="104">
        <v>53</v>
      </c>
      <c r="B40" s="106">
        <v>10714</v>
      </c>
      <c r="C40" s="106">
        <v>448</v>
      </c>
      <c r="D40" s="106">
        <v>526</v>
      </c>
      <c r="E40" s="106">
        <v>617</v>
      </c>
      <c r="F40" s="106">
        <v>654</v>
      </c>
      <c r="G40" s="106">
        <v>637</v>
      </c>
      <c r="H40" s="106">
        <v>733</v>
      </c>
      <c r="I40" s="106">
        <v>865</v>
      </c>
      <c r="J40" s="106">
        <v>1054</v>
      </c>
      <c r="K40" s="106">
        <v>830</v>
      </c>
      <c r="L40" s="106">
        <v>667</v>
      </c>
      <c r="M40" s="106">
        <v>597</v>
      </c>
      <c r="N40" s="106">
        <v>562</v>
      </c>
      <c r="O40" s="106">
        <v>545</v>
      </c>
      <c r="P40" s="106">
        <v>536</v>
      </c>
      <c r="Q40" s="106">
        <v>560</v>
      </c>
      <c r="R40" s="106">
        <v>233</v>
      </c>
      <c r="S40" s="106">
        <v>182</v>
      </c>
      <c r="T40" s="106">
        <v>115</v>
      </c>
      <c r="U40" s="106">
        <v>98</v>
      </c>
      <c r="V40" s="106">
        <v>69</v>
      </c>
      <c r="W40" s="106">
        <v>117</v>
      </c>
      <c r="X40" s="106">
        <v>43</v>
      </c>
      <c r="Y40" s="106">
        <v>11</v>
      </c>
      <c r="Z40" s="106">
        <v>7</v>
      </c>
      <c r="AA40" s="106">
        <v>4</v>
      </c>
      <c r="AB40" s="105">
        <v>3</v>
      </c>
      <c r="AC40" s="105">
        <v>1</v>
      </c>
      <c r="AE40" s="104">
        <v>53</v>
      </c>
      <c r="AF40" s="105">
        <v>10051</v>
      </c>
      <c r="AG40" s="106">
        <v>2057</v>
      </c>
      <c r="AH40" s="106">
        <v>1557</v>
      </c>
      <c r="AI40" s="106">
        <v>1269</v>
      </c>
      <c r="AJ40" s="106">
        <v>1030</v>
      </c>
      <c r="AK40" s="106">
        <v>870</v>
      </c>
      <c r="AL40" s="106">
        <v>677</v>
      </c>
      <c r="AM40" s="106">
        <v>612</v>
      </c>
      <c r="AN40" s="106">
        <v>459</v>
      </c>
      <c r="AO40" s="106">
        <v>338</v>
      </c>
      <c r="AP40" s="106">
        <v>280</v>
      </c>
      <c r="AQ40" s="106">
        <v>194</v>
      </c>
      <c r="AR40" s="106">
        <v>218</v>
      </c>
      <c r="AS40" s="106">
        <v>157</v>
      </c>
      <c r="AT40" s="106">
        <v>128</v>
      </c>
      <c r="AU40" s="106">
        <v>84</v>
      </c>
      <c r="AV40" s="106">
        <v>29</v>
      </c>
      <c r="AW40" s="106">
        <v>34</v>
      </c>
      <c r="AX40" s="106">
        <v>19</v>
      </c>
      <c r="AY40" s="106">
        <v>19</v>
      </c>
      <c r="AZ40" s="106">
        <v>8</v>
      </c>
      <c r="BA40" s="106">
        <v>5</v>
      </c>
      <c r="BB40" s="106">
        <v>2</v>
      </c>
      <c r="BC40" s="106">
        <v>3</v>
      </c>
      <c r="BD40" s="106">
        <v>1</v>
      </c>
      <c r="BE40" s="106">
        <v>1</v>
      </c>
      <c r="BF40" s="105">
        <v>0</v>
      </c>
      <c r="BG40" s="105">
        <v>0</v>
      </c>
      <c r="BI40" s="104">
        <v>53</v>
      </c>
      <c r="BJ40" s="105">
        <v>20765</v>
      </c>
      <c r="BK40" s="106">
        <v>2505</v>
      </c>
      <c r="BL40" s="106">
        <v>2083</v>
      </c>
      <c r="BM40" s="106">
        <v>1886</v>
      </c>
      <c r="BN40" s="106">
        <v>1684</v>
      </c>
      <c r="BO40" s="106">
        <v>1507</v>
      </c>
      <c r="BP40" s="106">
        <v>1410</v>
      </c>
      <c r="BQ40" s="106">
        <v>1477</v>
      </c>
      <c r="BR40" s="106">
        <v>1513</v>
      </c>
      <c r="BS40" s="106">
        <v>1168</v>
      </c>
      <c r="BT40" s="106">
        <v>947</v>
      </c>
      <c r="BU40" s="106">
        <v>791</v>
      </c>
      <c r="BV40" s="106">
        <v>780</v>
      </c>
      <c r="BW40" s="106">
        <v>702</v>
      </c>
      <c r="BX40" s="106">
        <v>664</v>
      </c>
      <c r="BY40" s="106">
        <v>644</v>
      </c>
      <c r="BZ40" s="106">
        <v>262</v>
      </c>
      <c r="CA40" s="106">
        <v>216</v>
      </c>
      <c r="CB40" s="106">
        <v>134</v>
      </c>
      <c r="CC40" s="106">
        <v>117</v>
      </c>
      <c r="CD40" s="106">
        <v>77</v>
      </c>
      <c r="CE40" s="106">
        <v>122</v>
      </c>
      <c r="CF40" s="106">
        <v>45</v>
      </c>
      <c r="CG40" s="106">
        <v>14</v>
      </c>
      <c r="CH40" s="106">
        <v>8</v>
      </c>
      <c r="CI40" s="106">
        <v>5</v>
      </c>
      <c r="CJ40" s="105">
        <v>3</v>
      </c>
      <c r="CK40" s="105">
        <v>1</v>
      </c>
      <c r="CM40" s="169"/>
      <c r="CN40" s="87">
        <v>53</v>
      </c>
      <c r="CO40" s="92">
        <v>240438.25</v>
      </c>
      <c r="CP40" s="93">
        <v>9665</v>
      </c>
      <c r="CQ40" s="93">
        <v>10574</v>
      </c>
      <c r="CR40" s="93">
        <v>526</v>
      </c>
      <c r="CS40" s="106">
        <v>101</v>
      </c>
      <c r="CT40" s="106">
        <v>3</v>
      </c>
      <c r="CU40" s="105">
        <v>0</v>
      </c>
      <c r="CV40" s="105">
        <v>861</v>
      </c>
      <c r="CX40" s="94">
        <v>4.0197431149162001E-2</v>
      </c>
      <c r="CY40" s="94">
        <v>4.3978027622476872E-2</v>
      </c>
      <c r="CZ40" s="94">
        <v>2.1876718866486507E-3</v>
      </c>
      <c r="DA40" s="94">
        <v>4.2006627481276377E-4</v>
      </c>
      <c r="DB40" s="149">
        <v>1.2477216083547439E-5</v>
      </c>
      <c r="DC40" s="149">
        <v>0</v>
      </c>
      <c r="DD40" s="95">
        <v>3.5809610159781148E-3</v>
      </c>
    </row>
    <row r="41" spans="1:138" x14ac:dyDescent="0.2">
      <c r="A41" s="104">
        <v>54</v>
      </c>
      <c r="B41" s="106">
        <v>10487</v>
      </c>
      <c r="C41" s="106">
        <v>386</v>
      </c>
      <c r="D41" s="106">
        <v>535</v>
      </c>
      <c r="E41" s="106">
        <v>590</v>
      </c>
      <c r="F41" s="106">
        <v>666</v>
      </c>
      <c r="G41" s="106">
        <v>649</v>
      </c>
      <c r="H41" s="106">
        <v>734</v>
      </c>
      <c r="I41" s="106">
        <v>906</v>
      </c>
      <c r="J41" s="106">
        <v>987</v>
      </c>
      <c r="K41" s="106">
        <v>685</v>
      </c>
      <c r="L41" s="106">
        <v>669</v>
      </c>
      <c r="M41" s="106">
        <v>601</v>
      </c>
      <c r="N41" s="106">
        <v>549</v>
      </c>
      <c r="O41" s="106">
        <v>567</v>
      </c>
      <c r="P41" s="106">
        <v>572</v>
      </c>
      <c r="Q41" s="106">
        <v>540</v>
      </c>
      <c r="R41" s="106">
        <v>270</v>
      </c>
      <c r="S41" s="106">
        <v>133</v>
      </c>
      <c r="T41" s="106">
        <v>110</v>
      </c>
      <c r="U41" s="106">
        <v>89</v>
      </c>
      <c r="V41" s="106">
        <v>91</v>
      </c>
      <c r="W41" s="106">
        <v>97</v>
      </c>
      <c r="X41" s="106">
        <v>33</v>
      </c>
      <c r="Y41" s="106">
        <v>11</v>
      </c>
      <c r="Z41" s="106">
        <v>9</v>
      </c>
      <c r="AA41" s="106">
        <v>3</v>
      </c>
      <c r="AB41" s="105">
        <v>5</v>
      </c>
      <c r="AC41" s="105">
        <v>0</v>
      </c>
      <c r="AE41" s="104">
        <v>54</v>
      </c>
      <c r="AF41" s="105">
        <v>10111</v>
      </c>
      <c r="AG41" s="106">
        <v>2076</v>
      </c>
      <c r="AH41" s="106">
        <v>1560</v>
      </c>
      <c r="AI41" s="106">
        <v>1220</v>
      </c>
      <c r="AJ41" s="106">
        <v>1015</v>
      </c>
      <c r="AK41" s="106">
        <v>849</v>
      </c>
      <c r="AL41" s="106">
        <v>706</v>
      </c>
      <c r="AM41" s="106">
        <v>592</v>
      </c>
      <c r="AN41" s="106">
        <v>524</v>
      </c>
      <c r="AO41" s="106">
        <v>373</v>
      </c>
      <c r="AP41" s="106">
        <v>325</v>
      </c>
      <c r="AQ41" s="106">
        <v>237</v>
      </c>
      <c r="AR41" s="106">
        <v>202</v>
      </c>
      <c r="AS41" s="106">
        <v>142</v>
      </c>
      <c r="AT41" s="106">
        <v>101</v>
      </c>
      <c r="AU41" s="106">
        <v>79</v>
      </c>
      <c r="AV41" s="106">
        <v>28</v>
      </c>
      <c r="AW41" s="106">
        <v>25</v>
      </c>
      <c r="AX41" s="106">
        <v>13</v>
      </c>
      <c r="AY41" s="106">
        <v>12</v>
      </c>
      <c r="AZ41" s="106">
        <v>10</v>
      </c>
      <c r="BA41" s="106">
        <v>16</v>
      </c>
      <c r="BB41" s="106">
        <v>2</v>
      </c>
      <c r="BC41" s="106">
        <v>0</v>
      </c>
      <c r="BD41" s="106">
        <v>2</v>
      </c>
      <c r="BE41" s="106">
        <v>1</v>
      </c>
      <c r="BF41" s="105">
        <v>0</v>
      </c>
      <c r="BG41" s="105">
        <v>1</v>
      </c>
      <c r="BI41" s="104">
        <v>54</v>
      </c>
      <c r="BJ41" s="105">
        <v>20598</v>
      </c>
      <c r="BK41" s="106">
        <v>2462</v>
      </c>
      <c r="BL41" s="106">
        <v>2095</v>
      </c>
      <c r="BM41" s="106">
        <v>1810</v>
      </c>
      <c r="BN41" s="106">
        <v>1681</v>
      </c>
      <c r="BO41" s="106">
        <v>1498</v>
      </c>
      <c r="BP41" s="106">
        <v>1440</v>
      </c>
      <c r="BQ41" s="106">
        <v>1498</v>
      </c>
      <c r="BR41" s="106">
        <v>1511</v>
      </c>
      <c r="BS41" s="106">
        <v>1058</v>
      </c>
      <c r="BT41" s="106">
        <v>994</v>
      </c>
      <c r="BU41" s="106">
        <v>838</v>
      </c>
      <c r="BV41" s="106">
        <v>751</v>
      </c>
      <c r="BW41" s="106">
        <v>709</v>
      </c>
      <c r="BX41" s="106">
        <v>673</v>
      </c>
      <c r="BY41" s="106">
        <v>619</v>
      </c>
      <c r="BZ41" s="106">
        <v>298</v>
      </c>
      <c r="CA41" s="106">
        <v>158</v>
      </c>
      <c r="CB41" s="106">
        <v>123</v>
      </c>
      <c r="CC41" s="106">
        <v>101</v>
      </c>
      <c r="CD41" s="106">
        <v>101</v>
      </c>
      <c r="CE41" s="106">
        <v>113</v>
      </c>
      <c r="CF41" s="106">
        <v>35</v>
      </c>
      <c r="CG41" s="106">
        <v>11</v>
      </c>
      <c r="CH41" s="106">
        <v>11</v>
      </c>
      <c r="CI41" s="106">
        <v>4</v>
      </c>
      <c r="CJ41" s="105">
        <v>5</v>
      </c>
      <c r="CK41" s="105">
        <v>1</v>
      </c>
      <c r="CM41" s="169"/>
      <c r="CN41" s="87">
        <v>54</v>
      </c>
      <c r="CO41" s="92">
        <v>235402.75</v>
      </c>
      <c r="CP41" s="93">
        <v>9546</v>
      </c>
      <c r="CQ41" s="93">
        <v>10547</v>
      </c>
      <c r="CR41" s="93">
        <v>505</v>
      </c>
      <c r="CS41" s="106">
        <v>80</v>
      </c>
      <c r="CT41" s="106">
        <v>5</v>
      </c>
      <c r="CU41" s="105">
        <v>0</v>
      </c>
      <c r="CV41" s="105">
        <v>891</v>
      </c>
      <c r="CX41" s="94">
        <v>4.0551777751109533E-2</v>
      </c>
      <c r="CY41" s="94">
        <v>4.4804064523460328E-2</v>
      </c>
      <c r="CZ41" s="94">
        <v>2.1452595604766725E-3</v>
      </c>
      <c r="DA41" s="94">
        <v>3.3984309868937383E-4</v>
      </c>
      <c r="DB41" s="149">
        <v>2.1240193668085864E-5</v>
      </c>
      <c r="DC41" s="149">
        <v>0</v>
      </c>
      <c r="DD41" s="95">
        <v>3.7850025116529015E-3</v>
      </c>
    </row>
    <row r="42" spans="1:138" x14ac:dyDescent="0.2">
      <c r="A42" s="104">
        <v>55</v>
      </c>
      <c r="B42" s="106">
        <v>10441</v>
      </c>
      <c r="C42" s="106">
        <v>382</v>
      </c>
      <c r="D42" s="106">
        <v>457</v>
      </c>
      <c r="E42" s="106">
        <v>574</v>
      </c>
      <c r="F42" s="106">
        <v>577</v>
      </c>
      <c r="G42" s="106">
        <v>611</v>
      </c>
      <c r="H42" s="106">
        <v>664</v>
      </c>
      <c r="I42" s="106">
        <v>812</v>
      </c>
      <c r="J42" s="106">
        <v>1014</v>
      </c>
      <c r="K42" s="106">
        <v>770</v>
      </c>
      <c r="L42" s="106">
        <v>717</v>
      </c>
      <c r="M42" s="106">
        <v>584</v>
      </c>
      <c r="N42" s="106">
        <v>532</v>
      </c>
      <c r="O42" s="106">
        <v>574</v>
      </c>
      <c r="P42" s="106">
        <v>593</v>
      </c>
      <c r="Q42" s="106">
        <v>591</v>
      </c>
      <c r="R42" s="106">
        <v>296</v>
      </c>
      <c r="S42" s="106">
        <v>179</v>
      </c>
      <c r="T42" s="106">
        <v>120</v>
      </c>
      <c r="U42" s="106">
        <v>100</v>
      </c>
      <c r="V42" s="106">
        <v>95</v>
      </c>
      <c r="W42" s="106">
        <v>125</v>
      </c>
      <c r="X42" s="106">
        <v>40</v>
      </c>
      <c r="Y42" s="106">
        <v>11</v>
      </c>
      <c r="Z42" s="106">
        <v>12</v>
      </c>
      <c r="AA42" s="106">
        <v>4</v>
      </c>
      <c r="AB42" s="105">
        <v>6</v>
      </c>
      <c r="AC42" s="105">
        <v>1</v>
      </c>
      <c r="AE42" s="104">
        <v>55</v>
      </c>
      <c r="AF42" s="105">
        <v>9563</v>
      </c>
      <c r="AG42" s="106">
        <v>1865</v>
      </c>
      <c r="AH42" s="106">
        <v>1494</v>
      </c>
      <c r="AI42" s="106">
        <v>1195</v>
      </c>
      <c r="AJ42" s="106">
        <v>981</v>
      </c>
      <c r="AK42" s="106">
        <v>751</v>
      </c>
      <c r="AL42" s="106">
        <v>685</v>
      </c>
      <c r="AM42" s="106">
        <v>579</v>
      </c>
      <c r="AN42" s="106">
        <v>454</v>
      </c>
      <c r="AO42" s="106">
        <v>347</v>
      </c>
      <c r="AP42" s="106">
        <v>266</v>
      </c>
      <c r="AQ42" s="106">
        <v>242</v>
      </c>
      <c r="AR42" s="106">
        <v>191</v>
      </c>
      <c r="AS42" s="106">
        <v>150</v>
      </c>
      <c r="AT42" s="106">
        <v>128</v>
      </c>
      <c r="AU42" s="106">
        <v>78</v>
      </c>
      <c r="AV42" s="106">
        <v>54</v>
      </c>
      <c r="AW42" s="106">
        <v>22</v>
      </c>
      <c r="AX42" s="106">
        <v>24</v>
      </c>
      <c r="AY42" s="106">
        <v>18</v>
      </c>
      <c r="AZ42" s="106">
        <v>20</v>
      </c>
      <c r="BA42" s="106">
        <v>11</v>
      </c>
      <c r="BB42" s="106">
        <v>1</v>
      </c>
      <c r="BC42" s="106">
        <v>5</v>
      </c>
      <c r="BD42" s="106">
        <v>1</v>
      </c>
      <c r="BE42" s="106">
        <v>1</v>
      </c>
      <c r="BF42" s="105">
        <v>0</v>
      </c>
      <c r="BG42" s="105">
        <v>0</v>
      </c>
      <c r="BI42" s="104">
        <v>55</v>
      </c>
      <c r="BJ42" s="105">
        <v>20004</v>
      </c>
      <c r="BK42" s="106">
        <v>2247</v>
      </c>
      <c r="BL42" s="106">
        <v>1951</v>
      </c>
      <c r="BM42" s="106">
        <v>1769</v>
      </c>
      <c r="BN42" s="106">
        <v>1558</v>
      </c>
      <c r="BO42" s="106">
        <v>1362</v>
      </c>
      <c r="BP42" s="106">
        <v>1349</v>
      </c>
      <c r="BQ42" s="106">
        <v>1391</v>
      </c>
      <c r="BR42" s="106">
        <v>1468</v>
      </c>
      <c r="BS42" s="106">
        <v>1117</v>
      </c>
      <c r="BT42" s="106">
        <v>983</v>
      </c>
      <c r="BU42" s="106">
        <v>826</v>
      </c>
      <c r="BV42" s="106">
        <v>723</v>
      </c>
      <c r="BW42" s="106">
        <v>724</v>
      </c>
      <c r="BX42" s="106">
        <v>721</v>
      </c>
      <c r="BY42" s="106">
        <v>669</v>
      </c>
      <c r="BZ42" s="106">
        <v>350</v>
      </c>
      <c r="CA42" s="106">
        <v>201</v>
      </c>
      <c r="CB42" s="106">
        <v>144</v>
      </c>
      <c r="CC42" s="106">
        <v>118</v>
      </c>
      <c r="CD42" s="106">
        <v>115</v>
      </c>
      <c r="CE42" s="106">
        <v>136</v>
      </c>
      <c r="CF42" s="106">
        <v>41</v>
      </c>
      <c r="CG42" s="106">
        <v>16</v>
      </c>
      <c r="CH42" s="106">
        <v>13</v>
      </c>
      <c r="CI42" s="106">
        <v>5</v>
      </c>
      <c r="CJ42" s="105">
        <v>6</v>
      </c>
      <c r="CK42" s="105">
        <v>1</v>
      </c>
      <c r="CM42" s="169"/>
      <c r="CN42" s="87">
        <v>55</v>
      </c>
      <c r="CO42" s="92">
        <v>232037.25</v>
      </c>
      <c r="CP42" s="93">
        <v>8887</v>
      </c>
      <c r="CQ42" s="93">
        <v>10522</v>
      </c>
      <c r="CR42" s="93">
        <v>595</v>
      </c>
      <c r="CS42" s="106">
        <v>104</v>
      </c>
      <c r="CT42" s="106">
        <v>5</v>
      </c>
      <c r="CU42" s="105">
        <v>0</v>
      </c>
      <c r="CV42" s="105">
        <v>931</v>
      </c>
      <c r="CX42" s="94">
        <v>3.8299885040009737E-2</v>
      </c>
      <c r="CY42" s="94">
        <v>4.5346167479574942E-2</v>
      </c>
      <c r="CZ42" s="94">
        <v>2.5642434566001794E-3</v>
      </c>
      <c r="DA42" s="94">
        <v>4.4820389829650195E-4</v>
      </c>
      <c r="DB42" s="149">
        <v>2.154826434117798E-5</v>
      </c>
      <c r="DC42" s="149">
        <v>0</v>
      </c>
      <c r="DD42" s="95">
        <v>4.0122868203273394E-3</v>
      </c>
    </row>
    <row r="43" spans="1:138" x14ac:dyDescent="0.2">
      <c r="A43" s="104">
        <v>56</v>
      </c>
      <c r="B43" s="106">
        <v>10693</v>
      </c>
      <c r="C43" s="106">
        <v>368</v>
      </c>
      <c r="D43" s="106">
        <v>519</v>
      </c>
      <c r="E43" s="106">
        <v>514</v>
      </c>
      <c r="F43" s="106">
        <v>607</v>
      </c>
      <c r="G43" s="106">
        <v>666</v>
      </c>
      <c r="H43" s="106">
        <v>676</v>
      </c>
      <c r="I43" s="106">
        <v>854</v>
      </c>
      <c r="J43" s="106">
        <v>1012</v>
      </c>
      <c r="K43" s="106">
        <v>726</v>
      </c>
      <c r="L43" s="106">
        <v>719</v>
      </c>
      <c r="M43" s="106">
        <v>623</v>
      </c>
      <c r="N43" s="106">
        <v>606</v>
      </c>
      <c r="O43" s="106">
        <v>567</v>
      </c>
      <c r="P43" s="106">
        <v>610</v>
      </c>
      <c r="Q43" s="106">
        <v>603</v>
      </c>
      <c r="R43" s="106">
        <v>276</v>
      </c>
      <c r="S43" s="106">
        <v>185</v>
      </c>
      <c r="T43" s="106">
        <v>133</v>
      </c>
      <c r="U43" s="106">
        <v>95</v>
      </c>
      <c r="V43" s="106">
        <v>104</v>
      </c>
      <c r="W43" s="106">
        <v>149</v>
      </c>
      <c r="X43" s="106">
        <v>44</v>
      </c>
      <c r="Y43" s="106">
        <v>14</v>
      </c>
      <c r="Z43" s="106">
        <v>6</v>
      </c>
      <c r="AA43" s="106">
        <v>11</v>
      </c>
      <c r="AB43" s="105">
        <v>3</v>
      </c>
      <c r="AC43" s="105">
        <v>3</v>
      </c>
      <c r="AE43" s="104">
        <v>56</v>
      </c>
      <c r="AF43" s="105">
        <v>9875</v>
      </c>
      <c r="AG43" s="106">
        <v>1931</v>
      </c>
      <c r="AH43" s="106">
        <v>1561</v>
      </c>
      <c r="AI43" s="106">
        <v>1124</v>
      </c>
      <c r="AJ43" s="106">
        <v>958</v>
      </c>
      <c r="AK43" s="106">
        <v>804</v>
      </c>
      <c r="AL43" s="106">
        <v>693</v>
      </c>
      <c r="AM43" s="106">
        <v>629</v>
      </c>
      <c r="AN43" s="106">
        <v>468</v>
      </c>
      <c r="AO43" s="106">
        <v>367</v>
      </c>
      <c r="AP43" s="106">
        <v>310</v>
      </c>
      <c r="AQ43" s="106">
        <v>265</v>
      </c>
      <c r="AR43" s="106">
        <v>203</v>
      </c>
      <c r="AS43" s="106">
        <v>158</v>
      </c>
      <c r="AT43" s="106">
        <v>121</v>
      </c>
      <c r="AU43" s="106">
        <v>98</v>
      </c>
      <c r="AV43" s="106">
        <v>56</v>
      </c>
      <c r="AW43" s="106">
        <v>39</v>
      </c>
      <c r="AX43" s="106">
        <v>30</v>
      </c>
      <c r="AY43" s="106">
        <v>22</v>
      </c>
      <c r="AZ43" s="106">
        <v>15</v>
      </c>
      <c r="BA43" s="106">
        <v>12</v>
      </c>
      <c r="BB43" s="106">
        <v>1</v>
      </c>
      <c r="BC43" s="106">
        <v>4</v>
      </c>
      <c r="BD43" s="106">
        <v>1</v>
      </c>
      <c r="BE43" s="106">
        <v>1</v>
      </c>
      <c r="BF43" s="105">
        <v>2</v>
      </c>
      <c r="BG43" s="105">
        <v>2</v>
      </c>
      <c r="BI43" s="104">
        <v>56</v>
      </c>
      <c r="BJ43" s="105">
        <v>20568</v>
      </c>
      <c r="BK43" s="106">
        <v>2299</v>
      </c>
      <c r="BL43" s="106">
        <v>2080</v>
      </c>
      <c r="BM43" s="106">
        <v>1638</v>
      </c>
      <c r="BN43" s="106">
        <v>1565</v>
      </c>
      <c r="BO43" s="106">
        <v>1470</v>
      </c>
      <c r="BP43" s="106">
        <v>1369</v>
      </c>
      <c r="BQ43" s="106">
        <v>1483</v>
      </c>
      <c r="BR43" s="106">
        <v>1480</v>
      </c>
      <c r="BS43" s="106">
        <v>1093</v>
      </c>
      <c r="BT43" s="106">
        <v>1029</v>
      </c>
      <c r="BU43" s="106">
        <v>888</v>
      </c>
      <c r="BV43" s="106">
        <v>809</v>
      </c>
      <c r="BW43" s="106">
        <v>725</v>
      </c>
      <c r="BX43" s="106">
        <v>731</v>
      </c>
      <c r="BY43" s="106">
        <v>701</v>
      </c>
      <c r="BZ43" s="106">
        <v>332</v>
      </c>
      <c r="CA43" s="106">
        <v>224</v>
      </c>
      <c r="CB43" s="106">
        <v>163</v>
      </c>
      <c r="CC43" s="106">
        <v>117</v>
      </c>
      <c r="CD43" s="106">
        <v>119</v>
      </c>
      <c r="CE43" s="106">
        <v>161</v>
      </c>
      <c r="CF43" s="106">
        <v>45</v>
      </c>
      <c r="CG43" s="106">
        <v>18</v>
      </c>
      <c r="CH43" s="106">
        <v>7</v>
      </c>
      <c r="CI43" s="106">
        <v>12</v>
      </c>
      <c r="CJ43" s="105">
        <v>5</v>
      </c>
      <c r="CK43" s="105">
        <v>5</v>
      </c>
      <c r="CM43" s="169"/>
      <c r="CN43" s="87">
        <v>56</v>
      </c>
      <c r="CO43" s="92">
        <v>229564.75</v>
      </c>
      <c r="CP43" s="93">
        <v>9052</v>
      </c>
      <c r="CQ43" s="93">
        <v>10864</v>
      </c>
      <c r="CR43" s="93">
        <v>652</v>
      </c>
      <c r="CS43" s="106">
        <v>123</v>
      </c>
      <c r="CT43" s="106">
        <v>8</v>
      </c>
      <c r="CU43" s="105">
        <v>0</v>
      </c>
      <c r="CV43" s="105">
        <v>1000</v>
      </c>
      <c r="CX43" s="94">
        <v>3.9431140887266014E-2</v>
      </c>
      <c r="CY43" s="94">
        <v>4.7324338775879139E-2</v>
      </c>
      <c r="CZ43" s="94">
        <v>2.8401572976687406E-3</v>
      </c>
      <c r="DA43" s="94">
        <v>5.3579654541910284E-4</v>
      </c>
      <c r="DB43" s="149">
        <v>3.484855579961645E-5</v>
      </c>
      <c r="DC43" s="149">
        <v>0</v>
      </c>
      <c r="DD43" s="95">
        <v>4.3560694749520557E-3</v>
      </c>
    </row>
    <row r="44" spans="1:138" x14ac:dyDescent="0.2">
      <c r="A44" s="104">
        <v>57</v>
      </c>
      <c r="B44" s="106">
        <v>10632</v>
      </c>
      <c r="C44" s="106">
        <v>354</v>
      </c>
      <c r="D44" s="106">
        <v>493</v>
      </c>
      <c r="E44" s="106">
        <v>508</v>
      </c>
      <c r="F44" s="106">
        <v>548</v>
      </c>
      <c r="G44" s="106">
        <v>643</v>
      </c>
      <c r="H44" s="106">
        <v>641</v>
      </c>
      <c r="I44" s="106">
        <v>803</v>
      </c>
      <c r="J44" s="106">
        <v>983</v>
      </c>
      <c r="K44" s="106">
        <v>781</v>
      </c>
      <c r="L44" s="106">
        <v>641</v>
      </c>
      <c r="M44" s="106">
        <v>651</v>
      </c>
      <c r="N44" s="106">
        <v>606</v>
      </c>
      <c r="O44" s="106">
        <v>565</v>
      </c>
      <c r="P44" s="106">
        <v>647</v>
      </c>
      <c r="Q44" s="106">
        <v>664</v>
      </c>
      <c r="R44" s="106">
        <v>334</v>
      </c>
      <c r="S44" s="106">
        <v>188</v>
      </c>
      <c r="T44" s="106">
        <v>123</v>
      </c>
      <c r="U44" s="106">
        <v>122</v>
      </c>
      <c r="V44" s="106">
        <v>110</v>
      </c>
      <c r="W44" s="106">
        <v>128</v>
      </c>
      <c r="X44" s="106">
        <v>43</v>
      </c>
      <c r="Y44" s="106">
        <v>20</v>
      </c>
      <c r="Z44" s="106">
        <v>15</v>
      </c>
      <c r="AA44" s="106">
        <v>12</v>
      </c>
      <c r="AB44" s="105">
        <v>6</v>
      </c>
      <c r="AC44" s="105">
        <v>3</v>
      </c>
      <c r="AE44" s="104">
        <v>57</v>
      </c>
      <c r="AF44" s="105">
        <v>9476</v>
      </c>
      <c r="AG44" s="106">
        <v>1833</v>
      </c>
      <c r="AH44" s="106">
        <v>1507</v>
      </c>
      <c r="AI44" s="106">
        <v>1110</v>
      </c>
      <c r="AJ44" s="106">
        <v>893</v>
      </c>
      <c r="AK44" s="106">
        <v>791</v>
      </c>
      <c r="AL44" s="106">
        <v>664</v>
      </c>
      <c r="AM44" s="106">
        <v>597</v>
      </c>
      <c r="AN44" s="106">
        <v>456</v>
      </c>
      <c r="AO44" s="106">
        <v>340</v>
      </c>
      <c r="AP44" s="106">
        <v>296</v>
      </c>
      <c r="AQ44" s="106">
        <v>233</v>
      </c>
      <c r="AR44" s="106">
        <v>190</v>
      </c>
      <c r="AS44" s="106">
        <v>143</v>
      </c>
      <c r="AT44" s="106">
        <v>144</v>
      </c>
      <c r="AU44" s="106">
        <v>98</v>
      </c>
      <c r="AV44" s="106">
        <v>63</v>
      </c>
      <c r="AW44" s="106">
        <v>32</v>
      </c>
      <c r="AX44" s="106">
        <v>26</v>
      </c>
      <c r="AY44" s="106">
        <v>13</v>
      </c>
      <c r="AZ44" s="106">
        <v>23</v>
      </c>
      <c r="BA44" s="106">
        <v>16</v>
      </c>
      <c r="BB44" s="106">
        <v>4</v>
      </c>
      <c r="BC44" s="106">
        <v>2</v>
      </c>
      <c r="BD44" s="106">
        <v>0</v>
      </c>
      <c r="BE44" s="106">
        <v>2</v>
      </c>
      <c r="BF44" s="105">
        <v>0</v>
      </c>
      <c r="BG44" s="105">
        <v>0</v>
      </c>
      <c r="BI44" s="104">
        <v>57</v>
      </c>
      <c r="BJ44" s="105">
        <v>20108</v>
      </c>
      <c r="BK44" s="106">
        <v>2187</v>
      </c>
      <c r="BL44" s="106">
        <v>2000</v>
      </c>
      <c r="BM44" s="106">
        <v>1618</v>
      </c>
      <c r="BN44" s="106">
        <v>1441</v>
      </c>
      <c r="BO44" s="106">
        <v>1434</v>
      </c>
      <c r="BP44" s="106">
        <v>1305</v>
      </c>
      <c r="BQ44" s="106">
        <v>1400</v>
      </c>
      <c r="BR44" s="106">
        <v>1439</v>
      </c>
      <c r="BS44" s="106">
        <v>1121</v>
      </c>
      <c r="BT44" s="106">
        <v>937</v>
      </c>
      <c r="BU44" s="106">
        <v>884</v>
      </c>
      <c r="BV44" s="106">
        <v>796</v>
      </c>
      <c r="BW44" s="106">
        <v>708</v>
      </c>
      <c r="BX44" s="106">
        <v>791</v>
      </c>
      <c r="BY44" s="106">
        <v>762</v>
      </c>
      <c r="BZ44" s="106">
        <v>397</v>
      </c>
      <c r="CA44" s="106">
        <v>220</v>
      </c>
      <c r="CB44" s="106">
        <v>149</v>
      </c>
      <c r="CC44" s="106">
        <v>135</v>
      </c>
      <c r="CD44" s="106">
        <v>133</v>
      </c>
      <c r="CE44" s="106">
        <v>144</v>
      </c>
      <c r="CF44" s="106">
        <v>47</v>
      </c>
      <c r="CG44" s="106">
        <v>22</v>
      </c>
      <c r="CH44" s="106">
        <v>15</v>
      </c>
      <c r="CI44" s="106">
        <v>14</v>
      </c>
      <c r="CJ44" s="105">
        <v>6</v>
      </c>
      <c r="CK44" s="105">
        <v>3</v>
      </c>
      <c r="CM44" s="169"/>
      <c r="CN44" s="87">
        <v>57</v>
      </c>
      <c r="CO44" s="92">
        <v>227222.5</v>
      </c>
      <c r="CP44" s="93">
        <v>8680</v>
      </c>
      <c r="CQ44" s="93">
        <v>10760</v>
      </c>
      <c r="CR44" s="93">
        <v>668</v>
      </c>
      <c r="CS44" s="106">
        <v>149</v>
      </c>
      <c r="CT44" s="106">
        <v>7</v>
      </c>
      <c r="CU44" s="105">
        <v>0</v>
      </c>
      <c r="CV44" s="105">
        <v>1035</v>
      </c>
      <c r="CX44" s="94">
        <v>3.82004422977478E-2</v>
      </c>
      <c r="CY44" s="94">
        <v>4.7354465336839444E-2</v>
      </c>
      <c r="CZ44" s="94">
        <v>2.9398497067851994E-3</v>
      </c>
      <c r="DA44" s="94">
        <v>6.5574491962723763E-4</v>
      </c>
      <c r="DB44" s="149">
        <v>3.0806808304635325E-5</v>
      </c>
      <c r="DC44" s="149">
        <v>0</v>
      </c>
      <c r="DD44" s="95">
        <v>4.5550066564710801E-3</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10325</v>
      </c>
      <c r="C45" s="106">
        <v>346</v>
      </c>
      <c r="D45" s="106">
        <v>450</v>
      </c>
      <c r="E45" s="106">
        <v>472</v>
      </c>
      <c r="F45" s="106">
        <v>508</v>
      </c>
      <c r="G45" s="106">
        <v>569</v>
      </c>
      <c r="H45" s="106">
        <v>602</v>
      </c>
      <c r="I45" s="106">
        <v>807</v>
      </c>
      <c r="J45" s="106">
        <v>969</v>
      </c>
      <c r="K45" s="106">
        <v>723</v>
      </c>
      <c r="L45" s="106">
        <v>667</v>
      </c>
      <c r="M45" s="106">
        <v>630</v>
      </c>
      <c r="N45" s="106">
        <v>561</v>
      </c>
      <c r="O45" s="106">
        <v>584</v>
      </c>
      <c r="P45" s="106">
        <v>627</v>
      </c>
      <c r="Q45" s="106">
        <v>675</v>
      </c>
      <c r="R45" s="106">
        <v>285</v>
      </c>
      <c r="S45" s="106">
        <v>196</v>
      </c>
      <c r="T45" s="106">
        <v>149</v>
      </c>
      <c r="U45" s="106">
        <v>124</v>
      </c>
      <c r="V45" s="106">
        <v>102</v>
      </c>
      <c r="W45" s="106">
        <v>184</v>
      </c>
      <c r="X45" s="106">
        <v>46</v>
      </c>
      <c r="Y45" s="106">
        <v>18</v>
      </c>
      <c r="Z45" s="106">
        <v>16</v>
      </c>
      <c r="AA45" s="106">
        <v>5</v>
      </c>
      <c r="AB45" s="105">
        <v>6</v>
      </c>
      <c r="AC45" s="105">
        <v>4</v>
      </c>
      <c r="AE45" s="104">
        <v>58</v>
      </c>
      <c r="AF45" s="105">
        <v>9421</v>
      </c>
      <c r="AG45" s="106">
        <v>1863</v>
      </c>
      <c r="AH45" s="106">
        <v>1379</v>
      </c>
      <c r="AI45" s="106">
        <v>1109</v>
      </c>
      <c r="AJ45" s="106">
        <v>899</v>
      </c>
      <c r="AK45" s="106">
        <v>767</v>
      </c>
      <c r="AL45" s="106">
        <v>663</v>
      </c>
      <c r="AM45" s="106">
        <v>577</v>
      </c>
      <c r="AN45" s="106">
        <v>459</v>
      </c>
      <c r="AO45" s="106">
        <v>364</v>
      </c>
      <c r="AP45" s="106">
        <v>308</v>
      </c>
      <c r="AQ45" s="106">
        <v>254</v>
      </c>
      <c r="AR45" s="106">
        <v>204</v>
      </c>
      <c r="AS45" s="106">
        <v>179</v>
      </c>
      <c r="AT45" s="106">
        <v>132</v>
      </c>
      <c r="AU45" s="106">
        <v>77</v>
      </c>
      <c r="AV45" s="106">
        <v>44</v>
      </c>
      <c r="AW45" s="106">
        <v>34</v>
      </c>
      <c r="AX45" s="106">
        <v>29</v>
      </c>
      <c r="AY45" s="106">
        <v>28</v>
      </c>
      <c r="AZ45" s="106">
        <v>23</v>
      </c>
      <c r="BA45" s="106">
        <v>20</v>
      </c>
      <c r="BB45" s="106">
        <v>3</v>
      </c>
      <c r="BC45" s="106">
        <v>4</v>
      </c>
      <c r="BD45" s="106">
        <v>0</v>
      </c>
      <c r="BE45" s="106">
        <v>0</v>
      </c>
      <c r="BF45" s="105">
        <v>1</v>
      </c>
      <c r="BG45" s="105">
        <v>1</v>
      </c>
      <c r="BI45" s="104">
        <v>58</v>
      </c>
      <c r="BJ45" s="105">
        <v>19746</v>
      </c>
      <c r="BK45" s="106">
        <v>2209</v>
      </c>
      <c r="BL45" s="106">
        <v>1829</v>
      </c>
      <c r="BM45" s="106">
        <v>1581</v>
      </c>
      <c r="BN45" s="106">
        <v>1407</v>
      </c>
      <c r="BO45" s="106">
        <v>1336</v>
      </c>
      <c r="BP45" s="106">
        <v>1265</v>
      </c>
      <c r="BQ45" s="106">
        <v>1384</v>
      </c>
      <c r="BR45" s="106">
        <v>1428</v>
      </c>
      <c r="BS45" s="106">
        <v>1087</v>
      </c>
      <c r="BT45" s="106">
        <v>975</v>
      </c>
      <c r="BU45" s="106">
        <v>884</v>
      </c>
      <c r="BV45" s="106">
        <v>765</v>
      </c>
      <c r="BW45" s="106">
        <v>763</v>
      </c>
      <c r="BX45" s="106">
        <v>759</v>
      </c>
      <c r="BY45" s="106">
        <v>752</v>
      </c>
      <c r="BZ45" s="106">
        <v>329</v>
      </c>
      <c r="CA45" s="106">
        <v>230</v>
      </c>
      <c r="CB45" s="106">
        <v>178</v>
      </c>
      <c r="CC45" s="106">
        <v>152</v>
      </c>
      <c r="CD45" s="106">
        <v>125</v>
      </c>
      <c r="CE45" s="106">
        <v>204</v>
      </c>
      <c r="CF45" s="106">
        <v>49</v>
      </c>
      <c r="CG45" s="106">
        <v>22</v>
      </c>
      <c r="CH45" s="106">
        <v>16</v>
      </c>
      <c r="CI45" s="106">
        <v>5</v>
      </c>
      <c r="CJ45" s="105">
        <v>7</v>
      </c>
      <c r="CK45" s="105">
        <v>5</v>
      </c>
      <c r="CM45" s="169"/>
      <c r="CN45" s="87">
        <v>58</v>
      </c>
      <c r="CO45" s="92">
        <v>224933</v>
      </c>
      <c r="CP45" s="93">
        <v>8362</v>
      </c>
      <c r="CQ45" s="93">
        <v>10621</v>
      </c>
      <c r="CR45" s="93">
        <v>763</v>
      </c>
      <c r="CS45" s="106">
        <v>166</v>
      </c>
      <c r="CT45" s="106">
        <v>18</v>
      </c>
      <c r="CU45" s="105">
        <v>0</v>
      </c>
      <c r="CV45" s="105">
        <v>1092</v>
      </c>
      <c r="CX45" s="94">
        <v>3.7175514486535992E-2</v>
      </c>
      <c r="CY45" s="94">
        <v>4.7218505065952973E-2</v>
      </c>
      <c r="CZ45" s="94">
        <v>3.3921212094268072E-3</v>
      </c>
      <c r="DA45" s="94">
        <v>7.3799753704436428E-4</v>
      </c>
      <c r="DB45" s="149">
        <v>8.0023829318063606E-5</v>
      </c>
      <c r="DC45" s="149">
        <v>0</v>
      </c>
      <c r="DD45" s="95">
        <v>4.8547789786291921E-3</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10553</v>
      </c>
      <c r="C46" s="106">
        <v>361</v>
      </c>
      <c r="D46" s="106">
        <v>442</v>
      </c>
      <c r="E46" s="106">
        <v>483</v>
      </c>
      <c r="F46" s="106">
        <v>509</v>
      </c>
      <c r="G46" s="106">
        <v>572</v>
      </c>
      <c r="H46" s="106">
        <v>630</v>
      </c>
      <c r="I46" s="106">
        <v>784</v>
      </c>
      <c r="J46" s="106">
        <v>964</v>
      </c>
      <c r="K46" s="106">
        <v>760</v>
      </c>
      <c r="L46" s="106">
        <v>646</v>
      </c>
      <c r="M46" s="106">
        <v>564</v>
      </c>
      <c r="N46" s="106">
        <v>638</v>
      </c>
      <c r="O46" s="106">
        <v>652</v>
      </c>
      <c r="P46" s="106">
        <v>650</v>
      </c>
      <c r="Q46" s="106">
        <v>693</v>
      </c>
      <c r="R46" s="106">
        <v>342</v>
      </c>
      <c r="S46" s="106">
        <v>185</v>
      </c>
      <c r="T46" s="106">
        <v>161</v>
      </c>
      <c r="U46" s="106">
        <v>109</v>
      </c>
      <c r="V46" s="106">
        <v>140</v>
      </c>
      <c r="W46" s="106">
        <v>161</v>
      </c>
      <c r="X46" s="106">
        <v>55</v>
      </c>
      <c r="Y46" s="106">
        <v>14</v>
      </c>
      <c r="Z46" s="106">
        <v>16</v>
      </c>
      <c r="AA46" s="106">
        <v>10</v>
      </c>
      <c r="AB46" s="105">
        <v>8</v>
      </c>
      <c r="AC46" s="105">
        <v>4</v>
      </c>
      <c r="AE46" s="104">
        <v>59</v>
      </c>
      <c r="AF46" s="105">
        <v>9060</v>
      </c>
      <c r="AG46" s="106">
        <v>1744</v>
      </c>
      <c r="AH46" s="106">
        <v>1329</v>
      </c>
      <c r="AI46" s="106">
        <v>1055</v>
      </c>
      <c r="AJ46" s="106">
        <v>813</v>
      </c>
      <c r="AK46" s="106">
        <v>713</v>
      </c>
      <c r="AL46" s="106">
        <v>642</v>
      </c>
      <c r="AM46" s="106">
        <v>573</v>
      </c>
      <c r="AN46" s="106">
        <v>462</v>
      </c>
      <c r="AO46" s="106">
        <v>360</v>
      </c>
      <c r="AP46" s="106">
        <v>283</v>
      </c>
      <c r="AQ46" s="106">
        <v>233</v>
      </c>
      <c r="AR46" s="106">
        <v>206</v>
      </c>
      <c r="AS46" s="106">
        <v>172</v>
      </c>
      <c r="AT46" s="106">
        <v>143</v>
      </c>
      <c r="AU46" s="106">
        <v>100</v>
      </c>
      <c r="AV46" s="106">
        <v>62</v>
      </c>
      <c r="AW46" s="106">
        <v>41</v>
      </c>
      <c r="AX46" s="106">
        <v>42</v>
      </c>
      <c r="AY46" s="106">
        <v>26</v>
      </c>
      <c r="AZ46" s="106">
        <v>27</v>
      </c>
      <c r="BA46" s="106">
        <v>17</v>
      </c>
      <c r="BB46" s="106">
        <v>7</v>
      </c>
      <c r="BC46" s="106">
        <v>2</v>
      </c>
      <c r="BD46" s="106">
        <v>2</v>
      </c>
      <c r="BE46" s="106">
        <v>1</v>
      </c>
      <c r="BF46" s="105">
        <v>5</v>
      </c>
      <c r="BG46" s="105">
        <v>0</v>
      </c>
      <c r="BI46" s="104">
        <v>59</v>
      </c>
      <c r="BJ46" s="105">
        <v>19613</v>
      </c>
      <c r="BK46" s="106">
        <v>2105</v>
      </c>
      <c r="BL46" s="106">
        <v>1771</v>
      </c>
      <c r="BM46" s="106">
        <v>1538</v>
      </c>
      <c r="BN46" s="106">
        <v>1322</v>
      </c>
      <c r="BO46" s="106">
        <v>1285</v>
      </c>
      <c r="BP46" s="106">
        <v>1272</v>
      </c>
      <c r="BQ46" s="106">
        <v>1357</v>
      </c>
      <c r="BR46" s="106">
        <v>1426</v>
      </c>
      <c r="BS46" s="106">
        <v>1120</v>
      </c>
      <c r="BT46" s="106">
        <v>929</v>
      </c>
      <c r="BU46" s="106">
        <v>797</v>
      </c>
      <c r="BV46" s="106">
        <v>844</v>
      </c>
      <c r="BW46" s="106">
        <v>824</v>
      </c>
      <c r="BX46" s="106">
        <v>793</v>
      </c>
      <c r="BY46" s="106">
        <v>793</v>
      </c>
      <c r="BZ46" s="106">
        <v>404</v>
      </c>
      <c r="CA46" s="106">
        <v>226</v>
      </c>
      <c r="CB46" s="106">
        <v>203</v>
      </c>
      <c r="CC46" s="106">
        <v>135</v>
      </c>
      <c r="CD46" s="106">
        <v>167</v>
      </c>
      <c r="CE46" s="106">
        <v>178</v>
      </c>
      <c r="CF46" s="106">
        <v>62</v>
      </c>
      <c r="CG46" s="106">
        <v>16</v>
      </c>
      <c r="CH46" s="106">
        <v>18</v>
      </c>
      <c r="CI46" s="106">
        <v>11</v>
      </c>
      <c r="CJ46" s="105">
        <v>13</v>
      </c>
      <c r="CK46" s="105">
        <v>4</v>
      </c>
      <c r="CM46" s="169"/>
      <c r="CN46" s="87">
        <v>59</v>
      </c>
      <c r="CO46" s="92">
        <v>221627</v>
      </c>
      <c r="CP46" s="93">
        <v>8021</v>
      </c>
      <c r="CQ46" s="93">
        <v>10785</v>
      </c>
      <c r="CR46" s="93">
        <v>807</v>
      </c>
      <c r="CS46" s="106">
        <v>179</v>
      </c>
      <c r="CT46" s="106">
        <v>13</v>
      </c>
      <c r="CU46" s="105">
        <v>0</v>
      </c>
      <c r="CV46" s="105">
        <v>1137</v>
      </c>
      <c r="CX46" s="94">
        <v>3.6191438768742076E-2</v>
      </c>
      <c r="CY46" s="94">
        <v>4.8662843426116854E-2</v>
      </c>
      <c r="CZ46" s="94">
        <v>3.6412530964187576E-3</v>
      </c>
      <c r="DA46" s="94">
        <v>8.0766332621927828E-4</v>
      </c>
      <c r="DB46" s="149">
        <v>5.8657113077377754E-5</v>
      </c>
      <c r="DC46" s="149">
        <v>0</v>
      </c>
      <c r="DD46" s="95">
        <v>5.1302413514598853E-3</v>
      </c>
      <c r="EG46" s="112"/>
      <c r="EH46" s="112"/>
    </row>
    <row r="47" spans="1:138" x14ac:dyDescent="0.2">
      <c r="A47" s="104">
        <v>60</v>
      </c>
      <c r="B47" s="106">
        <v>7996</v>
      </c>
      <c r="C47" s="106">
        <v>327</v>
      </c>
      <c r="D47" s="106">
        <v>399</v>
      </c>
      <c r="E47" s="106">
        <v>399</v>
      </c>
      <c r="F47" s="106">
        <v>422</v>
      </c>
      <c r="G47" s="106">
        <v>449</v>
      </c>
      <c r="H47" s="106">
        <v>471</v>
      </c>
      <c r="I47" s="106">
        <v>542</v>
      </c>
      <c r="J47" s="106">
        <v>770</v>
      </c>
      <c r="K47" s="106">
        <v>535</v>
      </c>
      <c r="L47" s="106">
        <v>483</v>
      </c>
      <c r="M47" s="106">
        <v>438</v>
      </c>
      <c r="N47" s="106">
        <v>408</v>
      </c>
      <c r="O47" s="106">
        <v>457</v>
      </c>
      <c r="P47" s="106">
        <v>487</v>
      </c>
      <c r="Q47" s="106">
        <v>523</v>
      </c>
      <c r="R47" s="106">
        <v>228</v>
      </c>
      <c r="S47" s="106">
        <v>148</v>
      </c>
      <c r="T47" s="106">
        <v>132</v>
      </c>
      <c r="U47" s="106">
        <v>80</v>
      </c>
      <c r="V47" s="106">
        <v>98</v>
      </c>
      <c r="W47" s="106">
        <v>115</v>
      </c>
      <c r="X47" s="106">
        <v>38</v>
      </c>
      <c r="Y47" s="106">
        <v>13</v>
      </c>
      <c r="Z47" s="106">
        <v>6</v>
      </c>
      <c r="AA47" s="106">
        <v>11</v>
      </c>
      <c r="AB47" s="105">
        <v>13</v>
      </c>
      <c r="AC47" s="105">
        <v>4</v>
      </c>
      <c r="AE47" s="104">
        <v>60</v>
      </c>
      <c r="AF47" s="105">
        <v>7594</v>
      </c>
      <c r="AG47" s="106">
        <v>1332</v>
      </c>
      <c r="AH47" s="106">
        <v>1007</v>
      </c>
      <c r="AI47" s="106">
        <v>849</v>
      </c>
      <c r="AJ47" s="106">
        <v>695</v>
      </c>
      <c r="AK47" s="106">
        <v>678</v>
      </c>
      <c r="AL47" s="106">
        <v>581</v>
      </c>
      <c r="AM47" s="106">
        <v>458</v>
      </c>
      <c r="AN47" s="106">
        <v>394</v>
      </c>
      <c r="AO47" s="106">
        <v>319</v>
      </c>
      <c r="AP47" s="106">
        <v>244</v>
      </c>
      <c r="AQ47" s="106">
        <v>203</v>
      </c>
      <c r="AR47" s="106">
        <v>191</v>
      </c>
      <c r="AS47" s="106">
        <v>168</v>
      </c>
      <c r="AT47" s="106">
        <v>161</v>
      </c>
      <c r="AU47" s="106">
        <v>107</v>
      </c>
      <c r="AV47" s="106">
        <v>69</v>
      </c>
      <c r="AW47" s="106">
        <v>33</v>
      </c>
      <c r="AX47" s="106">
        <v>34</v>
      </c>
      <c r="AY47" s="106">
        <v>17</v>
      </c>
      <c r="AZ47" s="106">
        <v>16</v>
      </c>
      <c r="BA47" s="106">
        <v>16</v>
      </c>
      <c r="BB47" s="106">
        <v>13</v>
      </c>
      <c r="BC47" s="106">
        <v>2</v>
      </c>
      <c r="BD47" s="106">
        <v>2</v>
      </c>
      <c r="BE47" s="106">
        <v>5</v>
      </c>
      <c r="BF47" s="105">
        <v>0</v>
      </c>
      <c r="BG47" s="105">
        <v>0</v>
      </c>
      <c r="BI47" s="104">
        <v>60</v>
      </c>
      <c r="BJ47" s="105">
        <v>15590</v>
      </c>
      <c r="BK47" s="106">
        <v>1659</v>
      </c>
      <c r="BL47" s="106">
        <v>1406</v>
      </c>
      <c r="BM47" s="106">
        <v>1248</v>
      </c>
      <c r="BN47" s="106">
        <v>1117</v>
      </c>
      <c r="BO47" s="106">
        <v>1127</v>
      </c>
      <c r="BP47" s="106">
        <v>1052</v>
      </c>
      <c r="BQ47" s="106">
        <v>1000</v>
      </c>
      <c r="BR47" s="106">
        <v>1164</v>
      </c>
      <c r="BS47" s="106">
        <v>854</v>
      </c>
      <c r="BT47" s="106">
        <v>727</v>
      </c>
      <c r="BU47" s="106">
        <v>641</v>
      </c>
      <c r="BV47" s="106">
        <v>599</v>
      </c>
      <c r="BW47" s="106">
        <v>625</v>
      </c>
      <c r="BX47" s="106">
        <v>648</v>
      </c>
      <c r="BY47" s="106">
        <v>630</v>
      </c>
      <c r="BZ47" s="106">
        <v>297</v>
      </c>
      <c r="CA47" s="106">
        <v>181</v>
      </c>
      <c r="CB47" s="106">
        <v>166</v>
      </c>
      <c r="CC47" s="106">
        <v>97</v>
      </c>
      <c r="CD47" s="106">
        <v>114</v>
      </c>
      <c r="CE47" s="106">
        <v>131</v>
      </c>
      <c r="CF47" s="106">
        <v>51</v>
      </c>
      <c r="CG47" s="106">
        <v>15</v>
      </c>
      <c r="CH47" s="106">
        <v>8</v>
      </c>
      <c r="CI47" s="106">
        <v>16</v>
      </c>
      <c r="CJ47" s="105">
        <v>13</v>
      </c>
      <c r="CK47" s="105">
        <v>4</v>
      </c>
      <c r="CM47" s="169"/>
      <c r="CN47" s="87">
        <v>60</v>
      </c>
      <c r="CO47" s="92">
        <v>216931.25</v>
      </c>
      <c r="CP47" s="93">
        <v>6557</v>
      </c>
      <c r="CQ47" s="93">
        <v>8418</v>
      </c>
      <c r="CR47" s="93">
        <v>615</v>
      </c>
      <c r="CS47" s="106">
        <v>236</v>
      </c>
      <c r="CT47" s="106">
        <v>3162</v>
      </c>
      <c r="CU47" s="105">
        <v>0</v>
      </c>
      <c r="CV47" s="105">
        <v>997</v>
      </c>
      <c r="CX47" s="94">
        <v>3.0226166124060042E-2</v>
      </c>
      <c r="CY47" s="94">
        <v>3.880492091388401E-2</v>
      </c>
      <c r="CZ47" s="94">
        <v>2.8349995678354318E-3</v>
      </c>
      <c r="DA47" s="94">
        <v>1.087902273185629E-3</v>
      </c>
      <c r="DB47" s="149">
        <v>1.4576046558529489E-2</v>
      </c>
      <c r="DC47" s="149">
        <v>0</v>
      </c>
      <c r="DD47" s="95">
        <v>4.5959261286697972E-3</v>
      </c>
    </row>
    <row r="48" spans="1:138" x14ac:dyDescent="0.2">
      <c r="A48" s="104">
        <v>61</v>
      </c>
      <c r="B48" s="106">
        <v>4256</v>
      </c>
      <c r="C48" s="106">
        <v>253</v>
      </c>
      <c r="D48" s="106">
        <v>295</v>
      </c>
      <c r="E48" s="106">
        <v>307</v>
      </c>
      <c r="F48" s="106">
        <v>236</v>
      </c>
      <c r="G48" s="106">
        <v>225</v>
      </c>
      <c r="H48" s="106">
        <v>279</v>
      </c>
      <c r="I48" s="106">
        <v>271</v>
      </c>
      <c r="J48" s="106">
        <v>356</v>
      </c>
      <c r="K48" s="106">
        <v>270</v>
      </c>
      <c r="L48" s="106">
        <v>239</v>
      </c>
      <c r="M48" s="106">
        <v>217</v>
      </c>
      <c r="N48" s="106">
        <v>223</v>
      </c>
      <c r="O48" s="106">
        <v>198</v>
      </c>
      <c r="P48" s="106">
        <v>239</v>
      </c>
      <c r="Q48" s="106">
        <v>229</v>
      </c>
      <c r="R48" s="106">
        <v>102</v>
      </c>
      <c r="S48" s="106">
        <v>57</v>
      </c>
      <c r="T48" s="106">
        <v>56</v>
      </c>
      <c r="U48" s="106">
        <v>47</v>
      </c>
      <c r="V48" s="106">
        <v>55</v>
      </c>
      <c r="W48" s="106">
        <v>51</v>
      </c>
      <c r="X48" s="106">
        <v>28</v>
      </c>
      <c r="Y48" s="106">
        <v>5</v>
      </c>
      <c r="Z48" s="106">
        <v>9</v>
      </c>
      <c r="AA48" s="106">
        <v>4</v>
      </c>
      <c r="AB48" s="105">
        <v>3</v>
      </c>
      <c r="AC48" s="105">
        <v>2</v>
      </c>
      <c r="AE48" s="104">
        <v>61</v>
      </c>
      <c r="AF48" s="105">
        <v>5581</v>
      </c>
      <c r="AG48" s="106">
        <v>997</v>
      </c>
      <c r="AH48" s="106">
        <v>810</v>
      </c>
      <c r="AI48" s="106">
        <v>673</v>
      </c>
      <c r="AJ48" s="106">
        <v>635</v>
      </c>
      <c r="AK48" s="106">
        <v>486</v>
      </c>
      <c r="AL48" s="106">
        <v>371</v>
      </c>
      <c r="AM48" s="106">
        <v>351</v>
      </c>
      <c r="AN48" s="106">
        <v>250</v>
      </c>
      <c r="AO48" s="106">
        <v>193</v>
      </c>
      <c r="AP48" s="106">
        <v>164</v>
      </c>
      <c r="AQ48" s="106">
        <v>125</v>
      </c>
      <c r="AR48" s="106">
        <v>126</v>
      </c>
      <c r="AS48" s="106">
        <v>124</v>
      </c>
      <c r="AT48" s="106">
        <v>88</v>
      </c>
      <c r="AU48" s="106">
        <v>71</v>
      </c>
      <c r="AV48" s="106">
        <v>29</v>
      </c>
      <c r="AW48" s="106">
        <v>23</v>
      </c>
      <c r="AX48" s="106">
        <v>20</v>
      </c>
      <c r="AY48" s="106">
        <v>14</v>
      </c>
      <c r="AZ48" s="106">
        <v>9</v>
      </c>
      <c r="BA48" s="106">
        <v>14</v>
      </c>
      <c r="BB48" s="106">
        <v>3</v>
      </c>
      <c r="BC48" s="106">
        <v>1</v>
      </c>
      <c r="BD48" s="106">
        <v>3</v>
      </c>
      <c r="BE48" s="106">
        <v>1</v>
      </c>
      <c r="BF48" s="105">
        <v>0</v>
      </c>
      <c r="BG48" s="105">
        <v>0</v>
      </c>
      <c r="BI48" s="104">
        <v>61</v>
      </c>
      <c r="BJ48" s="105">
        <v>9837</v>
      </c>
      <c r="BK48" s="106">
        <v>1250</v>
      </c>
      <c r="BL48" s="106">
        <v>1105</v>
      </c>
      <c r="BM48" s="106">
        <v>980</v>
      </c>
      <c r="BN48" s="106">
        <v>871</v>
      </c>
      <c r="BO48" s="106">
        <v>711</v>
      </c>
      <c r="BP48" s="106">
        <v>650</v>
      </c>
      <c r="BQ48" s="106">
        <v>622</v>
      </c>
      <c r="BR48" s="106">
        <v>606</v>
      </c>
      <c r="BS48" s="106">
        <v>463</v>
      </c>
      <c r="BT48" s="106">
        <v>403</v>
      </c>
      <c r="BU48" s="106">
        <v>342</v>
      </c>
      <c r="BV48" s="106">
        <v>349</v>
      </c>
      <c r="BW48" s="106">
        <v>322</v>
      </c>
      <c r="BX48" s="106">
        <v>327</v>
      </c>
      <c r="BY48" s="106">
        <v>300</v>
      </c>
      <c r="BZ48" s="106">
        <v>131</v>
      </c>
      <c r="CA48" s="106">
        <v>80</v>
      </c>
      <c r="CB48" s="106">
        <v>76</v>
      </c>
      <c r="CC48" s="106">
        <v>61</v>
      </c>
      <c r="CD48" s="106">
        <v>64</v>
      </c>
      <c r="CE48" s="106">
        <v>65</v>
      </c>
      <c r="CF48" s="106">
        <v>31</v>
      </c>
      <c r="CG48" s="106">
        <v>6</v>
      </c>
      <c r="CH48" s="106">
        <v>12</v>
      </c>
      <c r="CI48" s="106">
        <v>5</v>
      </c>
      <c r="CJ48" s="105">
        <v>3</v>
      </c>
      <c r="CK48" s="105">
        <v>2</v>
      </c>
      <c r="CM48" s="169"/>
      <c r="CN48" s="87">
        <v>61</v>
      </c>
      <c r="CO48" s="92">
        <v>211565</v>
      </c>
      <c r="CP48" s="93">
        <v>4917</v>
      </c>
      <c r="CQ48" s="93">
        <v>4595</v>
      </c>
      <c r="CR48" s="93">
        <v>325</v>
      </c>
      <c r="CS48" s="106">
        <v>254</v>
      </c>
      <c r="CT48" s="106">
        <v>8773</v>
      </c>
      <c r="CU48" s="105">
        <v>0</v>
      </c>
      <c r="CV48" s="105">
        <v>803</v>
      </c>
      <c r="CX48" s="94">
        <v>2.3241084300333233E-2</v>
      </c>
      <c r="CY48" s="94">
        <v>2.1719093422825138E-2</v>
      </c>
      <c r="CZ48" s="94">
        <v>1.5361709167395364E-3</v>
      </c>
      <c r="DA48" s="94">
        <v>1.2005766549287452E-3</v>
      </c>
      <c r="DB48" s="149">
        <v>4.146716139247985E-2</v>
      </c>
      <c r="DC48" s="149">
        <v>0</v>
      </c>
      <c r="DD48" s="95">
        <v>3.7955238342826081E-3</v>
      </c>
    </row>
    <row r="49" spans="1:138" x14ac:dyDescent="0.2">
      <c r="A49" s="104">
        <v>62</v>
      </c>
      <c r="B49" s="106">
        <v>2445</v>
      </c>
      <c r="C49" s="106">
        <v>108</v>
      </c>
      <c r="D49" s="106">
        <v>154</v>
      </c>
      <c r="E49" s="106">
        <v>158</v>
      </c>
      <c r="F49" s="106">
        <v>197</v>
      </c>
      <c r="G49" s="106">
        <v>154</v>
      </c>
      <c r="H49" s="106">
        <v>135</v>
      </c>
      <c r="I49" s="106">
        <v>176</v>
      </c>
      <c r="J49" s="106">
        <v>194</v>
      </c>
      <c r="K49" s="106">
        <v>159</v>
      </c>
      <c r="L49" s="106">
        <v>136</v>
      </c>
      <c r="M49" s="106">
        <v>119</v>
      </c>
      <c r="N49" s="106">
        <v>109</v>
      </c>
      <c r="O49" s="106">
        <v>118</v>
      </c>
      <c r="P49" s="106">
        <v>135</v>
      </c>
      <c r="Q49" s="106">
        <v>151</v>
      </c>
      <c r="R49" s="106">
        <v>70</v>
      </c>
      <c r="S49" s="106">
        <v>43</v>
      </c>
      <c r="T49" s="106">
        <v>30</v>
      </c>
      <c r="U49" s="106">
        <v>27</v>
      </c>
      <c r="V49" s="106">
        <v>22</v>
      </c>
      <c r="W49" s="106">
        <v>22</v>
      </c>
      <c r="X49" s="106">
        <v>13</v>
      </c>
      <c r="Y49" s="106">
        <v>8</v>
      </c>
      <c r="Z49" s="106">
        <v>3</v>
      </c>
      <c r="AA49" s="106">
        <v>1</v>
      </c>
      <c r="AB49" s="105">
        <v>3</v>
      </c>
      <c r="AC49" s="105">
        <v>0</v>
      </c>
      <c r="AE49" s="104">
        <v>62</v>
      </c>
      <c r="AF49" s="105">
        <v>4284</v>
      </c>
      <c r="AG49" s="106">
        <v>750</v>
      </c>
      <c r="AH49" s="106">
        <v>628</v>
      </c>
      <c r="AI49" s="106">
        <v>749</v>
      </c>
      <c r="AJ49" s="106">
        <v>474</v>
      </c>
      <c r="AK49" s="106">
        <v>346</v>
      </c>
      <c r="AL49" s="106">
        <v>248</v>
      </c>
      <c r="AM49" s="106">
        <v>206</v>
      </c>
      <c r="AN49" s="106">
        <v>175</v>
      </c>
      <c r="AO49" s="106">
        <v>145</v>
      </c>
      <c r="AP49" s="106">
        <v>122</v>
      </c>
      <c r="AQ49" s="106">
        <v>82</v>
      </c>
      <c r="AR49" s="106">
        <v>83</v>
      </c>
      <c r="AS49" s="106">
        <v>76</v>
      </c>
      <c r="AT49" s="106">
        <v>66</v>
      </c>
      <c r="AU49" s="106">
        <v>46</v>
      </c>
      <c r="AV49" s="106">
        <v>21</v>
      </c>
      <c r="AW49" s="106">
        <v>21</v>
      </c>
      <c r="AX49" s="106">
        <v>13</v>
      </c>
      <c r="AY49" s="106">
        <v>10</v>
      </c>
      <c r="AZ49" s="106">
        <v>8</v>
      </c>
      <c r="BA49" s="106">
        <v>10</v>
      </c>
      <c r="BB49" s="106">
        <v>3</v>
      </c>
      <c r="BC49" s="106">
        <v>1</v>
      </c>
      <c r="BD49" s="106">
        <v>1</v>
      </c>
      <c r="BE49" s="106">
        <v>0</v>
      </c>
      <c r="BF49" s="105">
        <v>0</v>
      </c>
      <c r="BG49" s="105">
        <v>0</v>
      </c>
      <c r="BI49" s="104">
        <v>62</v>
      </c>
      <c r="BJ49" s="105">
        <v>6729</v>
      </c>
      <c r="BK49" s="106">
        <v>858</v>
      </c>
      <c r="BL49" s="106">
        <v>782</v>
      </c>
      <c r="BM49" s="106">
        <v>907</v>
      </c>
      <c r="BN49" s="106">
        <v>671</v>
      </c>
      <c r="BO49" s="106">
        <v>500</v>
      </c>
      <c r="BP49" s="106">
        <v>383</v>
      </c>
      <c r="BQ49" s="106">
        <v>382</v>
      </c>
      <c r="BR49" s="106">
        <v>369</v>
      </c>
      <c r="BS49" s="106">
        <v>304</v>
      </c>
      <c r="BT49" s="106">
        <v>258</v>
      </c>
      <c r="BU49" s="106">
        <v>201</v>
      </c>
      <c r="BV49" s="106">
        <v>192</v>
      </c>
      <c r="BW49" s="106">
        <v>194</v>
      </c>
      <c r="BX49" s="106">
        <v>201</v>
      </c>
      <c r="BY49" s="106">
        <v>197</v>
      </c>
      <c r="BZ49" s="106">
        <v>91</v>
      </c>
      <c r="CA49" s="106">
        <v>64</v>
      </c>
      <c r="CB49" s="106">
        <v>43</v>
      </c>
      <c r="CC49" s="106">
        <v>37</v>
      </c>
      <c r="CD49" s="106">
        <v>30</v>
      </c>
      <c r="CE49" s="106">
        <v>32</v>
      </c>
      <c r="CF49" s="106">
        <v>16</v>
      </c>
      <c r="CG49" s="106">
        <v>9</v>
      </c>
      <c r="CH49" s="106">
        <v>4</v>
      </c>
      <c r="CI49" s="106">
        <v>1</v>
      </c>
      <c r="CJ49" s="105">
        <v>3</v>
      </c>
      <c r="CK49" s="105">
        <v>0</v>
      </c>
      <c r="CM49" s="169"/>
      <c r="CN49" s="87">
        <v>62</v>
      </c>
      <c r="CO49" s="92">
        <v>206337</v>
      </c>
      <c r="CP49" s="93">
        <v>3718</v>
      </c>
      <c r="CQ49" s="93">
        <v>2836</v>
      </c>
      <c r="CR49" s="93">
        <v>175</v>
      </c>
      <c r="CS49" s="106">
        <v>318</v>
      </c>
      <c r="CT49" s="106">
        <v>12363</v>
      </c>
      <c r="CU49" s="105">
        <v>0</v>
      </c>
      <c r="CV49" s="105">
        <v>693</v>
      </c>
      <c r="CX49" s="94">
        <v>1.8019065897051909E-2</v>
      </c>
      <c r="CY49" s="94">
        <v>1.3744505348047126E-2</v>
      </c>
      <c r="CZ49" s="94">
        <v>8.4812709305650462E-4</v>
      </c>
      <c r="DA49" s="94">
        <v>1.5411680890969628E-3</v>
      </c>
      <c r="DB49" s="149">
        <v>5.9916544294043243E-2</v>
      </c>
      <c r="DC49" s="149">
        <v>0</v>
      </c>
      <c r="DD49" s="95">
        <v>3.3585832885037583E-3</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1325</v>
      </c>
      <c r="C50" s="106">
        <v>54</v>
      </c>
      <c r="D50" s="106">
        <v>74</v>
      </c>
      <c r="E50" s="106">
        <v>93</v>
      </c>
      <c r="F50" s="106">
        <v>74</v>
      </c>
      <c r="G50" s="106">
        <v>81</v>
      </c>
      <c r="H50" s="106">
        <v>98</v>
      </c>
      <c r="I50" s="106">
        <v>103</v>
      </c>
      <c r="J50" s="106">
        <v>128</v>
      </c>
      <c r="K50" s="106">
        <v>121</v>
      </c>
      <c r="L50" s="106">
        <v>79</v>
      </c>
      <c r="M50" s="106">
        <v>57</v>
      </c>
      <c r="N50" s="106">
        <v>65</v>
      </c>
      <c r="O50" s="106">
        <v>73</v>
      </c>
      <c r="P50" s="106">
        <v>53</v>
      </c>
      <c r="Q50" s="106">
        <v>59</v>
      </c>
      <c r="R50" s="106">
        <v>23</v>
      </c>
      <c r="S50" s="106">
        <v>19</v>
      </c>
      <c r="T50" s="106">
        <v>21</v>
      </c>
      <c r="U50" s="106">
        <v>14</v>
      </c>
      <c r="V50" s="106">
        <v>15</v>
      </c>
      <c r="W50" s="106">
        <v>16</v>
      </c>
      <c r="X50" s="106">
        <v>3</v>
      </c>
      <c r="Y50" s="106">
        <v>0</v>
      </c>
      <c r="Z50" s="106">
        <v>0</v>
      </c>
      <c r="AA50" s="106">
        <v>0</v>
      </c>
      <c r="AB50" s="105">
        <v>0</v>
      </c>
      <c r="AC50" s="105">
        <v>2</v>
      </c>
      <c r="AE50" s="104">
        <v>63</v>
      </c>
      <c r="AF50" s="105">
        <v>3063</v>
      </c>
      <c r="AG50" s="106">
        <v>590</v>
      </c>
      <c r="AH50" s="106">
        <v>574</v>
      </c>
      <c r="AI50" s="106">
        <v>527</v>
      </c>
      <c r="AJ50" s="106">
        <v>301</v>
      </c>
      <c r="AK50" s="106">
        <v>213</v>
      </c>
      <c r="AL50" s="106">
        <v>198</v>
      </c>
      <c r="AM50" s="106">
        <v>150</v>
      </c>
      <c r="AN50" s="106">
        <v>107</v>
      </c>
      <c r="AO50" s="106">
        <v>99</v>
      </c>
      <c r="AP50" s="106">
        <v>52</v>
      </c>
      <c r="AQ50" s="106">
        <v>56</v>
      </c>
      <c r="AR50" s="106">
        <v>54</v>
      </c>
      <c r="AS50" s="106">
        <v>49</v>
      </c>
      <c r="AT50" s="106">
        <v>37</v>
      </c>
      <c r="AU50" s="106">
        <v>10</v>
      </c>
      <c r="AV50" s="106">
        <v>10</v>
      </c>
      <c r="AW50" s="106">
        <v>10</v>
      </c>
      <c r="AX50" s="106">
        <v>12</v>
      </c>
      <c r="AY50" s="106">
        <v>6</v>
      </c>
      <c r="AZ50" s="106">
        <v>4</v>
      </c>
      <c r="BA50" s="106">
        <v>1</v>
      </c>
      <c r="BB50" s="106">
        <v>0</v>
      </c>
      <c r="BC50" s="106">
        <v>2</v>
      </c>
      <c r="BD50" s="106">
        <v>1</v>
      </c>
      <c r="BE50" s="106">
        <v>0</v>
      </c>
      <c r="BF50" s="105">
        <v>0</v>
      </c>
      <c r="BG50" s="105">
        <v>0</v>
      </c>
      <c r="BI50" s="104">
        <v>63</v>
      </c>
      <c r="BJ50" s="105">
        <v>4388</v>
      </c>
      <c r="BK50" s="106">
        <v>644</v>
      </c>
      <c r="BL50" s="106">
        <v>648</v>
      </c>
      <c r="BM50" s="106">
        <v>620</v>
      </c>
      <c r="BN50" s="106">
        <v>375</v>
      </c>
      <c r="BO50" s="106">
        <v>294</v>
      </c>
      <c r="BP50" s="106">
        <v>296</v>
      </c>
      <c r="BQ50" s="106">
        <v>253</v>
      </c>
      <c r="BR50" s="106">
        <v>235</v>
      </c>
      <c r="BS50" s="106">
        <v>220</v>
      </c>
      <c r="BT50" s="106">
        <v>131</v>
      </c>
      <c r="BU50" s="106">
        <v>113</v>
      </c>
      <c r="BV50" s="106">
        <v>119</v>
      </c>
      <c r="BW50" s="106">
        <v>122</v>
      </c>
      <c r="BX50" s="106">
        <v>90</v>
      </c>
      <c r="BY50" s="106">
        <v>69</v>
      </c>
      <c r="BZ50" s="106">
        <v>33</v>
      </c>
      <c r="CA50" s="106">
        <v>29</v>
      </c>
      <c r="CB50" s="106">
        <v>33</v>
      </c>
      <c r="CC50" s="106">
        <v>20</v>
      </c>
      <c r="CD50" s="106">
        <v>19</v>
      </c>
      <c r="CE50" s="106">
        <v>17</v>
      </c>
      <c r="CF50" s="106">
        <v>3</v>
      </c>
      <c r="CG50" s="106">
        <v>2</v>
      </c>
      <c r="CH50" s="106">
        <v>1</v>
      </c>
      <c r="CI50" s="106">
        <v>0</v>
      </c>
      <c r="CJ50" s="105">
        <v>0</v>
      </c>
      <c r="CK50" s="105">
        <v>2</v>
      </c>
      <c r="CM50" s="169"/>
      <c r="CN50" s="87">
        <v>63</v>
      </c>
      <c r="CO50" s="92">
        <v>201124</v>
      </c>
      <c r="CP50" s="93">
        <v>2581</v>
      </c>
      <c r="CQ50" s="93">
        <v>1710</v>
      </c>
      <c r="CR50" s="93">
        <v>97</v>
      </c>
      <c r="CS50" s="106">
        <v>328</v>
      </c>
      <c r="CT50" s="106">
        <v>16680</v>
      </c>
      <c r="CU50" s="105">
        <v>0</v>
      </c>
      <c r="CV50" s="105">
        <v>524</v>
      </c>
      <c r="CX50" s="94">
        <v>1.2832879218790397E-2</v>
      </c>
      <c r="CY50" s="94">
        <v>8.5022175374395888E-3</v>
      </c>
      <c r="CZ50" s="94">
        <v>4.8228953282552058E-4</v>
      </c>
      <c r="DA50" s="94">
        <v>1.630834708935781E-3</v>
      </c>
      <c r="DB50" s="149">
        <v>8.2933911417831782E-2</v>
      </c>
      <c r="DC50" s="149">
        <v>0</v>
      </c>
      <c r="DD50" s="95">
        <v>2.6053578886656987E-3</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880</v>
      </c>
      <c r="C51" s="106">
        <v>24</v>
      </c>
      <c r="D51" s="106">
        <v>48</v>
      </c>
      <c r="E51" s="106">
        <v>37</v>
      </c>
      <c r="F51" s="106">
        <v>60</v>
      </c>
      <c r="G51" s="106">
        <v>41</v>
      </c>
      <c r="H51" s="106">
        <v>51</v>
      </c>
      <c r="I51" s="106">
        <v>84</v>
      </c>
      <c r="J51" s="106">
        <v>96</v>
      </c>
      <c r="K51" s="106">
        <v>73</v>
      </c>
      <c r="L51" s="106">
        <v>58</v>
      </c>
      <c r="M51" s="106">
        <v>35</v>
      </c>
      <c r="N51" s="106">
        <v>54</v>
      </c>
      <c r="O51" s="106">
        <v>40</v>
      </c>
      <c r="P51" s="106">
        <v>50</v>
      </c>
      <c r="Q51" s="106">
        <v>41</v>
      </c>
      <c r="R51" s="106">
        <v>22</v>
      </c>
      <c r="S51" s="106">
        <v>9</v>
      </c>
      <c r="T51" s="106">
        <v>20</v>
      </c>
      <c r="U51" s="106">
        <v>4</v>
      </c>
      <c r="V51" s="106">
        <v>8</v>
      </c>
      <c r="W51" s="106">
        <v>15</v>
      </c>
      <c r="X51" s="106">
        <v>5</v>
      </c>
      <c r="Y51" s="106">
        <v>4</v>
      </c>
      <c r="Z51" s="106">
        <v>1</v>
      </c>
      <c r="AA51" s="106">
        <v>0</v>
      </c>
      <c r="AB51" s="105">
        <v>0</v>
      </c>
      <c r="AC51" s="105">
        <v>0</v>
      </c>
      <c r="AE51" s="104">
        <v>64</v>
      </c>
      <c r="AF51" s="105">
        <v>2103</v>
      </c>
      <c r="AG51" s="106">
        <v>499</v>
      </c>
      <c r="AH51" s="106">
        <v>356</v>
      </c>
      <c r="AI51" s="106">
        <v>257</v>
      </c>
      <c r="AJ51" s="106">
        <v>209</v>
      </c>
      <c r="AK51" s="106">
        <v>157</v>
      </c>
      <c r="AL51" s="106">
        <v>110</v>
      </c>
      <c r="AM51" s="106">
        <v>101</v>
      </c>
      <c r="AN51" s="106">
        <v>87</v>
      </c>
      <c r="AO51" s="106">
        <v>64</v>
      </c>
      <c r="AP51" s="106">
        <v>52</v>
      </c>
      <c r="AQ51" s="106">
        <v>57</v>
      </c>
      <c r="AR51" s="106">
        <v>42</v>
      </c>
      <c r="AS51" s="106">
        <v>37</v>
      </c>
      <c r="AT51" s="106">
        <v>26</v>
      </c>
      <c r="AU51" s="106">
        <v>16</v>
      </c>
      <c r="AV51" s="106">
        <v>10</v>
      </c>
      <c r="AW51" s="106">
        <v>5</v>
      </c>
      <c r="AX51" s="106">
        <v>9</v>
      </c>
      <c r="AY51" s="106">
        <v>5</v>
      </c>
      <c r="AZ51" s="106">
        <v>2</v>
      </c>
      <c r="BA51" s="106">
        <v>1</v>
      </c>
      <c r="BB51" s="106">
        <v>0</v>
      </c>
      <c r="BC51" s="106">
        <v>0</v>
      </c>
      <c r="BD51" s="106">
        <v>1</v>
      </c>
      <c r="BE51" s="106">
        <v>0</v>
      </c>
      <c r="BF51" s="105">
        <v>0</v>
      </c>
      <c r="BG51" s="105">
        <v>0</v>
      </c>
      <c r="BI51" s="104">
        <v>64</v>
      </c>
      <c r="BJ51" s="105">
        <v>2983</v>
      </c>
      <c r="BK51" s="106">
        <v>523</v>
      </c>
      <c r="BL51" s="106">
        <v>404</v>
      </c>
      <c r="BM51" s="106">
        <v>294</v>
      </c>
      <c r="BN51" s="106">
        <v>269</v>
      </c>
      <c r="BO51" s="106">
        <v>198</v>
      </c>
      <c r="BP51" s="106">
        <v>161</v>
      </c>
      <c r="BQ51" s="106">
        <v>185</v>
      </c>
      <c r="BR51" s="106">
        <v>183</v>
      </c>
      <c r="BS51" s="106">
        <v>137</v>
      </c>
      <c r="BT51" s="106">
        <v>110</v>
      </c>
      <c r="BU51" s="106">
        <v>92</v>
      </c>
      <c r="BV51" s="106">
        <v>96</v>
      </c>
      <c r="BW51" s="106">
        <v>77</v>
      </c>
      <c r="BX51" s="106">
        <v>76</v>
      </c>
      <c r="BY51" s="106">
        <v>57</v>
      </c>
      <c r="BZ51" s="106">
        <v>32</v>
      </c>
      <c r="CA51" s="106">
        <v>14</v>
      </c>
      <c r="CB51" s="106">
        <v>29</v>
      </c>
      <c r="CC51" s="106">
        <v>9</v>
      </c>
      <c r="CD51" s="106">
        <v>10</v>
      </c>
      <c r="CE51" s="106">
        <v>16</v>
      </c>
      <c r="CF51" s="106">
        <v>5</v>
      </c>
      <c r="CG51" s="106">
        <v>4</v>
      </c>
      <c r="CH51" s="106">
        <v>2</v>
      </c>
      <c r="CI51" s="106">
        <v>0</v>
      </c>
      <c r="CJ51" s="105">
        <v>0</v>
      </c>
      <c r="CK51" s="105">
        <v>0</v>
      </c>
      <c r="CM51" s="169"/>
      <c r="CN51" s="87">
        <v>64</v>
      </c>
      <c r="CO51" s="92">
        <v>196336.75</v>
      </c>
      <c r="CP51" s="93">
        <v>1688</v>
      </c>
      <c r="CQ51" s="93">
        <v>1220</v>
      </c>
      <c r="CR51" s="93">
        <v>75</v>
      </c>
      <c r="CS51" s="106">
        <v>487</v>
      </c>
      <c r="CT51" s="106">
        <v>15298</v>
      </c>
      <c r="CU51" s="105">
        <v>0</v>
      </c>
      <c r="CV51" s="105">
        <v>378</v>
      </c>
      <c r="CX51" s="94">
        <v>8.597473473509162E-3</v>
      </c>
      <c r="CY51" s="94">
        <v>6.2138137663988024E-3</v>
      </c>
      <c r="CZ51" s="94">
        <v>3.8199674793435259E-4</v>
      </c>
      <c r="DA51" s="94">
        <v>2.4804322165870628E-3</v>
      </c>
      <c r="DB51" s="149">
        <v>7.7917149998663005E-2</v>
      </c>
      <c r="DC51" s="149">
        <v>0</v>
      </c>
      <c r="DD51" s="95">
        <v>1.925263609589137E-3</v>
      </c>
      <c r="EG51" s="112"/>
      <c r="EH51" s="112"/>
    </row>
    <row r="52" spans="1:138" x14ac:dyDescent="0.2">
      <c r="A52" s="104">
        <v>65</v>
      </c>
      <c r="B52" s="106">
        <v>606</v>
      </c>
      <c r="C52" s="106">
        <v>26</v>
      </c>
      <c r="D52" s="106">
        <v>23</v>
      </c>
      <c r="E52" s="106">
        <v>36</v>
      </c>
      <c r="F52" s="106">
        <v>28</v>
      </c>
      <c r="G52" s="106">
        <v>32</v>
      </c>
      <c r="H52" s="106">
        <v>51</v>
      </c>
      <c r="I52" s="106">
        <v>48</v>
      </c>
      <c r="J52" s="106">
        <v>73</v>
      </c>
      <c r="K52" s="106">
        <v>49</v>
      </c>
      <c r="L52" s="106">
        <v>54</v>
      </c>
      <c r="M52" s="106">
        <v>27</v>
      </c>
      <c r="N52" s="106">
        <v>27</v>
      </c>
      <c r="O52" s="106">
        <v>26</v>
      </c>
      <c r="P52" s="106">
        <v>34</v>
      </c>
      <c r="Q52" s="106">
        <v>24</v>
      </c>
      <c r="R52" s="106">
        <v>14</v>
      </c>
      <c r="S52" s="106">
        <v>9</v>
      </c>
      <c r="T52" s="106">
        <v>10</v>
      </c>
      <c r="U52" s="106">
        <v>2</v>
      </c>
      <c r="V52" s="106">
        <v>5</v>
      </c>
      <c r="W52" s="106">
        <v>4</v>
      </c>
      <c r="X52" s="106">
        <v>2</v>
      </c>
      <c r="Y52" s="106">
        <v>1</v>
      </c>
      <c r="Z52" s="106">
        <v>0</v>
      </c>
      <c r="AA52" s="106">
        <v>1</v>
      </c>
      <c r="AB52" s="105">
        <v>0</v>
      </c>
      <c r="AC52" s="105">
        <v>0</v>
      </c>
      <c r="AE52" s="104">
        <v>65</v>
      </c>
      <c r="AF52" s="105">
        <v>1623</v>
      </c>
      <c r="AG52" s="106">
        <v>380</v>
      </c>
      <c r="AH52" s="106">
        <v>250</v>
      </c>
      <c r="AI52" s="106">
        <v>217</v>
      </c>
      <c r="AJ52" s="106">
        <v>161</v>
      </c>
      <c r="AK52" s="106">
        <v>132</v>
      </c>
      <c r="AL52" s="106">
        <v>108</v>
      </c>
      <c r="AM52" s="106">
        <v>87</v>
      </c>
      <c r="AN52" s="106">
        <v>71</v>
      </c>
      <c r="AO52" s="106">
        <v>54</v>
      </c>
      <c r="AP52" s="106">
        <v>38</v>
      </c>
      <c r="AQ52" s="106">
        <v>40</v>
      </c>
      <c r="AR52" s="106">
        <v>19</v>
      </c>
      <c r="AS52" s="106">
        <v>20</v>
      </c>
      <c r="AT52" s="106">
        <v>17</v>
      </c>
      <c r="AU52" s="106">
        <v>9</v>
      </c>
      <c r="AV52" s="106">
        <v>9</v>
      </c>
      <c r="AW52" s="106">
        <v>1</v>
      </c>
      <c r="AX52" s="106">
        <v>1</v>
      </c>
      <c r="AY52" s="106">
        <v>3</v>
      </c>
      <c r="AZ52" s="106">
        <v>3</v>
      </c>
      <c r="BA52" s="106">
        <v>3</v>
      </c>
      <c r="BB52" s="106">
        <v>0</v>
      </c>
      <c r="BC52" s="106">
        <v>0</v>
      </c>
      <c r="BD52" s="106">
        <v>0</v>
      </c>
      <c r="BE52" s="106">
        <v>0</v>
      </c>
      <c r="BF52" s="105">
        <v>0</v>
      </c>
      <c r="BG52" s="105">
        <v>0</v>
      </c>
      <c r="BI52" s="104">
        <v>65</v>
      </c>
      <c r="BJ52" s="105">
        <v>2229</v>
      </c>
      <c r="BK52" s="106">
        <v>406</v>
      </c>
      <c r="BL52" s="106">
        <v>273</v>
      </c>
      <c r="BM52" s="106">
        <v>253</v>
      </c>
      <c r="BN52" s="106">
        <v>189</v>
      </c>
      <c r="BO52" s="106">
        <v>164</v>
      </c>
      <c r="BP52" s="106">
        <v>159</v>
      </c>
      <c r="BQ52" s="106">
        <v>135</v>
      </c>
      <c r="BR52" s="106">
        <v>144</v>
      </c>
      <c r="BS52" s="106">
        <v>103</v>
      </c>
      <c r="BT52" s="106">
        <v>92</v>
      </c>
      <c r="BU52" s="106">
        <v>67</v>
      </c>
      <c r="BV52" s="106">
        <v>46</v>
      </c>
      <c r="BW52" s="106">
        <v>46</v>
      </c>
      <c r="BX52" s="106">
        <v>51</v>
      </c>
      <c r="BY52" s="106">
        <v>33</v>
      </c>
      <c r="BZ52" s="106">
        <v>23</v>
      </c>
      <c r="CA52" s="106">
        <v>10</v>
      </c>
      <c r="CB52" s="106">
        <v>11</v>
      </c>
      <c r="CC52" s="106">
        <v>5</v>
      </c>
      <c r="CD52" s="106">
        <v>8</v>
      </c>
      <c r="CE52" s="106">
        <v>7</v>
      </c>
      <c r="CF52" s="106">
        <v>2</v>
      </c>
      <c r="CG52" s="106">
        <v>1</v>
      </c>
      <c r="CH52" s="106">
        <v>0</v>
      </c>
      <c r="CI52" s="106">
        <v>1</v>
      </c>
      <c r="CJ52" s="105">
        <v>0</v>
      </c>
      <c r="CK52" s="105">
        <v>0</v>
      </c>
      <c r="CM52" s="169"/>
      <c r="CN52" s="87">
        <v>65</v>
      </c>
      <c r="CO52" s="92">
        <v>192130.75</v>
      </c>
      <c r="CP52" s="93">
        <v>1285</v>
      </c>
      <c r="CQ52" s="93">
        <v>909</v>
      </c>
      <c r="CR52" s="93">
        <v>35</v>
      </c>
      <c r="CS52" s="106">
        <v>594</v>
      </c>
      <c r="CT52" s="106">
        <v>13806</v>
      </c>
      <c r="CU52" s="105">
        <v>77</v>
      </c>
      <c r="CV52" s="105">
        <v>233</v>
      </c>
      <c r="CX52" s="94">
        <v>6.6881537702840384E-3</v>
      </c>
      <c r="CY52" s="94">
        <v>4.7311531339985918E-3</v>
      </c>
      <c r="CZ52" s="94">
        <v>1.8216761242018781E-4</v>
      </c>
      <c r="DA52" s="94">
        <v>3.0916446222169019E-3</v>
      </c>
      <c r="DB52" s="149">
        <v>7.1857315916374662E-2</v>
      </c>
      <c r="DC52" s="149">
        <v>4.007687473244132E-4</v>
      </c>
      <c r="DD52" s="95">
        <v>1.2127158198258217E-3</v>
      </c>
    </row>
    <row r="53" spans="1:138" x14ac:dyDescent="0.2">
      <c r="A53" s="104">
        <v>66</v>
      </c>
      <c r="B53" s="106">
        <v>375</v>
      </c>
      <c r="C53" s="106">
        <v>17</v>
      </c>
      <c r="D53" s="106">
        <v>25</v>
      </c>
      <c r="E53" s="106">
        <v>30</v>
      </c>
      <c r="F53" s="106">
        <v>24</v>
      </c>
      <c r="G53" s="106">
        <v>25</v>
      </c>
      <c r="H53" s="106">
        <v>28</v>
      </c>
      <c r="I53" s="106">
        <v>30</v>
      </c>
      <c r="J53" s="106">
        <v>30</v>
      </c>
      <c r="K53" s="106">
        <v>32</v>
      </c>
      <c r="L53" s="106">
        <v>24</v>
      </c>
      <c r="M53" s="106">
        <v>18</v>
      </c>
      <c r="N53" s="106">
        <v>15</v>
      </c>
      <c r="O53" s="106">
        <v>8</v>
      </c>
      <c r="P53" s="106">
        <v>16</v>
      </c>
      <c r="Q53" s="106">
        <v>14</v>
      </c>
      <c r="R53" s="106">
        <v>13</v>
      </c>
      <c r="S53" s="106">
        <v>4</v>
      </c>
      <c r="T53" s="106">
        <v>3</v>
      </c>
      <c r="U53" s="106">
        <v>6</v>
      </c>
      <c r="V53" s="106">
        <v>6</v>
      </c>
      <c r="W53" s="106">
        <v>4</v>
      </c>
      <c r="X53" s="106">
        <v>1</v>
      </c>
      <c r="Y53" s="106">
        <v>0</v>
      </c>
      <c r="Z53" s="106">
        <v>2</v>
      </c>
      <c r="AA53" s="106">
        <v>0</v>
      </c>
      <c r="AB53" s="105">
        <v>0</v>
      </c>
      <c r="AC53" s="105">
        <v>0</v>
      </c>
      <c r="AE53" s="104">
        <v>66</v>
      </c>
      <c r="AF53" s="105">
        <v>1257</v>
      </c>
      <c r="AG53" s="106">
        <v>286</v>
      </c>
      <c r="AH53" s="106">
        <v>227</v>
      </c>
      <c r="AI53" s="106">
        <v>155</v>
      </c>
      <c r="AJ53" s="106">
        <v>115</v>
      </c>
      <c r="AK53" s="106">
        <v>91</v>
      </c>
      <c r="AL53" s="106">
        <v>84</v>
      </c>
      <c r="AM53" s="106">
        <v>74</v>
      </c>
      <c r="AN53" s="106">
        <v>46</v>
      </c>
      <c r="AO53" s="106">
        <v>51</v>
      </c>
      <c r="AP53" s="106">
        <v>32</v>
      </c>
      <c r="AQ53" s="106">
        <v>31</v>
      </c>
      <c r="AR53" s="106">
        <v>17</v>
      </c>
      <c r="AS53" s="106">
        <v>15</v>
      </c>
      <c r="AT53" s="106">
        <v>15</v>
      </c>
      <c r="AU53" s="106">
        <v>2</v>
      </c>
      <c r="AV53" s="106">
        <v>3</v>
      </c>
      <c r="AW53" s="106">
        <v>5</v>
      </c>
      <c r="AX53" s="106">
        <v>2</v>
      </c>
      <c r="AY53" s="106">
        <v>4</v>
      </c>
      <c r="AZ53" s="106">
        <v>0</v>
      </c>
      <c r="BA53" s="106">
        <v>2</v>
      </c>
      <c r="BB53" s="106">
        <v>0</v>
      </c>
      <c r="BC53" s="106">
        <v>0</v>
      </c>
      <c r="BD53" s="106">
        <v>0</v>
      </c>
      <c r="BE53" s="106">
        <v>0</v>
      </c>
      <c r="BF53" s="105">
        <v>0</v>
      </c>
      <c r="BG53" s="105">
        <v>0</v>
      </c>
      <c r="BI53" s="104">
        <v>66</v>
      </c>
      <c r="BJ53" s="105">
        <v>1632</v>
      </c>
      <c r="BK53" s="106">
        <v>303</v>
      </c>
      <c r="BL53" s="106">
        <v>252</v>
      </c>
      <c r="BM53" s="106">
        <v>185</v>
      </c>
      <c r="BN53" s="106">
        <v>139</v>
      </c>
      <c r="BO53" s="106">
        <v>116</v>
      </c>
      <c r="BP53" s="106">
        <v>112</v>
      </c>
      <c r="BQ53" s="106">
        <v>104</v>
      </c>
      <c r="BR53" s="106">
        <v>76</v>
      </c>
      <c r="BS53" s="106">
        <v>83</v>
      </c>
      <c r="BT53" s="106">
        <v>56</v>
      </c>
      <c r="BU53" s="106">
        <v>49</v>
      </c>
      <c r="BV53" s="106">
        <v>32</v>
      </c>
      <c r="BW53" s="106">
        <v>23</v>
      </c>
      <c r="BX53" s="106">
        <v>31</v>
      </c>
      <c r="BY53" s="106">
        <v>16</v>
      </c>
      <c r="BZ53" s="106">
        <v>16</v>
      </c>
      <c r="CA53" s="106">
        <v>9</v>
      </c>
      <c r="CB53" s="106">
        <v>5</v>
      </c>
      <c r="CC53" s="106">
        <v>10</v>
      </c>
      <c r="CD53" s="106">
        <v>6</v>
      </c>
      <c r="CE53" s="106">
        <v>6</v>
      </c>
      <c r="CF53" s="106">
        <v>1</v>
      </c>
      <c r="CG53" s="106">
        <v>0</v>
      </c>
      <c r="CH53" s="106">
        <v>2</v>
      </c>
      <c r="CI53" s="106">
        <v>0</v>
      </c>
      <c r="CJ53" s="105">
        <v>0</v>
      </c>
      <c r="CK53" s="105">
        <v>0</v>
      </c>
      <c r="CM53" s="169"/>
      <c r="CN53" s="87">
        <v>66</v>
      </c>
      <c r="CO53" s="92">
        <v>188110</v>
      </c>
      <c r="CP53" s="93">
        <v>995</v>
      </c>
      <c r="CQ53" s="93">
        <v>607</v>
      </c>
      <c r="CR53" s="93">
        <v>30</v>
      </c>
      <c r="CS53" s="106">
        <v>502</v>
      </c>
      <c r="CT53" s="106">
        <v>12466</v>
      </c>
      <c r="CU53" s="105">
        <v>196</v>
      </c>
      <c r="CV53" s="105">
        <v>125</v>
      </c>
      <c r="CX53" s="94">
        <v>5.2894582956780605E-3</v>
      </c>
      <c r="CY53" s="94">
        <v>3.2268353622880229E-3</v>
      </c>
      <c r="CZ53" s="94">
        <v>1.5948115464355962E-4</v>
      </c>
      <c r="DA53" s="94">
        <v>2.6686513210355642E-3</v>
      </c>
      <c r="DB53" s="149">
        <v>6.6269735792887141E-2</v>
      </c>
      <c r="DC53" s="149">
        <v>1.0419435436712563E-3</v>
      </c>
      <c r="DD53" s="95">
        <v>6.645048110148318E-4</v>
      </c>
    </row>
    <row r="54" spans="1:138" x14ac:dyDescent="0.2">
      <c r="A54" s="104">
        <v>67</v>
      </c>
      <c r="B54" s="106">
        <v>313</v>
      </c>
      <c r="C54" s="106">
        <v>18</v>
      </c>
      <c r="D54" s="106">
        <v>9</v>
      </c>
      <c r="E54" s="106">
        <v>15</v>
      </c>
      <c r="F54" s="106">
        <v>23</v>
      </c>
      <c r="G54" s="106">
        <v>16</v>
      </c>
      <c r="H54" s="106">
        <v>30</v>
      </c>
      <c r="I54" s="106">
        <v>25</v>
      </c>
      <c r="J54" s="106">
        <v>34</v>
      </c>
      <c r="K54" s="106">
        <v>22</v>
      </c>
      <c r="L54" s="106">
        <v>34</v>
      </c>
      <c r="M54" s="106">
        <v>16</v>
      </c>
      <c r="N54" s="106">
        <v>16</v>
      </c>
      <c r="O54" s="106">
        <v>9</v>
      </c>
      <c r="P54" s="106">
        <v>9</v>
      </c>
      <c r="Q54" s="106">
        <v>14</v>
      </c>
      <c r="R54" s="106">
        <v>6</v>
      </c>
      <c r="S54" s="106">
        <v>5</v>
      </c>
      <c r="T54" s="106">
        <v>2</v>
      </c>
      <c r="U54" s="106">
        <v>1</v>
      </c>
      <c r="V54" s="106">
        <v>1</v>
      </c>
      <c r="W54" s="106">
        <v>5</v>
      </c>
      <c r="X54" s="106">
        <v>3</v>
      </c>
      <c r="Y54" s="106">
        <v>0</v>
      </c>
      <c r="Z54" s="106">
        <v>0</v>
      </c>
      <c r="AA54" s="106">
        <v>0</v>
      </c>
      <c r="AB54" s="105">
        <v>0</v>
      </c>
      <c r="AC54" s="105">
        <v>0</v>
      </c>
      <c r="AE54" s="104">
        <v>67</v>
      </c>
      <c r="AF54" s="105">
        <v>1031</v>
      </c>
      <c r="AG54" s="106">
        <v>246</v>
      </c>
      <c r="AH54" s="106">
        <v>190</v>
      </c>
      <c r="AI54" s="106">
        <v>150</v>
      </c>
      <c r="AJ54" s="106">
        <v>85</v>
      </c>
      <c r="AK54" s="106">
        <v>65</v>
      </c>
      <c r="AL54" s="106">
        <v>58</v>
      </c>
      <c r="AM54" s="106">
        <v>62</v>
      </c>
      <c r="AN54" s="106">
        <v>51</v>
      </c>
      <c r="AO54" s="106">
        <v>33</v>
      </c>
      <c r="AP54" s="106">
        <v>20</v>
      </c>
      <c r="AQ54" s="106">
        <v>14</v>
      </c>
      <c r="AR54" s="106">
        <v>12</v>
      </c>
      <c r="AS54" s="106">
        <v>13</v>
      </c>
      <c r="AT54" s="106">
        <v>12</v>
      </c>
      <c r="AU54" s="106">
        <v>4</v>
      </c>
      <c r="AV54" s="106">
        <v>2</v>
      </c>
      <c r="AW54" s="106">
        <v>5</v>
      </c>
      <c r="AX54" s="106">
        <v>3</v>
      </c>
      <c r="AY54" s="106">
        <v>3</v>
      </c>
      <c r="AZ54" s="106">
        <v>1</v>
      </c>
      <c r="BA54" s="106">
        <v>1</v>
      </c>
      <c r="BB54" s="106">
        <v>1</v>
      </c>
      <c r="BC54" s="106">
        <v>0</v>
      </c>
      <c r="BD54" s="106">
        <v>0</v>
      </c>
      <c r="BE54" s="106">
        <v>0</v>
      </c>
      <c r="BF54" s="105">
        <v>0</v>
      </c>
      <c r="BG54" s="105">
        <v>0</v>
      </c>
      <c r="BI54" s="104">
        <v>67</v>
      </c>
      <c r="BJ54" s="105">
        <v>1344</v>
      </c>
      <c r="BK54" s="106">
        <v>264</v>
      </c>
      <c r="BL54" s="106">
        <v>199</v>
      </c>
      <c r="BM54" s="106">
        <v>165</v>
      </c>
      <c r="BN54" s="106">
        <v>108</v>
      </c>
      <c r="BO54" s="106">
        <v>81</v>
      </c>
      <c r="BP54" s="106">
        <v>88</v>
      </c>
      <c r="BQ54" s="106">
        <v>87</v>
      </c>
      <c r="BR54" s="106">
        <v>85</v>
      </c>
      <c r="BS54" s="106">
        <v>55</v>
      </c>
      <c r="BT54" s="106">
        <v>54</v>
      </c>
      <c r="BU54" s="106">
        <v>30</v>
      </c>
      <c r="BV54" s="106">
        <v>28</v>
      </c>
      <c r="BW54" s="106">
        <v>22</v>
      </c>
      <c r="BX54" s="106">
        <v>21</v>
      </c>
      <c r="BY54" s="106">
        <v>18</v>
      </c>
      <c r="BZ54" s="106">
        <v>8</v>
      </c>
      <c r="CA54" s="106">
        <v>10</v>
      </c>
      <c r="CB54" s="106">
        <v>5</v>
      </c>
      <c r="CC54" s="106">
        <v>4</v>
      </c>
      <c r="CD54" s="106">
        <v>2</v>
      </c>
      <c r="CE54" s="106">
        <v>6</v>
      </c>
      <c r="CF54" s="106">
        <v>4</v>
      </c>
      <c r="CG54" s="106">
        <v>0</v>
      </c>
      <c r="CH54" s="106">
        <v>0</v>
      </c>
      <c r="CI54" s="106">
        <v>0</v>
      </c>
      <c r="CJ54" s="105">
        <v>0</v>
      </c>
      <c r="CK54" s="105">
        <v>0</v>
      </c>
      <c r="CM54" s="169"/>
      <c r="CN54" s="87">
        <v>67</v>
      </c>
      <c r="CO54" s="92">
        <v>183827</v>
      </c>
      <c r="CP54" s="93">
        <v>817</v>
      </c>
      <c r="CQ54" s="93">
        <v>506</v>
      </c>
      <c r="CR54" s="93">
        <v>21</v>
      </c>
      <c r="CS54" s="106">
        <v>570</v>
      </c>
      <c r="CT54" s="106">
        <v>11968</v>
      </c>
      <c r="CU54" s="105">
        <v>216</v>
      </c>
      <c r="CV54" s="105">
        <v>92</v>
      </c>
      <c r="CX54" s="94">
        <v>4.4443960898018246E-3</v>
      </c>
      <c r="CY54" s="94">
        <v>2.7525880311379722E-3</v>
      </c>
      <c r="CZ54" s="94">
        <v>1.1423784318952058E-4</v>
      </c>
      <c r="DA54" s="94">
        <v>3.1007414580012729E-3</v>
      </c>
      <c r="DB54" s="149">
        <v>6.5104690823437256E-2</v>
      </c>
      <c r="DC54" s="149">
        <v>1.1750178156636404E-3</v>
      </c>
      <c r="DD54" s="95">
        <v>5.0047055111599489E-4</v>
      </c>
    </row>
    <row r="55" spans="1:138" x14ac:dyDescent="0.2">
      <c r="A55" s="104">
        <v>68</v>
      </c>
      <c r="B55" s="106">
        <v>230</v>
      </c>
      <c r="C55" s="106">
        <v>10</v>
      </c>
      <c r="D55" s="106">
        <v>14</v>
      </c>
      <c r="E55" s="106">
        <v>12</v>
      </c>
      <c r="F55" s="106">
        <v>15</v>
      </c>
      <c r="G55" s="106">
        <v>21</v>
      </c>
      <c r="H55" s="106">
        <v>14</v>
      </c>
      <c r="I55" s="106">
        <v>19</v>
      </c>
      <c r="J55" s="106">
        <v>23</v>
      </c>
      <c r="K55" s="106">
        <v>18</v>
      </c>
      <c r="L55" s="106">
        <v>12</v>
      </c>
      <c r="M55" s="106">
        <v>9</v>
      </c>
      <c r="N55" s="106">
        <v>9</v>
      </c>
      <c r="O55" s="106">
        <v>11</v>
      </c>
      <c r="P55" s="106">
        <v>14</v>
      </c>
      <c r="Q55" s="106">
        <v>9</v>
      </c>
      <c r="R55" s="106">
        <v>3</v>
      </c>
      <c r="S55" s="106">
        <v>2</v>
      </c>
      <c r="T55" s="106">
        <v>7</v>
      </c>
      <c r="U55" s="106">
        <v>0</v>
      </c>
      <c r="V55" s="106">
        <v>1</v>
      </c>
      <c r="W55" s="106">
        <v>5</v>
      </c>
      <c r="X55" s="106">
        <v>1</v>
      </c>
      <c r="Y55" s="106">
        <v>0</v>
      </c>
      <c r="Z55" s="106">
        <v>1</v>
      </c>
      <c r="AA55" s="106">
        <v>0</v>
      </c>
      <c r="AB55" s="105">
        <v>0</v>
      </c>
      <c r="AC55" s="105">
        <v>0</v>
      </c>
      <c r="AE55" s="104">
        <v>68</v>
      </c>
      <c r="AF55" s="105">
        <v>954</v>
      </c>
      <c r="AG55" s="106">
        <v>237</v>
      </c>
      <c r="AH55" s="106">
        <v>177</v>
      </c>
      <c r="AI55" s="106">
        <v>131</v>
      </c>
      <c r="AJ55" s="106">
        <v>66</v>
      </c>
      <c r="AK55" s="106">
        <v>76</v>
      </c>
      <c r="AL55" s="106">
        <v>55</v>
      </c>
      <c r="AM55" s="106">
        <v>50</v>
      </c>
      <c r="AN55" s="106">
        <v>56</v>
      </c>
      <c r="AO55" s="106">
        <v>20</v>
      </c>
      <c r="AP55" s="106">
        <v>27</v>
      </c>
      <c r="AQ55" s="106">
        <v>7</v>
      </c>
      <c r="AR55" s="106">
        <v>12</v>
      </c>
      <c r="AS55" s="106">
        <v>11</v>
      </c>
      <c r="AT55" s="106">
        <v>12</v>
      </c>
      <c r="AU55" s="106">
        <v>9</v>
      </c>
      <c r="AV55" s="106">
        <v>0</v>
      </c>
      <c r="AW55" s="106">
        <v>3</v>
      </c>
      <c r="AX55" s="106">
        <v>1</v>
      </c>
      <c r="AY55" s="106">
        <v>3</v>
      </c>
      <c r="AZ55" s="106">
        <v>0</v>
      </c>
      <c r="BA55" s="106">
        <v>1</v>
      </c>
      <c r="BB55" s="106">
        <v>0</v>
      </c>
      <c r="BC55" s="106">
        <v>0</v>
      </c>
      <c r="BD55" s="106">
        <v>0</v>
      </c>
      <c r="BE55" s="106">
        <v>0</v>
      </c>
      <c r="BF55" s="105">
        <v>0</v>
      </c>
      <c r="BG55" s="105">
        <v>0</v>
      </c>
      <c r="BI55" s="104">
        <v>68</v>
      </c>
      <c r="BJ55" s="105">
        <v>1184</v>
      </c>
      <c r="BK55" s="106">
        <v>247</v>
      </c>
      <c r="BL55" s="106">
        <v>191</v>
      </c>
      <c r="BM55" s="106">
        <v>143</v>
      </c>
      <c r="BN55" s="106">
        <v>81</v>
      </c>
      <c r="BO55" s="106">
        <v>97</v>
      </c>
      <c r="BP55" s="106">
        <v>69</v>
      </c>
      <c r="BQ55" s="106">
        <v>69</v>
      </c>
      <c r="BR55" s="106">
        <v>79</v>
      </c>
      <c r="BS55" s="106">
        <v>38</v>
      </c>
      <c r="BT55" s="106">
        <v>39</v>
      </c>
      <c r="BU55" s="106">
        <v>16</v>
      </c>
      <c r="BV55" s="106">
        <v>21</v>
      </c>
      <c r="BW55" s="106">
        <v>22</v>
      </c>
      <c r="BX55" s="106">
        <v>26</v>
      </c>
      <c r="BY55" s="106">
        <v>18</v>
      </c>
      <c r="BZ55" s="106">
        <v>3</v>
      </c>
      <c r="CA55" s="106">
        <v>5</v>
      </c>
      <c r="CB55" s="106">
        <v>8</v>
      </c>
      <c r="CC55" s="106">
        <v>3</v>
      </c>
      <c r="CD55" s="106">
        <v>1</v>
      </c>
      <c r="CE55" s="106">
        <v>6</v>
      </c>
      <c r="CF55" s="106">
        <v>1</v>
      </c>
      <c r="CG55" s="106">
        <v>0</v>
      </c>
      <c r="CH55" s="106">
        <v>1</v>
      </c>
      <c r="CI55" s="106">
        <v>0</v>
      </c>
      <c r="CJ55" s="105">
        <v>0</v>
      </c>
      <c r="CK55" s="105">
        <v>0</v>
      </c>
      <c r="CM55" s="169"/>
      <c r="CN55" s="87">
        <v>68</v>
      </c>
      <c r="CO55" s="92">
        <v>179318.75</v>
      </c>
      <c r="CP55" s="93">
        <v>759</v>
      </c>
      <c r="CQ55" s="93">
        <v>405</v>
      </c>
      <c r="CR55" s="93">
        <v>20</v>
      </c>
      <c r="CS55" s="106">
        <v>818</v>
      </c>
      <c r="CT55" s="106">
        <v>13339</v>
      </c>
      <c r="CU55" s="105">
        <v>233</v>
      </c>
      <c r="CV55" s="105">
        <v>94</v>
      </c>
      <c r="CX55" s="94">
        <v>4.2326862082186049E-3</v>
      </c>
      <c r="CY55" s="94">
        <v>2.2585479767174375E-3</v>
      </c>
      <c r="CZ55" s="94">
        <v>1.1153323341814506E-4</v>
      </c>
      <c r="DA55" s="94">
        <v>4.5617092468021331E-3</v>
      </c>
      <c r="DB55" s="149">
        <v>7.438709002823185E-2</v>
      </c>
      <c r="DC55" s="149">
        <v>1.2993621693213899E-3</v>
      </c>
      <c r="DD55" s="95">
        <v>5.2420619706528178E-4</v>
      </c>
    </row>
    <row r="56" spans="1:138" x14ac:dyDescent="0.2">
      <c r="A56" s="104">
        <v>69</v>
      </c>
      <c r="B56" s="106">
        <v>155</v>
      </c>
      <c r="C56" s="106">
        <v>10</v>
      </c>
      <c r="D56" s="106">
        <v>4</v>
      </c>
      <c r="E56" s="106">
        <v>11</v>
      </c>
      <c r="F56" s="106">
        <v>11</v>
      </c>
      <c r="G56" s="106">
        <v>17</v>
      </c>
      <c r="H56" s="106">
        <v>9</v>
      </c>
      <c r="I56" s="106">
        <v>21</v>
      </c>
      <c r="J56" s="106">
        <v>13</v>
      </c>
      <c r="K56" s="106">
        <v>10</v>
      </c>
      <c r="L56" s="106">
        <v>6</v>
      </c>
      <c r="M56" s="106">
        <v>13</v>
      </c>
      <c r="N56" s="106">
        <v>8</v>
      </c>
      <c r="O56" s="106">
        <v>7</v>
      </c>
      <c r="P56" s="106">
        <v>4</v>
      </c>
      <c r="Q56" s="106">
        <v>2</v>
      </c>
      <c r="R56" s="106">
        <v>1</v>
      </c>
      <c r="S56" s="106">
        <v>2</v>
      </c>
      <c r="T56" s="106">
        <v>1</v>
      </c>
      <c r="U56" s="106">
        <v>0</v>
      </c>
      <c r="V56" s="106">
        <v>0</v>
      </c>
      <c r="W56" s="106">
        <v>4</v>
      </c>
      <c r="X56" s="106">
        <v>1</v>
      </c>
      <c r="Y56" s="106">
        <v>0</v>
      </c>
      <c r="Z56" s="106">
        <v>0</v>
      </c>
      <c r="AA56" s="106">
        <v>0</v>
      </c>
      <c r="AB56" s="105">
        <v>0</v>
      </c>
      <c r="AC56" s="105">
        <v>0</v>
      </c>
      <c r="AE56" s="104">
        <v>69</v>
      </c>
      <c r="AF56" s="105">
        <v>802</v>
      </c>
      <c r="AG56" s="106">
        <v>186</v>
      </c>
      <c r="AH56" s="106">
        <v>154</v>
      </c>
      <c r="AI56" s="106">
        <v>104</v>
      </c>
      <c r="AJ56" s="106">
        <v>81</v>
      </c>
      <c r="AK56" s="106">
        <v>58</v>
      </c>
      <c r="AL56" s="106">
        <v>65</v>
      </c>
      <c r="AM56" s="106">
        <v>48</v>
      </c>
      <c r="AN56" s="106">
        <v>32</v>
      </c>
      <c r="AO56" s="106">
        <v>13</v>
      </c>
      <c r="AP56" s="106">
        <v>15</v>
      </c>
      <c r="AQ56" s="106">
        <v>10</v>
      </c>
      <c r="AR56" s="106">
        <v>10</v>
      </c>
      <c r="AS56" s="106">
        <v>10</v>
      </c>
      <c r="AT56" s="106">
        <v>5</v>
      </c>
      <c r="AU56" s="106">
        <v>5</v>
      </c>
      <c r="AV56" s="106">
        <v>2</v>
      </c>
      <c r="AW56" s="106">
        <v>1</v>
      </c>
      <c r="AX56" s="106">
        <v>1</v>
      </c>
      <c r="AY56" s="106">
        <v>0</v>
      </c>
      <c r="AZ56" s="106">
        <v>0</v>
      </c>
      <c r="BA56" s="106">
        <v>2</v>
      </c>
      <c r="BB56" s="106">
        <v>0</v>
      </c>
      <c r="BC56" s="106">
        <v>0</v>
      </c>
      <c r="BD56" s="106">
        <v>0</v>
      </c>
      <c r="BE56" s="106">
        <v>0</v>
      </c>
      <c r="BF56" s="105">
        <v>0</v>
      </c>
      <c r="BG56" s="105">
        <v>0</v>
      </c>
      <c r="BI56" s="104">
        <v>69</v>
      </c>
      <c r="BJ56" s="105">
        <v>957</v>
      </c>
      <c r="BK56" s="106">
        <v>196</v>
      </c>
      <c r="BL56" s="106">
        <v>158</v>
      </c>
      <c r="BM56" s="106">
        <v>115</v>
      </c>
      <c r="BN56" s="106">
        <v>92</v>
      </c>
      <c r="BO56" s="106">
        <v>75</v>
      </c>
      <c r="BP56" s="106">
        <v>74</v>
      </c>
      <c r="BQ56" s="106">
        <v>69</v>
      </c>
      <c r="BR56" s="106">
        <v>45</v>
      </c>
      <c r="BS56" s="106">
        <v>23</v>
      </c>
      <c r="BT56" s="106">
        <v>21</v>
      </c>
      <c r="BU56" s="106">
        <v>23</v>
      </c>
      <c r="BV56" s="106">
        <v>18</v>
      </c>
      <c r="BW56" s="106">
        <v>17</v>
      </c>
      <c r="BX56" s="106">
        <v>9</v>
      </c>
      <c r="BY56" s="106">
        <v>7</v>
      </c>
      <c r="BZ56" s="106">
        <v>3</v>
      </c>
      <c r="CA56" s="106">
        <v>3</v>
      </c>
      <c r="CB56" s="106">
        <v>2</v>
      </c>
      <c r="CC56" s="106">
        <v>0</v>
      </c>
      <c r="CD56" s="106">
        <v>0</v>
      </c>
      <c r="CE56" s="106">
        <v>6</v>
      </c>
      <c r="CF56" s="106">
        <v>1</v>
      </c>
      <c r="CG56" s="106">
        <v>0</v>
      </c>
      <c r="CH56" s="106">
        <v>0</v>
      </c>
      <c r="CI56" s="106">
        <v>0</v>
      </c>
      <c r="CJ56" s="105">
        <v>0</v>
      </c>
      <c r="CK56" s="105">
        <v>0</v>
      </c>
      <c r="CM56" s="169"/>
      <c r="CN56" s="87">
        <v>69</v>
      </c>
      <c r="CO56" s="92">
        <v>174381</v>
      </c>
      <c r="CP56" s="93">
        <v>636</v>
      </c>
      <c r="CQ56" s="93">
        <v>312</v>
      </c>
      <c r="CR56" s="93">
        <v>9</v>
      </c>
      <c r="CS56" s="106">
        <v>877</v>
      </c>
      <c r="CT56" s="106">
        <v>15056</v>
      </c>
      <c r="CU56" s="105">
        <v>243</v>
      </c>
      <c r="CV56" s="105">
        <v>76</v>
      </c>
      <c r="CX56" s="94">
        <v>3.6471863333734753E-3</v>
      </c>
      <c r="CY56" s="94">
        <v>1.7891857484473653E-3</v>
      </c>
      <c r="CZ56" s="94">
        <v>5.1611127359058613E-5</v>
      </c>
      <c r="DA56" s="94">
        <v>5.0292176326549335E-3</v>
      </c>
      <c r="DB56" s="149">
        <v>8.63396815019985E-2</v>
      </c>
      <c r="DC56" s="149">
        <v>1.3935004386945826E-3</v>
      </c>
      <c r="DD56" s="95">
        <v>4.358272976987172E-4</v>
      </c>
    </row>
    <row r="57" spans="1:138" x14ac:dyDescent="0.2">
      <c r="A57" s="104">
        <v>70</v>
      </c>
      <c r="B57" s="106">
        <v>108</v>
      </c>
      <c r="C57" s="106">
        <v>6</v>
      </c>
      <c r="D57" s="106">
        <v>8</v>
      </c>
      <c r="E57" s="106">
        <v>8</v>
      </c>
      <c r="F57" s="106">
        <v>7</v>
      </c>
      <c r="G57" s="106">
        <v>7</v>
      </c>
      <c r="H57" s="106">
        <v>7</v>
      </c>
      <c r="I57" s="106">
        <v>7</v>
      </c>
      <c r="J57" s="106">
        <v>13</v>
      </c>
      <c r="K57" s="106">
        <v>9</v>
      </c>
      <c r="L57" s="106">
        <v>7</v>
      </c>
      <c r="M57" s="106">
        <v>8</v>
      </c>
      <c r="N57" s="106">
        <v>3</v>
      </c>
      <c r="O57" s="106">
        <v>7</v>
      </c>
      <c r="P57" s="106">
        <v>3</v>
      </c>
      <c r="Q57" s="106">
        <v>2</v>
      </c>
      <c r="R57" s="106">
        <v>3</v>
      </c>
      <c r="S57" s="106">
        <v>2</v>
      </c>
      <c r="T57" s="106">
        <v>1</v>
      </c>
      <c r="U57" s="106">
        <v>0</v>
      </c>
      <c r="V57" s="106">
        <v>0</v>
      </c>
      <c r="W57" s="106">
        <v>0</v>
      </c>
      <c r="X57" s="106">
        <v>0</v>
      </c>
      <c r="Y57" s="106">
        <v>0</v>
      </c>
      <c r="Z57" s="106">
        <v>0</v>
      </c>
      <c r="AA57" s="106">
        <v>0</v>
      </c>
      <c r="AB57" s="105">
        <v>0</v>
      </c>
      <c r="AC57" s="105">
        <v>0</v>
      </c>
      <c r="AE57" s="104">
        <v>70</v>
      </c>
      <c r="AF57" s="106">
        <v>752</v>
      </c>
      <c r="AG57" s="106">
        <v>159</v>
      </c>
      <c r="AH57" s="106">
        <v>130</v>
      </c>
      <c r="AI57" s="106">
        <v>86</v>
      </c>
      <c r="AJ57" s="106">
        <v>64</v>
      </c>
      <c r="AK57" s="106">
        <v>121</v>
      </c>
      <c r="AL57" s="106">
        <v>59</v>
      </c>
      <c r="AM57" s="106">
        <v>36</v>
      </c>
      <c r="AN57" s="106">
        <v>22</v>
      </c>
      <c r="AO57" s="106">
        <v>25</v>
      </c>
      <c r="AP57" s="106">
        <v>19</v>
      </c>
      <c r="AQ57" s="106">
        <v>10</v>
      </c>
      <c r="AR57" s="106">
        <v>12</v>
      </c>
      <c r="AS57" s="106">
        <v>4</v>
      </c>
      <c r="AT57" s="106">
        <v>1</v>
      </c>
      <c r="AU57" s="106">
        <v>1</v>
      </c>
      <c r="AV57" s="106">
        <v>0</v>
      </c>
      <c r="AW57" s="106">
        <v>0</v>
      </c>
      <c r="AX57" s="106">
        <v>0</v>
      </c>
      <c r="AY57" s="106">
        <v>0</v>
      </c>
      <c r="AZ57" s="106">
        <v>2</v>
      </c>
      <c r="BA57" s="106">
        <v>1</v>
      </c>
      <c r="BB57" s="106">
        <v>0</v>
      </c>
      <c r="BC57" s="106">
        <v>0</v>
      </c>
      <c r="BD57" s="106">
        <v>0</v>
      </c>
      <c r="BE57" s="106">
        <v>0</v>
      </c>
      <c r="BF57" s="105">
        <v>0</v>
      </c>
      <c r="BG57" s="105">
        <v>0</v>
      </c>
      <c r="BI57" s="104">
        <v>70</v>
      </c>
      <c r="BJ57" s="105">
        <v>860</v>
      </c>
      <c r="BK57" s="106">
        <v>165</v>
      </c>
      <c r="BL57" s="106">
        <v>138</v>
      </c>
      <c r="BM57" s="106">
        <v>94</v>
      </c>
      <c r="BN57" s="106">
        <v>71</v>
      </c>
      <c r="BO57" s="106">
        <v>128</v>
      </c>
      <c r="BP57" s="106">
        <v>66</v>
      </c>
      <c r="BQ57" s="106">
        <v>43</v>
      </c>
      <c r="BR57" s="106">
        <v>35</v>
      </c>
      <c r="BS57" s="106">
        <v>34</v>
      </c>
      <c r="BT57" s="106">
        <v>26</v>
      </c>
      <c r="BU57" s="106">
        <v>18</v>
      </c>
      <c r="BV57" s="106">
        <v>15</v>
      </c>
      <c r="BW57" s="106">
        <v>11</v>
      </c>
      <c r="BX57" s="106">
        <v>4</v>
      </c>
      <c r="BY57" s="106">
        <v>3</v>
      </c>
      <c r="BZ57" s="106">
        <v>3</v>
      </c>
      <c r="CA57" s="106">
        <v>2</v>
      </c>
      <c r="CB57" s="106">
        <v>1</v>
      </c>
      <c r="CC57" s="106">
        <v>0</v>
      </c>
      <c r="CD57" s="106">
        <v>2</v>
      </c>
      <c r="CE57" s="106">
        <v>1</v>
      </c>
      <c r="CF57" s="106">
        <v>0</v>
      </c>
      <c r="CG57" s="106">
        <v>0</v>
      </c>
      <c r="CH57" s="106">
        <v>0</v>
      </c>
      <c r="CI57" s="106">
        <v>0</v>
      </c>
      <c r="CJ57" s="105">
        <v>0</v>
      </c>
      <c r="CK57" s="105">
        <v>0</v>
      </c>
      <c r="CM57" s="169"/>
      <c r="CN57" s="87">
        <v>70</v>
      </c>
      <c r="CO57" s="92">
        <v>168908</v>
      </c>
      <c r="CP57" s="93">
        <v>596</v>
      </c>
      <c r="CQ57" s="93">
        <v>260</v>
      </c>
      <c r="CR57" s="93">
        <v>4</v>
      </c>
      <c r="CS57" s="106">
        <v>973</v>
      </c>
      <c r="CT57" s="106">
        <v>17271</v>
      </c>
      <c r="CU57" s="105">
        <v>255</v>
      </c>
      <c r="CV57" s="105">
        <v>66</v>
      </c>
      <c r="CX57" s="94">
        <v>3.528548085348237E-3</v>
      </c>
      <c r="CY57" s="94">
        <v>1.5392995003197006E-3</v>
      </c>
      <c r="CZ57" s="94">
        <v>2.3681530774149241E-5</v>
      </c>
      <c r="DA57" s="94">
        <v>5.7605323608118028E-3</v>
      </c>
      <c r="DB57" s="149">
        <v>0.10225092950008288</v>
      </c>
      <c r="DC57" s="149">
        <v>1.5096975868520142E-3</v>
      </c>
      <c r="DD57" s="95">
        <v>3.9074525777346247E-4</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CN4:CN6"/>
    <mergeCell ref="CO4:CO6"/>
    <mergeCell ref="CP4:CR4"/>
    <mergeCell ref="CX4:CZ4"/>
    <mergeCell ref="CP5:CR5"/>
    <mergeCell ref="CS5:CT5"/>
    <mergeCell ref="CU5:CU6"/>
    <mergeCell ref="CX5:CZ5"/>
    <mergeCell ref="CS4:CV4"/>
    <mergeCell ref="DD5:DD6"/>
    <mergeCell ref="DA4:DD4"/>
    <mergeCell ref="A5:A6"/>
    <mergeCell ref="AE5:AE6"/>
    <mergeCell ref="DA5:DB5"/>
    <mergeCell ref="BJ5:BJ6"/>
    <mergeCell ref="BI5:BI6"/>
    <mergeCell ref="B5:B6"/>
    <mergeCell ref="AF5:AF6"/>
    <mergeCell ref="CV5:CV6"/>
    <mergeCell ref="DC5:DC6"/>
    <mergeCell ref="C5:AC5"/>
    <mergeCell ref="AG5:BG5"/>
    <mergeCell ref="BK5:CK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C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1" customHeight="1" thickBot="1" x14ac:dyDescent="0.25">
      <c r="A1" s="69" t="s">
        <v>419</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420</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421</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309</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47</v>
      </c>
      <c r="C7" s="106">
        <v>34</v>
      </c>
      <c r="D7" s="106">
        <v>13</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12</v>
      </c>
      <c r="AG7" s="106">
        <v>11</v>
      </c>
      <c r="AH7" s="106">
        <v>1</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59</v>
      </c>
      <c r="BK7" s="106">
        <v>45</v>
      </c>
      <c r="BL7" s="106">
        <v>14</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357532</v>
      </c>
      <c r="CP7" s="93">
        <v>59</v>
      </c>
      <c r="CQ7" s="93">
        <v>0</v>
      </c>
      <c r="CR7" s="93">
        <v>0</v>
      </c>
      <c r="CS7" s="106">
        <v>0</v>
      </c>
      <c r="CT7" s="106">
        <v>0</v>
      </c>
      <c r="CU7" s="105">
        <v>0</v>
      </c>
      <c r="CV7" s="105">
        <v>0</v>
      </c>
      <c r="CX7" s="153">
        <v>1.6502019399662127E-4</v>
      </c>
      <c r="CY7" s="94">
        <v>0</v>
      </c>
      <c r="CZ7" s="94">
        <v>0</v>
      </c>
      <c r="DA7" s="94">
        <v>0</v>
      </c>
      <c r="DB7" s="149">
        <v>0</v>
      </c>
      <c r="DC7" s="149">
        <v>0</v>
      </c>
      <c r="DD7" s="95">
        <v>0</v>
      </c>
    </row>
    <row r="8" spans="1:109" x14ac:dyDescent="0.2">
      <c r="A8" s="104">
        <v>21</v>
      </c>
      <c r="B8" s="106">
        <v>126</v>
      </c>
      <c r="C8" s="106">
        <v>66</v>
      </c>
      <c r="D8" s="106">
        <v>49</v>
      </c>
      <c r="E8" s="106">
        <v>11</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58</v>
      </c>
      <c r="AG8" s="106">
        <v>41</v>
      </c>
      <c r="AH8" s="106">
        <v>13</v>
      </c>
      <c r="AI8" s="106">
        <v>4</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184</v>
      </c>
      <c r="BK8" s="106">
        <v>107</v>
      </c>
      <c r="BL8" s="106">
        <v>62</v>
      </c>
      <c r="BM8" s="106">
        <v>15</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355326</v>
      </c>
      <c r="CP8" s="93">
        <v>184</v>
      </c>
      <c r="CQ8" s="93">
        <v>0</v>
      </c>
      <c r="CR8" s="93">
        <v>0</v>
      </c>
      <c r="CS8" s="106">
        <v>0</v>
      </c>
      <c r="CT8" s="106">
        <v>0</v>
      </c>
      <c r="CU8" s="105">
        <v>0</v>
      </c>
      <c r="CV8" s="105">
        <v>0</v>
      </c>
      <c r="CX8" s="94">
        <v>5.1783432678723204E-4</v>
      </c>
      <c r="CY8" s="94">
        <v>0</v>
      </c>
      <c r="CZ8" s="94">
        <v>0</v>
      </c>
      <c r="DA8" s="94">
        <v>0</v>
      </c>
      <c r="DB8" s="149">
        <v>0</v>
      </c>
      <c r="DC8" s="149">
        <v>0</v>
      </c>
      <c r="DD8" s="95">
        <v>0</v>
      </c>
    </row>
    <row r="9" spans="1:109" x14ac:dyDescent="0.2">
      <c r="A9" s="104">
        <v>22</v>
      </c>
      <c r="B9" s="106">
        <v>216</v>
      </c>
      <c r="C9" s="106">
        <v>86</v>
      </c>
      <c r="D9" s="106">
        <v>70</v>
      </c>
      <c r="E9" s="106">
        <v>40</v>
      </c>
      <c r="F9" s="106">
        <v>20</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128</v>
      </c>
      <c r="AG9" s="106">
        <v>78</v>
      </c>
      <c r="AH9" s="106">
        <v>34</v>
      </c>
      <c r="AI9" s="106">
        <v>15</v>
      </c>
      <c r="AJ9" s="106">
        <v>1</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344</v>
      </c>
      <c r="BK9" s="106">
        <v>164</v>
      </c>
      <c r="BL9" s="106">
        <v>104</v>
      </c>
      <c r="BM9" s="106">
        <v>55</v>
      </c>
      <c r="BN9" s="106">
        <v>21</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353047</v>
      </c>
      <c r="CP9" s="93">
        <v>344</v>
      </c>
      <c r="CQ9" s="93">
        <v>0</v>
      </c>
      <c r="CR9" s="93">
        <v>0</v>
      </c>
      <c r="CS9" s="106">
        <v>0</v>
      </c>
      <c r="CT9" s="106">
        <v>0</v>
      </c>
      <c r="CU9" s="105">
        <v>0</v>
      </c>
      <c r="CV9" s="105">
        <v>0</v>
      </c>
      <c r="CX9" s="94">
        <v>9.7437451670740719E-4</v>
      </c>
      <c r="CY9" s="94">
        <v>0</v>
      </c>
      <c r="CZ9" s="94">
        <v>0</v>
      </c>
      <c r="DA9" s="94">
        <v>0</v>
      </c>
      <c r="DB9" s="149">
        <v>0</v>
      </c>
      <c r="DC9" s="149">
        <v>0</v>
      </c>
      <c r="DD9" s="95">
        <v>0</v>
      </c>
    </row>
    <row r="10" spans="1:109" x14ac:dyDescent="0.2">
      <c r="A10" s="104">
        <v>23</v>
      </c>
      <c r="B10" s="106">
        <v>305</v>
      </c>
      <c r="C10" s="106">
        <v>77</v>
      </c>
      <c r="D10" s="106">
        <v>85</v>
      </c>
      <c r="E10" s="106">
        <v>71</v>
      </c>
      <c r="F10" s="106">
        <v>61</v>
      </c>
      <c r="G10" s="106">
        <v>11</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199</v>
      </c>
      <c r="AG10" s="106">
        <v>102</v>
      </c>
      <c r="AH10" s="106">
        <v>56</v>
      </c>
      <c r="AI10" s="106">
        <v>30</v>
      </c>
      <c r="AJ10" s="106">
        <v>9</v>
      </c>
      <c r="AK10" s="106">
        <v>2</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504</v>
      </c>
      <c r="BK10" s="106">
        <v>179</v>
      </c>
      <c r="BL10" s="106">
        <v>141</v>
      </c>
      <c r="BM10" s="106">
        <v>101</v>
      </c>
      <c r="BN10" s="106">
        <v>70</v>
      </c>
      <c r="BO10" s="106">
        <v>13</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350836.75</v>
      </c>
      <c r="CP10" s="93">
        <v>504</v>
      </c>
      <c r="CQ10" s="93">
        <v>0</v>
      </c>
      <c r="CR10" s="93">
        <v>0</v>
      </c>
      <c r="CS10" s="106">
        <v>0</v>
      </c>
      <c r="CT10" s="106">
        <v>0</v>
      </c>
      <c r="CU10" s="105">
        <v>0</v>
      </c>
      <c r="CV10" s="105">
        <v>0</v>
      </c>
      <c r="CX10" s="94">
        <v>1.4365655821404115E-3</v>
      </c>
      <c r="CY10" s="94">
        <v>0</v>
      </c>
      <c r="CZ10" s="94">
        <v>0</v>
      </c>
      <c r="DA10" s="94">
        <v>0</v>
      </c>
      <c r="DB10" s="149">
        <v>0</v>
      </c>
      <c r="DC10" s="149">
        <v>0</v>
      </c>
      <c r="DD10" s="95">
        <v>0</v>
      </c>
    </row>
    <row r="11" spans="1:109" x14ac:dyDescent="0.2">
      <c r="A11" s="104">
        <v>24</v>
      </c>
      <c r="B11" s="106">
        <v>433</v>
      </c>
      <c r="C11" s="106">
        <v>81</v>
      </c>
      <c r="D11" s="106">
        <v>104</v>
      </c>
      <c r="E11" s="106">
        <v>117</v>
      </c>
      <c r="F11" s="106">
        <v>81</v>
      </c>
      <c r="G11" s="106">
        <v>36</v>
      </c>
      <c r="H11" s="106">
        <v>14</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320</v>
      </c>
      <c r="AG11" s="106">
        <v>120</v>
      </c>
      <c r="AH11" s="106">
        <v>96</v>
      </c>
      <c r="AI11" s="106">
        <v>54</v>
      </c>
      <c r="AJ11" s="106">
        <v>37</v>
      </c>
      <c r="AK11" s="106">
        <v>12</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753</v>
      </c>
      <c r="BK11" s="106">
        <v>201</v>
      </c>
      <c r="BL11" s="106">
        <v>200</v>
      </c>
      <c r="BM11" s="106">
        <v>171</v>
      </c>
      <c r="BN11" s="106">
        <v>118</v>
      </c>
      <c r="BO11" s="106">
        <v>48</v>
      </c>
      <c r="BP11" s="106">
        <v>15</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350266.75</v>
      </c>
      <c r="CP11" s="93">
        <v>738</v>
      </c>
      <c r="CQ11" s="93">
        <v>15</v>
      </c>
      <c r="CR11" s="93">
        <v>0</v>
      </c>
      <c r="CS11" s="106">
        <v>0</v>
      </c>
      <c r="CT11" s="106">
        <v>0</v>
      </c>
      <c r="CU11" s="105">
        <v>0</v>
      </c>
      <c r="CV11" s="105">
        <v>0</v>
      </c>
      <c r="CX11" s="94">
        <v>2.106965619774072E-3</v>
      </c>
      <c r="CY11" s="94">
        <v>4.282450446695269E-5</v>
      </c>
      <c r="CZ11" s="94">
        <v>0</v>
      </c>
      <c r="DA11" s="94">
        <v>0</v>
      </c>
      <c r="DB11" s="149">
        <v>0</v>
      </c>
      <c r="DC11" s="149">
        <v>0</v>
      </c>
      <c r="DD11" s="95">
        <v>0</v>
      </c>
    </row>
    <row r="12" spans="1:109" x14ac:dyDescent="0.2">
      <c r="A12" s="104">
        <v>25</v>
      </c>
      <c r="B12" s="106">
        <v>548</v>
      </c>
      <c r="C12" s="106">
        <v>90</v>
      </c>
      <c r="D12" s="106">
        <v>101</v>
      </c>
      <c r="E12" s="106">
        <v>105</v>
      </c>
      <c r="F12" s="106">
        <v>98</v>
      </c>
      <c r="G12" s="106">
        <v>86</v>
      </c>
      <c r="H12" s="106">
        <v>53</v>
      </c>
      <c r="I12" s="106">
        <v>15</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428</v>
      </c>
      <c r="AG12" s="106">
        <v>143</v>
      </c>
      <c r="AH12" s="106">
        <v>127</v>
      </c>
      <c r="AI12" s="106">
        <v>73</v>
      </c>
      <c r="AJ12" s="106">
        <v>47</v>
      </c>
      <c r="AK12" s="106">
        <v>25</v>
      </c>
      <c r="AL12" s="106">
        <v>13</v>
      </c>
      <c r="AM12" s="106">
        <v>0</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976</v>
      </c>
      <c r="BK12" s="106">
        <v>233</v>
      </c>
      <c r="BL12" s="106">
        <v>228</v>
      </c>
      <c r="BM12" s="106">
        <v>178</v>
      </c>
      <c r="BN12" s="106">
        <v>145</v>
      </c>
      <c r="BO12" s="106">
        <v>111</v>
      </c>
      <c r="BP12" s="106">
        <v>66</v>
      </c>
      <c r="BQ12" s="106">
        <v>15</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351701.5</v>
      </c>
      <c r="CP12" s="93">
        <v>895</v>
      </c>
      <c r="CQ12" s="93">
        <v>81</v>
      </c>
      <c r="CR12" s="93">
        <v>0</v>
      </c>
      <c r="CS12" s="106">
        <v>1</v>
      </c>
      <c r="CT12" s="106">
        <v>0</v>
      </c>
      <c r="CU12" s="105">
        <v>0</v>
      </c>
      <c r="CV12" s="105">
        <v>1</v>
      </c>
      <c r="CX12" s="94">
        <v>2.5447716316251141E-3</v>
      </c>
      <c r="CY12" s="94">
        <v>2.303089409627198E-4</v>
      </c>
      <c r="CZ12" s="94">
        <v>0</v>
      </c>
      <c r="DA12" s="94">
        <v>2.8433202587990099E-6</v>
      </c>
      <c r="DB12" s="149">
        <v>0</v>
      </c>
      <c r="DC12" s="149">
        <v>0</v>
      </c>
      <c r="DD12" s="95">
        <v>2.8433202587990099E-6</v>
      </c>
    </row>
    <row r="13" spans="1:109" x14ac:dyDescent="0.2">
      <c r="A13" s="104">
        <v>26</v>
      </c>
      <c r="B13" s="106">
        <v>755</v>
      </c>
      <c r="C13" s="106">
        <v>86</v>
      </c>
      <c r="D13" s="106">
        <v>113</v>
      </c>
      <c r="E13" s="106">
        <v>120</v>
      </c>
      <c r="F13" s="106">
        <v>154</v>
      </c>
      <c r="G13" s="106">
        <v>126</v>
      </c>
      <c r="H13" s="106">
        <v>85</v>
      </c>
      <c r="I13" s="106">
        <v>54</v>
      </c>
      <c r="J13" s="106">
        <v>17</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589</v>
      </c>
      <c r="AG13" s="106">
        <v>185</v>
      </c>
      <c r="AH13" s="106">
        <v>132</v>
      </c>
      <c r="AI13" s="106">
        <v>108</v>
      </c>
      <c r="AJ13" s="106">
        <v>77</v>
      </c>
      <c r="AK13" s="106">
        <v>54</v>
      </c>
      <c r="AL13" s="106">
        <v>22</v>
      </c>
      <c r="AM13" s="106">
        <v>9</v>
      </c>
      <c r="AN13" s="106">
        <v>2</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1344</v>
      </c>
      <c r="BK13" s="106">
        <v>271</v>
      </c>
      <c r="BL13" s="106">
        <v>245</v>
      </c>
      <c r="BM13" s="106">
        <v>228</v>
      </c>
      <c r="BN13" s="106">
        <v>231</v>
      </c>
      <c r="BO13" s="106">
        <v>180</v>
      </c>
      <c r="BP13" s="106">
        <v>107</v>
      </c>
      <c r="BQ13" s="106">
        <v>63</v>
      </c>
      <c r="BR13" s="106">
        <v>19</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353955</v>
      </c>
      <c r="CP13" s="93">
        <v>1155</v>
      </c>
      <c r="CQ13" s="93">
        <v>189</v>
      </c>
      <c r="CR13" s="93">
        <v>0</v>
      </c>
      <c r="CS13" s="106">
        <v>0</v>
      </c>
      <c r="CT13" s="106">
        <v>0</v>
      </c>
      <c r="CU13" s="105">
        <v>0</v>
      </c>
      <c r="CV13" s="105">
        <v>0</v>
      </c>
      <c r="CX13" s="94">
        <v>3.263126668644319E-3</v>
      </c>
      <c r="CY13" s="94">
        <v>5.3396618214179771E-4</v>
      </c>
      <c r="CZ13" s="94">
        <v>0</v>
      </c>
      <c r="DA13" s="94">
        <v>0</v>
      </c>
      <c r="DB13" s="149">
        <v>0</v>
      </c>
      <c r="DC13" s="149">
        <v>0</v>
      </c>
      <c r="DD13" s="95">
        <v>0</v>
      </c>
    </row>
    <row r="14" spans="1:109" x14ac:dyDescent="0.2">
      <c r="A14" s="104">
        <v>27</v>
      </c>
      <c r="B14" s="106">
        <v>896</v>
      </c>
      <c r="C14" s="106">
        <v>85</v>
      </c>
      <c r="D14" s="106">
        <v>119</v>
      </c>
      <c r="E14" s="106">
        <v>122</v>
      </c>
      <c r="F14" s="106">
        <v>147</v>
      </c>
      <c r="G14" s="106">
        <v>138</v>
      </c>
      <c r="H14" s="106">
        <v>105</v>
      </c>
      <c r="I14" s="106">
        <v>94</v>
      </c>
      <c r="J14" s="106">
        <v>64</v>
      </c>
      <c r="K14" s="106">
        <v>22</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630</v>
      </c>
      <c r="AG14" s="106">
        <v>166</v>
      </c>
      <c r="AH14" s="106">
        <v>135</v>
      </c>
      <c r="AI14" s="106">
        <v>116</v>
      </c>
      <c r="AJ14" s="106">
        <v>80</v>
      </c>
      <c r="AK14" s="106">
        <v>58</v>
      </c>
      <c r="AL14" s="106">
        <v>47</v>
      </c>
      <c r="AM14" s="106">
        <v>17</v>
      </c>
      <c r="AN14" s="106">
        <v>9</v>
      </c>
      <c r="AO14" s="106">
        <v>2</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1526</v>
      </c>
      <c r="BK14" s="106">
        <v>251</v>
      </c>
      <c r="BL14" s="106">
        <v>254</v>
      </c>
      <c r="BM14" s="106">
        <v>238</v>
      </c>
      <c r="BN14" s="106">
        <v>227</v>
      </c>
      <c r="BO14" s="106">
        <v>196</v>
      </c>
      <c r="BP14" s="106">
        <v>152</v>
      </c>
      <c r="BQ14" s="106">
        <v>111</v>
      </c>
      <c r="BR14" s="106">
        <v>73</v>
      </c>
      <c r="BS14" s="106">
        <v>24</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355942.75</v>
      </c>
      <c r="CP14" s="93">
        <v>1166</v>
      </c>
      <c r="CQ14" s="93">
        <v>360</v>
      </c>
      <c r="CR14" s="93">
        <v>0</v>
      </c>
      <c r="CS14" s="106">
        <v>0</v>
      </c>
      <c r="CT14" s="106">
        <v>0</v>
      </c>
      <c r="CU14" s="105">
        <v>0</v>
      </c>
      <c r="CV14" s="105">
        <v>0</v>
      </c>
      <c r="CX14" s="94">
        <v>3.2758076966028947E-3</v>
      </c>
      <c r="CY14" s="94">
        <v>1.0113986027247359E-3</v>
      </c>
      <c r="CZ14" s="94">
        <v>0</v>
      </c>
      <c r="DA14" s="94">
        <v>0</v>
      </c>
      <c r="DB14" s="149">
        <v>0</v>
      </c>
      <c r="DC14" s="149">
        <v>0</v>
      </c>
      <c r="DD14" s="95">
        <v>0</v>
      </c>
    </row>
    <row r="15" spans="1:109" x14ac:dyDescent="0.2">
      <c r="A15" s="104">
        <v>28</v>
      </c>
      <c r="B15" s="106">
        <v>1029</v>
      </c>
      <c r="C15" s="106">
        <v>93</v>
      </c>
      <c r="D15" s="106">
        <v>104</v>
      </c>
      <c r="E15" s="106">
        <v>136</v>
      </c>
      <c r="F15" s="106">
        <v>146</v>
      </c>
      <c r="G15" s="106">
        <v>150</v>
      </c>
      <c r="H15" s="106">
        <v>134</v>
      </c>
      <c r="I15" s="106">
        <v>115</v>
      </c>
      <c r="J15" s="106">
        <v>72</v>
      </c>
      <c r="K15" s="106">
        <v>59</v>
      </c>
      <c r="L15" s="106">
        <v>20</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722</v>
      </c>
      <c r="AG15" s="106">
        <v>180</v>
      </c>
      <c r="AH15" s="106">
        <v>129</v>
      </c>
      <c r="AI15" s="106">
        <v>118</v>
      </c>
      <c r="AJ15" s="106">
        <v>98</v>
      </c>
      <c r="AK15" s="106">
        <v>60</v>
      </c>
      <c r="AL15" s="106">
        <v>72</v>
      </c>
      <c r="AM15" s="106">
        <v>42</v>
      </c>
      <c r="AN15" s="106">
        <v>13</v>
      </c>
      <c r="AO15" s="106">
        <v>9</v>
      </c>
      <c r="AP15" s="106">
        <v>1</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1751</v>
      </c>
      <c r="BK15" s="106">
        <v>273</v>
      </c>
      <c r="BL15" s="106">
        <v>233</v>
      </c>
      <c r="BM15" s="106">
        <v>254</v>
      </c>
      <c r="BN15" s="106">
        <v>244</v>
      </c>
      <c r="BO15" s="106">
        <v>210</v>
      </c>
      <c r="BP15" s="106">
        <v>206</v>
      </c>
      <c r="BQ15" s="106">
        <v>157</v>
      </c>
      <c r="BR15" s="106">
        <v>85</v>
      </c>
      <c r="BS15" s="106">
        <v>68</v>
      </c>
      <c r="BT15" s="106">
        <v>21</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357498.75</v>
      </c>
      <c r="CP15" s="93">
        <v>1214</v>
      </c>
      <c r="CQ15" s="93">
        <v>537</v>
      </c>
      <c r="CR15" s="93">
        <v>0</v>
      </c>
      <c r="CS15" s="106">
        <v>0</v>
      </c>
      <c r="CT15" s="106">
        <v>0</v>
      </c>
      <c r="CU15" s="105">
        <v>0</v>
      </c>
      <c r="CV15" s="105">
        <v>1</v>
      </c>
      <c r="CX15" s="94">
        <v>3.3958160692869554E-3</v>
      </c>
      <c r="CY15" s="94">
        <v>1.5021031542068329E-3</v>
      </c>
      <c r="CZ15" s="94">
        <v>0</v>
      </c>
      <c r="DA15" s="94">
        <v>0</v>
      </c>
      <c r="DB15" s="149">
        <v>0</v>
      </c>
      <c r="DC15" s="149">
        <v>0</v>
      </c>
      <c r="DD15" s="95">
        <v>2.7972125776663556E-6</v>
      </c>
    </row>
    <row r="16" spans="1:109" x14ac:dyDescent="0.2">
      <c r="A16" s="104">
        <v>29</v>
      </c>
      <c r="B16" s="106">
        <v>1322</v>
      </c>
      <c r="C16" s="106">
        <v>65</v>
      </c>
      <c r="D16" s="106">
        <v>129</v>
      </c>
      <c r="E16" s="106">
        <v>156</v>
      </c>
      <c r="F16" s="106">
        <v>159</v>
      </c>
      <c r="G16" s="106">
        <v>168</v>
      </c>
      <c r="H16" s="106">
        <v>172</v>
      </c>
      <c r="I16" s="106">
        <v>164</v>
      </c>
      <c r="J16" s="106">
        <v>133</v>
      </c>
      <c r="K16" s="106">
        <v>86</v>
      </c>
      <c r="L16" s="106">
        <v>79</v>
      </c>
      <c r="M16" s="106">
        <v>11</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999</v>
      </c>
      <c r="AG16" s="106">
        <v>219</v>
      </c>
      <c r="AH16" s="106">
        <v>180</v>
      </c>
      <c r="AI16" s="106">
        <v>162</v>
      </c>
      <c r="AJ16" s="106">
        <v>119</v>
      </c>
      <c r="AK16" s="106">
        <v>112</v>
      </c>
      <c r="AL16" s="106">
        <v>84</v>
      </c>
      <c r="AM16" s="106">
        <v>60</v>
      </c>
      <c r="AN16" s="106">
        <v>41</v>
      </c>
      <c r="AO16" s="106">
        <v>17</v>
      </c>
      <c r="AP16" s="106">
        <v>5</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2321</v>
      </c>
      <c r="BK16" s="106">
        <v>284</v>
      </c>
      <c r="BL16" s="106">
        <v>309</v>
      </c>
      <c r="BM16" s="106">
        <v>318</v>
      </c>
      <c r="BN16" s="106">
        <v>278</v>
      </c>
      <c r="BO16" s="106">
        <v>280</v>
      </c>
      <c r="BP16" s="106">
        <v>256</v>
      </c>
      <c r="BQ16" s="106">
        <v>224</v>
      </c>
      <c r="BR16" s="106">
        <v>174</v>
      </c>
      <c r="BS16" s="106">
        <v>103</v>
      </c>
      <c r="BT16" s="106">
        <v>84</v>
      </c>
      <c r="BU16" s="106">
        <v>11</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356469.5</v>
      </c>
      <c r="CP16" s="93">
        <v>1469</v>
      </c>
      <c r="CQ16" s="93">
        <v>852</v>
      </c>
      <c r="CR16" s="93">
        <v>0</v>
      </c>
      <c r="CS16" s="106">
        <v>0</v>
      </c>
      <c r="CT16" s="106">
        <v>0</v>
      </c>
      <c r="CU16" s="105">
        <v>0</v>
      </c>
      <c r="CV16" s="105">
        <v>0</v>
      </c>
      <c r="CX16" s="94">
        <v>4.1209696762275596E-3</v>
      </c>
      <c r="CY16" s="94">
        <v>2.3901063064301433E-3</v>
      </c>
      <c r="CZ16" s="94">
        <v>0</v>
      </c>
      <c r="DA16" s="94">
        <v>0</v>
      </c>
      <c r="DB16" s="149">
        <v>0</v>
      </c>
      <c r="DC16" s="149">
        <v>0</v>
      </c>
      <c r="DD16" s="95">
        <v>0</v>
      </c>
    </row>
    <row r="17" spans="1:108" x14ac:dyDescent="0.2">
      <c r="A17" s="104">
        <v>30</v>
      </c>
      <c r="B17" s="106">
        <v>1613</v>
      </c>
      <c r="C17" s="106">
        <v>62</v>
      </c>
      <c r="D17" s="106">
        <v>103</v>
      </c>
      <c r="E17" s="106">
        <v>135</v>
      </c>
      <c r="F17" s="106">
        <v>184</v>
      </c>
      <c r="G17" s="106">
        <v>191</v>
      </c>
      <c r="H17" s="106">
        <v>200</v>
      </c>
      <c r="I17" s="106">
        <v>182</v>
      </c>
      <c r="J17" s="106">
        <v>196</v>
      </c>
      <c r="K17" s="106">
        <v>147</v>
      </c>
      <c r="L17" s="106">
        <v>135</v>
      </c>
      <c r="M17" s="106">
        <v>66</v>
      </c>
      <c r="N17" s="106">
        <v>12</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1174</v>
      </c>
      <c r="AG17" s="106">
        <v>215</v>
      </c>
      <c r="AH17" s="106">
        <v>168</v>
      </c>
      <c r="AI17" s="106">
        <v>180</v>
      </c>
      <c r="AJ17" s="106">
        <v>141</v>
      </c>
      <c r="AK17" s="106">
        <v>139</v>
      </c>
      <c r="AL17" s="106">
        <v>98</v>
      </c>
      <c r="AM17" s="106">
        <v>85</v>
      </c>
      <c r="AN17" s="106">
        <v>73</v>
      </c>
      <c r="AO17" s="106">
        <v>34</v>
      </c>
      <c r="AP17" s="106">
        <v>30</v>
      </c>
      <c r="AQ17" s="106">
        <v>9</v>
      </c>
      <c r="AR17" s="106">
        <v>2</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2787</v>
      </c>
      <c r="BK17" s="106">
        <v>277</v>
      </c>
      <c r="BL17" s="106">
        <v>271</v>
      </c>
      <c r="BM17" s="106">
        <v>315</v>
      </c>
      <c r="BN17" s="106">
        <v>325</v>
      </c>
      <c r="BO17" s="106">
        <v>330</v>
      </c>
      <c r="BP17" s="106">
        <v>298</v>
      </c>
      <c r="BQ17" s="106">
        <v>267</v>
      </c>
      <c r="BR17" s="106">
        <v>269</v>
      </c>
      <c r="BS17" s="106">
        <v>181</v>
      </c>
      <c r="BT17" s="106">
        <v>165</v>
      </c>
      <c r="BU17" s="106">
        <v>75</v>
      </c>
      <c r="BV17" s="106">
        <v>14</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352191.25</v>
      </c>
      <c r="CP17" s="93">
        <v>1518</v>
      </c>
      <c r="CQ17" s="93">
        <v>1269</v>
      </c>
      <c r="CR17" s="93">
        <v>0</v>
      </c>
      <c r="CS17" s="106">
        <v>0</v>
      </c>
      <c r="CT17" s="106">
        <v>0</v>
      </c>
      <c r="CU17" s="105">
        <v>0</v>
      </c>
      <c r="CV17" s="105">
        <v>1</v>
      </c>
      <c r="CX17" s="94">
        <v>4.3101581882003031E-3</v>
      </c>
      <c r="CY17" s="94">
        <v>3.6031559557484745E-3</v>
      </c>
      <c r="CZ17" s="94">
        <v>0</v>
      </c>
      <c r="DA17" s="94">
        <v>0</v>
      </c>
      <c r="DB17" s="149">
        <v>0</v>
      </c>
      <c r="DC17" s="149">
        <v>0</v>
      </c>
      <c r="DD17" s="95">
        <v>2.8393663953888691E-6</v>
      </c>
    </row>
    <row r="18" spans="1:108" x14ac:dyDescent="0.2">
      <c r="A18" s="104">
        <v>31</v>
      </c>
      <c r="B18" s="106">
        <v>1885</v>
      </c>
      <c r="C18" s="106">
        <v>86</v>
      </c>
      <c r="D18" s="106">
        <v>93</v>
      </c>
      <c r="E18" s="106">
        <v>139</v>
      </c>
      <c r="F18" s="106">
        <v>180</v>
      </c>
      <c r="G18" s="106">
        <v>209</v>
      </c>
      <c r="H18" s="106">
        <v>236</v>
      </c>
      <c r="I18" s="106">
        <v>205</v>
      </c>
      <c r="J18" s="106">
        <v>187</v>
      </c>
      <c r="K18" s="106">
        <v>190</v>
      </c>
      <c r="L18" s="106">
        <v>178</v>
      </c>
      <c r="M18" s="106">
        <v>117</v>
      </c>
      <c r="N18" s="106">
        <v>54</v>
      </c>
      <c r="O18" s="106">
        <v>11</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1379</v>
      </c>
      <c r="AG18" s="106">
        <v>220</v>
      </c>
      <c r="AH18" s="106">
        <v>213</v>
      </c>
      <c r="AI18" s="106">
        <v>202</v>
      </c>
      <c r="AJ18" s="106">
        <v>171</v>
      </c>
      <c r="AK18" s="106">
        <v>143</v>
      </c>
      <c r="AL18" s="106">
        <v>139</v>
      </c>
      <c r="AM18" s="106">
        <v>105</v>
      </c>
      <c r="AN18" s="106">
        <v>77</v>
      </c>
      <c r="AO18" s="106">
        <v>53</v>
      </c>
      <c r="AP18" s="106">
        <v>36</v>
      </c>
      <c r="AQ18" s="106">
        <v>16</v>
      </c>
      <c r="AR18" s="106">
        <v>3</v>
      </c>
      <c r="AS18" s="106">
        <v>1</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3264</v>
      </c>
      <c r="BK18" s="106">
        <v>306</v>
      </c>
      <c r="BL18" s="106">
        <v>306</v>
      </c>
      <c r="BM18" s="106">
        <v>341</v>
      </c>
      <c r="BN18" s="106">
        <v>351</v>
      </c>
      <c r="BO18" s="106">
        <v>352</v>
      </c>
      <c r="BP18" s="106">
        <v>375</v>
      </c>
      <c r="BQ18" s="106">
        <v>310</v>
      </c>
      <c r="BR18" s="106">
        <v>264</v>
      </c>
      <c r="BS18" s="106">
        <v>243</v>
      </c>
      <c r="BT18" s="106">
        <v>214</v>
      </c>
      <c r="BU18" s="106">
        <v>133</v>
      </c>
      <c r="BV18" s="106">
        <v>57</v>
      </c>
      <c r="BW18" s="106">
        <v>12</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346243</v>
      </c>
      <c r="CP18" s="93">
        <v>1656</v>
      </c>
      <c r="CQ18" s="93">
        <v>1608</v>
      </c>
      <c r="CR18" s="93">
        <v>0</v>
      </c>
      <c r="CS18" s="106">
        <v>1</v>
      </c>
      <c r="CT18" s="106">
        <v>0</v>
      </c>
      <c r="CU18" s="105">
        <v>0</v>
      </c>
      <c r="CV18" s="105">
        <v>2</v>
      </c>
      <c r="CX18" s="94">
        <v>4.7827681714864992E-3</v>
      </c>
      <c r="CY18" s="94">
        <v>4.6441372099941371E-3</v>
      </c>
      <c r="CZ18" s="94">
        <v>0</v>
      </c>
      <c r="DA18" s="94">
        <v>2.8881450310908815E-6</v>
      </c>
      <c r="DB18" s="149">
        <v>0</v>
      </c>
      <c r="DC18" s="149">
        <v>0</v>
      </c>
      <c r="DD18" s="95">
        <v>5.7762900621817629E-6</v>
      </c>
    </row>
    <row r="19" spans="1:108" x14ac:dyDescent="0.2">
      <c r="A19" s="104">
        <v>32</v>
      </c>
      <c r="B19" s="106">
        <v>2207</v>
      </c>
      <c r="C19" s="106">
        <v>72</v>
      </c>
      <c r="D19" s="106">
        <v>97</v>
      </c>
      <c r="E19" s="106">
        <v>128</v>
      </c>
      <c r="F19" s="106">
        <v>189</v>
      </c>
      <c r="G19" s="106">
        <v>211</v>
      </c>
      <c r="H19" s="106">
        <v>230</v>
      </c>
      <c r="I19" s="106">
        <v>246</v>
      </c>
      <c r="J19" s="106">
        <v>237</v>
      </c>
      <c r="K19" s="106">
        <v>237</v>
      </c>
      <c r="L19" s="106">
        <v>240</v>
      </c>
      <c r="M19" s="106">
        <v>160</v>
      </c>
      <c r="N19" s="106">
        <v>82</v>
      </c>
      <c r="O19" s="106">
        <v>58</v>
      </c>
      <c r="P19" s="106">
        <v>20</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1461</v>
      </c>
      <c r="AG19" s="106">
        <v>203</v>
      </c>
      <c r="AH19" s="106">
        <v>215</v>
      </c>
      <c r="AI19" s="106">
        <v>188</v>
      </c>
      <c r="AJ19" s="106">
        <v>157</v>
      </c>
      <c r="AK19" s="106">
        <v>156</v>
      </c>
      <c r="AL19" s="106">
        <v>153</v>
      </c>
      <c r="AM19" s="106">
        <v>112</v>
      </c>
      <c r="AN19" s="106">
        <v>82</v>
      </c>
      <c r="AO19" s="106">
        <v>84</v>
      </c>
      <c r="AP19" s="106">
        <v>62</v>
      </c>
      <c r="AQ19" s="106">
        <v>27</v>
      </c>
      <c r="AR19" s="106">
        <v>15</v>
      </c>
      <c r="AS19" s="106">
        <v>5</v>
      </c>
      <c r="AT19" s="106">
        <v>2</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3668</v>
      </c>
      <c r="BK19" s="106">
        <v>275</v>
      </c>
      <c r="BL19" s="106">
        <v>312</v>
      </c>
      <c r="BM19" s="106">
        <v>316</v>
      </c>
      <c r="BN19" s="106">
        <v>346</v>
      </c>
      <c r="BO19" s="106">
        <v>367</v>
      </c>
      <c r="BP19" s="106">
        <v>383</v>
      </c>
      <c r="BQ19" s="106">
        <v>358</v>
      </c>
      <c r="BR19" s="106">
        <v>319</v>
      </c>
      <c r="BS19" s="106">
        <v>321</v>
      </c>
      <c r="BT19" s="106">
        <v>302</v>
      </c>
      <c r="BU19" s="106">
        <v>187</v>
      </c>
      <c r="BV19" s="106">
        <v>97</v>
      </c>
      <c r="BW19" s="106">
        <v>63</v>
      </c>
      <c r="BX19" s="106">
        <v>22</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340498.25</v>
      </c>
      <c r="CP19" s="93">
        <v>1616</v>
      </c>
      <c r="CQ19" s="93">
        <v>2052</v>
      </c>
      <c r="CR19" s="93">
        <v>0</v>
      </c>
      <c r="CS19" s="106">
        <v>0</v>
      </c>
      <c r="CT19" s="106">
        <v>0</v>
      </c>
      <c r="CU19" s="105">
        <v>0</v>
      </c>
      <c r="CV19" s="105">
        <v>1</v>
      </c>
      <c r="CX19" s="94">
        <v>4.7459862128513145E-3</v>
      </c>
      <c r="CY19" s="94">
        <v>6.0264626910710994E-3</v>
      </c>
      <c r="CZ19" s="94">
        <v>0</v>
      </c>
      <c r="DA19" s="94">
        <v>0</v>
      </c>
      <c r="DB19" s="149">
        <v>0</v>
      </c>
      <c r="DC19" s="149">
        <v>0</v>
      </c>
      <c r="DD19" s="95">
        <v>2.9368726564673976E-6</v>
      </c>
    </row>
    <row r="20" spans="1:108" x14ac:dyDescent="0.2">
      <c r="A20" s="104">
        <v>33</v>
      </c>
      <c r="B20" s="106">
        <v>2508</v>
      </c>
      <c r="C20" s="106">
        <v>61</v>
      </c>
      <c r="D20" s="106">
        <v>92</v>
      </c>
      <c r="E20" s="106">
        <v>134</v>
      </c>
      <c r="F20" s="106">
        <v>155</v>
      </c>
      <c r="G20" s="106">
        <v>215</v>
      </c>
      <c r="H20" s="106">
        <v>224</v>
      </c>
      <c r="I20" s="106">
        <v>250</v>
      </c>
      <c r="J20" s="106">
        <v>277</v>
      </c>
      <c r="K20" s="106">
        <v>268</v>
      </c>
      <c r="L20" s="106">
        <v>252</v>
      </c>
      <c r="M20" s="106">
        <v>225</v>
      </c>
      <c r="N20" s="106">
        <v>174</v>
      </c>
      <c r="O20" s="106">
        <v>101</v>
      </c>
      <c r="P20" s="106">
        <v>66</v>
      </c>
      <c r="Q20" s="106">
        <v>14</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1702</v>
      </c>
      <c r="AG20" s="106">
        <v>222</v>
      </c>
      <c r="AH20" s="106">
        <v>219</v>
      </c>
      <c r="AI20" s="106">
        <v>194</v>
      </c>
      <c r="AJ20" s="106">
        <v>199</v>
      </c>
      <c r="AK20" s="106">
        <v>184</v>
      </c>
      <c r="AL20" s="106">
        <v>155</v>
      </c>
      <c r="AM20" s="106">
        <v>140</v>
      </c>
      <c r="AN20" s="106">
        <v>106</v>
      </c>
      <c r="AO20" s="106">
        <v>100</v>
      </c>
      <c r="AP20" s="106">
        <v>64</v>
      </c>
      <c r="AQ20" s="106">
        <v>65</v>
      </c>
      <c r="AR20" s="106">
        <v>31</v>
      </c>
      <c r="AS20" s="106">
        <v>14</v>
      </c>
      <c r="AT20" s="106">
        <v>6</v>
      </c>
      <c r="AU20" s="106">
        <v>3</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4210</v>
      </c>
      <c r="BK20" s="106">
        <v>283</v>
      </c>
      <c r="BL20" s="106">
        <v>311</v>
      </c>
      <c r="BM20" s="106">
        <v>328</v>
      </c>
      <c r="BN20" s="106">
        <v>354</v>
      </c>
      <c r="BO20" s="106">
        <v>399</v>
      </c>
      <c r="BP20" s="106">
        <v>379</v>
      </c>
      <c r="BQ20" s="106">
        <v>390</v>
      </c>
      <c r="BR20" s="106">
        <v>383</v>
      </c>
      <c r="BS20" s="106">
        <v>368</v>
      </c>
      <c r="BT20" s="106">
        <v>316</v>
      </c>
      <c r="BU20" s="106">
        <v>290</v>
      </c>
      <c r="BV20" s="106">
        <v>205</v>
      </c>
      <c r="BW20" s="106">
        <v>115</v>
      </c>
      <c r="BX20" s="106">
        <v>72</v>
      </c>
      <c r="BY20" s="106">
        <v>17</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334726.5</v>
      </c>
      <c r="CP20" s="93">
        <v>1675</v>
      </c>
      <c r="CQ20" s="93">
        <v>2535</v>
      </c>
      <c r="CR20" s="93">
        <v>0</v>
      </c>
      <c r="CS20" s="106">
        <v>1</v>
      </c>
      <c r="CT20" s="106">
        <v>0</v>
      </c>
      <c r="CU20" s="105">
        <v>0</v>
      </c>
      <c r="CV20" s="105">
        <v>2</v>
      </c>
      <c r="CX20" s="94">
        <v>5.004085424966353E-3</v>
      </c>
      <c r="CY20" s="94">
        <v>7.5733471953968387E-3</v>
      </c>
      <c r="CZ20" s="94">
        <v>0</v>
      </c>
      <c r="DA20" s="94">
        <v>2.9875136865470766E-6</v>
      </c>
      <c r="DB20" s="149">
        <v>0</v>
      </c>
      <c r="DC20" s="149">
        <v>0</v>
      </c>
      <c r="DD20" s="95">
        <v>5.9750273730941533E-6</v>
      </c>
    </row>
    <row r="21" spans="1:108" x14ac:dyDescent="0.2">
      <c r="A21" s="104">
        <v>34</v>
      </c>
      <c r="B21" s="106">
        <v>2772</v>
      </c>
      <c r="C21" s="106">
        <v>58</v>
      </c>
      <c r="D21" s="106">
        <v>96</v>
      </c>
      <c r="E21" s="106">
        <v>136</v>
      </c>
      <c r="F21" s="106">
        <v>184</v>
      </c>
      <c r="G21" s="106">
        <v>202</v>
      </c>
      <c r="H21" s="106">
        <v>189</v>
      </c>
      <c r="I21" s="106">
        <v>220</v>
      </c>
      <c r="J21" s="106">
        <v>279</v>
      </c>
      <c r="K21" s="106">
        <v>270</v>
      </c>
      <c r="L21" s="106">
        <v>293</v>
      </c>
      <c r="M21" s="106">
        <v>248</v>
      </c>
      <c r="N21" s="106">
        <v>239</v>
      </c>
      <c r="O21" s="106">
        <v>176</v>
      </c>
      <c r="P21" s="106">
        <v>103</v>
      </c>
      <c r="Q21" s="106">
        <v>67</v>
      </c>
      <c r="R21" s="106">
        <v>12</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1894</v>
      </c>
      <c r="AG21" s="106">
        <v>219</v>
      </c>
      <c r="AH21" s="106">
        <v>228</v>
      </c>
      <c r="AI21" s="106">
        <v>196</v>
      </c>
      <c r="AJ21" s="106">
        <v>210</v>
      </c>
      <c r="AK21" s="106">
        <v>164</v>
      </c>
      <c r="AL21" s="106">
        <v>199</v>
      </c>
      <c r="AM21" s="106">
        <v>149</v>
      </c>
      <c r="AN21" s="106">
        <v>143</v>
      </c>
      <c r="AO21" s="106">
        <v>112</v>
      </c>
      <c r="AP21" s="106">
        <v>102</v>
      </c>
      <c r="AQ21" s="106">
        <v>74</v>
      </c>
      <c r="AR21" s="106">
        <v>48</v>
      </c>
      <c r="AS21" s="106">
        <v>27</v>
      </c>
      <c r="AT21" s="106">
        <v>18</v>
      </c>
      <c r="AU21" s="106">
        <v>3</v>
      </c>
      <c r="AV21" s="106">
        <v>2</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4666</v>
      </c>
      <c r="BK21" s="106">
        <v>277</v>
      </c>
      <c r="BL21" s="106">
        <v>324</v>
      </c>
      <c r="BM21" s="106">
        <v>332</v>
      </c>
      <c r="BN21" s="106">
        <v>394</v>
      </c>
      <c r="BO21" s="106">
        <v>366</v>
      </c>
      <c r="BP21" s="106">
        <v>388</v>
      </c>
      <c r="BQ21" s="106">
        <v>369</v>
      </c>
      <c r="BR21" s="106">
        <v>422</v>
      </c>
      <c r="BS21" s="106">
        <v>382</v>
      </c>
      <c r="BT21" s="106">
        <v>395</v>
      </c>
      <c r="BU21" s="106">
        <v>322</v>
      </c>
      <c r="BV21" s="106">
        <v>287</v>
      </c>
      <c r="BW21" s="106">
        <v>203</v>
      </c>
      <c r="BX21" s="106">
        <v>121</v>
      </c>
      <c r="BY21" s="106">
        <v>70</v>
      </c>
      <c r="BZ21" s="106">
        <v>14</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329236.75</v>
      </c>
      <c r="CP21" s="93">
        <v>1693</v>
      </c>
      <c r="CQ21" s="93">
        <v>2973</v>
      </c>
      <c r="CR21" s="93">
        <v>0</v>
      </c>
      <c r="CS21" s="106">
        <v>1</v>
      </c>
      <c r="CT21" s="106">
        <v>0</v>
      </c>
      <c r="CU21" s="105">
        <v>0</v>
      </c>
      <c r="CV21" s="105">
        <v>7</v>
      </c>
      <c r="CX21" s="94">
        <v>5.1421963070647494E-3</v>
      </c>
      <c r="CY21" s="94">
        <v>9.0299761493818666E-3</v>
      </c>
      <c r="CZ21" s="94">
        <v>0</v>
      </c>
      <c r="DA21" s="94">
        <v>3.0373280018102475E-6</v>
      </c>
      <c r="DB21" s="149">
        <v>0</v>
      </c>
      <c r="DC21" s="149">
        <v>0</v>
      </c>
      <c r="DD21" s="95">
        <v>2.1261296012671733E-5</v>
      </c>
    </row>
    <row r="22" spans="1:108" x14ac:dyDescent="0.2">
      <c r="A22" s="104">
        <v>35</v>
      </c>
      <c r="B22" s="106">
        <v>3104</v>
      </c>
      <c r="C22" s="106">
        <v>75</v>
      </c>
      <c r="D22" s="106">
        <v>85</v>
      </c>
      <c r="E22" s="106">
        <v>98</v>
      </c>
      <c r="F22" s="106">
        <v>151</v>
      </c>
      <c r="G22" s="106">
        <v>171</v>
      </c>
      <c r="H22" s="106">
        <v>202</v>
      </c>
      <c r="I22" s="106">
        <v>232</v>
      </c>
      <c r="J22" s="106">
        <v>268</v>
      </c>
      <c r="K22" s="106">
        <v>299</v>
      </c>
      <c r="L22" s="106">
        <v>342</v>
      </c>
      <c r="M22" s="106">
        <v>313</v>
      </c>
      <c r="N22" s="106">
        <v>252</v>
      </c>
      <c r="O22" s="106">
        <v>253</v>
      </c>
      <c r="P22" s="106">
        <v>177</v>
      </c>
      <c r="Q22" s="106">
        <v>126</v>
      </c>
      <c r="R22" s="106">
        <v>46</v>
      </c>
      <c r="S22" s="106">
        <v>14</v>
      </c>
      <c r="T22" s="106" t="s">
        <v>387</v>
      </c>
      <c r="U22" s="106" t="s">
        <v>387</v>
      </c>
      <c r="V22" s="106" t="s">
        <v>387</v>
      </c>
      <c r="W22" s="106" t="s">
        <v>387</v>
      </c>
      <c r="X22" s="106" t="s">
        <v>387</v>
      </c>
      <c r="Y22" s="106" t="s">
        <v>387</v>
      </c>
      <c r="Z22" s="106" t="s">
        <v>387</v>
      </c>
      <c r="AA22" s="106" t="s">
        <v>387</v>
      </c>
      <c r="AB22" s="105" t="s">
        <v>387</v>
      </c>
      <c r="AC22" s="105" t="s">
        <v>387</v>
      </c>
      <c r="AE22" s="104">
        <v>35</v>
      </c>
      <c r="AF22" s="105">
        <v>2142</v>
      </c>
      <c r="AG22" s="106">
        <v>228</v>
      </c>
      <c r="AH22" s="106">
        <v>224</v>
      </c>
      <c r="AI22" s="106">
        <v>223</v>
      </c>
      <c r="AJ22" s="106">
        <v>186</v>
      </c>
      <c r="AK22" s="106">
        <v>183</v>
      </c>
      <c r="AL22" s="106">
        <v>193</v>
      </c>
      <c r="AM22" s="106">
        <v>195</v>
      </c>
      <c r="AN22" s="106">
        <v>148</v>
      </c>
      <c r="AO22" s="106">
        <v>140</v>
      </c>
      <c r="AP22" s="106">
        <v>126</v>
      </c>
      <c r="AQ22" s="106">
        <v>96</v>
      </c>
      <c r="AR22" s="106">
        <v>89</v>
      </c>
      <c r="AS22" s="106">
        <v>46</v>
      </c>
      <c r="AT22" s="106">
        <v>40</v>
      </c>
      <c r="AU22" s="106">
        <v>20</v>
      </c>
      <c r="AV22" s="106">
        <v>5</v>
      </c>
      <c r="AW22" s="106">
        <v>0</v>
      </c>
      <c r="AX22" s="106" t="s">
        <v>387</v>
      </c>
      <c r="AY22" s="106" t="s">
        <v>387</v>
      </c>
      <c r="AZ22" s="106" t="s">
        <v>387</v>
      </c>
      <c r="BA22" s="106" t="s">
        <v>387</v>
      </c>
      <c r="BB22" s="106" t="s">
        <v>387</v>
      </c>
      <c r="BC22" s="106" t="s">
        <v>387</v>
      </c>
      <c r="BD22" s="106" t="s">
        <v>387</v>
      </c>
      <c r="BE22" s="106" t="s">
        <v>387</v>
      </c>
      <c r="BF22" s="105" t="s">
        <v>387</v>
      </c>
      <c r="BG22" s="105" t="s">
        <v>387</v>
      </c>
      <c r="BI22" s="104">
        <v>35</v>
      </c>
      <c r="BJ22" s="105">
        <v>5246</v>
      </c>
      <c r="BK22" s="106">
        <v>303</v>
      </c>
      <c r="BL22" s="106">
        <v>309</v>
      </c>
      <c r="BM22" s="106">
        <v>321</v>
      </c>
      <c r="BN22" s="106">
        <v>337</v>
      </c>
      <c r="BO22" s="106">
        <v>354</v>
      </c>
      <c r="BP22" s="106">
        <v>395</v>
      </c>
      <c r="BQ22" s="106">
        <v>427</v>
      </c>
      <c r="BR22" s="106">
        <v>416</v>
      </c>
      <c r="BS22" s="106">
        <v>439</v>
      </c>
      <c r="BT22" s="106">
        <v>468</v>
      </c>
      <c r="BU22" s="106">
        <v>409</v>
      </c>
      <c r="BV22" s="106">
        <v>341</v>
      </c>
      <c r="BW22" s="106">
        <v>299</v>
      </c>
      <c r="BX22" s="106">
        <v>217</v>
      </c>
      <c r="BY22" s="106">
        <v>146</v>
      </c>
      <c r="BZ22" s="106">
        <v>51</v>
      </c>
      <c r="CA22" s="106">
        <v>14</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324329.75</v>
      </c>
      <c r="CP22" s="93">
        <v>1624</v>
      </c>
      <c r="CQ22" s="93">
        <v>3622</v>
      </c>
      <c r="CR22" s="93">
        <v>0</v>
      </c>
      <c r="CS22" s="106">
        <v>2</v>
      </c>
      <c r="CT22" s="106">
        <v>0</v>
      </c>
      <c r="CU22" s="105">
        <v>0</v>
      </c>
      <c r="CV22" s="105">
        <v>3</v>
      </c>
      <c r="CX22" s="94">
        <v>5.0072495662207986E-3</v>
      </c>
      <c r="CY22" s="94">
        <v>1.1167646507913628E-2</v>
      </c>
      <c r="CZ22" s="94">
        <v>0</v>
      </c>
      <c r="DA22" s="94">
        <v>6.1665635051980274E-6</v>
      </c>
      <c r="DB22" s="149">
        <v>0</v>
      </c>
      <c r="DC22" s="149">
        <v>0</v>
      </c>
      <c r="DD22" s="95">
        <v>9.2498452577970412E-6</v>
      </c>
    </row>
    <row r="23" spans="1:108" x14ac:dyDescent="0.2">
      <c r="A23" s="104">
        <v>36</v>
      </c>
      <c r="B23" s="106">
        <v>3527</v>
      </c>
      <c r="C23" s="106">
        <v>59</v>
      </c>
      <c r="D23" s="106">
        <v>84</v>
      </c>
      <c r="E23" s="106">
        <v>117</v>
      </c>
      <c r="F23" s="106">
        <v>136</v>
      </c>
      <c r="G23" s="106">
        <v>178</v>
      </c>
      <c r="H23" s="106">
        <v>170</v>
      </c>
      <c r="I23" s="106">
        <v>222</v>
      </c>
      <c r="J23" s="106">
        <v>266</v>
      </c>
      <c r="K23" s="106">
        <v>314</v>
      </c>
      <c r="L23" s="106">
        <v>366</v>
      </c>
      <c r="M23" s="106">
        <v>333</v>
      </c>
      <c r="N23" s="106">
        <v>304</v>
      </c>
      <c r="O23" s="106">
        <v>288</v>
      </c>
      <c r="P23" s="106">
        <v>291</v>
      </c>
      <c r="Q23" s="106">
        <v>213</v>
      </c>
      <c r="R23" s="106">
        <v>107</v>
      </c>
      <c r="S23" s="106">
        <v>65</v>
      </c>
      <c r="T23" s="106">
        <v>14</v>
      </c>
      <c r="U23" s="106" t="s">
        <v>387</v>
      </c>
      <c r="V23" s="106" t="s">
        <v>387</v>
      </c>
      <c r="W23" s="106" t="s">
        <v>387</v>
      </c>
      <c r="X23" s="106" t="s">
        <v>387</v>
      </c>
      <c r="Y23" s="106" t="s">
        <v>387</v>
      </c>
      <c r="Z23" s="106" t="s">
        <v>387</v>
      </c>
      <c r="AA23" s="106" t="s">
        <v>387</v>
      </c>
      <c r="AB23" s="105" t="s">
        <v>387</v>
      </c>
      <c r="AC23" s="105" t="s">
        <v>387</v>
      </c>
      <c r="AE23" s="104">
        <v>36</v>
      </c>
      <c r="AF23" s="105">
        <v>2382</v>
      </c>
      <c r="AG23" s="106">
        <v>229</v>
      </c>
      <c r="AH23" s="106">
        <v>237</v>
      </c>
      <c r="AI23" s="106">
        <v>195</v>
      </c>
      <c r="AJ23" s="106">
        <v>206</v>
      </c>
      <c r="AK23" s="106">
        <v>166</v>
      </c>
      <c r="AL23" s="106">
        <v>210</v>
      </c>
      <c r="AM23" s="106">
        <v>182</v>
      </c>
      <c r="AN23" s="106">
        <v>199</v>
      </c>
      <c r="AO23" s="106">
        <v>175</v>
      </c>
      <c r="AP23" s="106">
        <v>155</v>
      </c>
      <c r="AQ23" s="106">
        <v>127</v>
      </c>
      <c r="AR23" s="106">
        <v>125</v>
      </c>
      <c r="AS23" s="106">
        <v>74</v>
      </c>
      <c r="AT23" s="106">
        <v>57</v>
      </c>
      <c r="AU23" s="106">
        <v>24</v>
      </c>
      <c r="AV23" s="106">
        <v>9</v>
      </c>
      <c r="AW23" s="106">
        <v>11</v>
      </c>
      <c r="AX23" s="106">
        <v>1</v>
      </c>
      <c r="AY23" s="106" t="s">
        <v>387</v>
      </c>
      <c r="AZ23" s="106" t="s">
        <v>387</v>
      </c>
      <c r="BA23" s="106" t="s">
        <v>387</v>
      </c>
      <c r="BB23" s="106" t="s">
        <v>387</v>
      </c>
      <c r="BC23" s="106" t="s">
        <v>387</v>
      </c>
      <c r="BD23" s="106" t="s">
        <v>387</v>
      </c>
      <c r="BE23" s="106" t="s">
        <v>387</v>
      </c>
      <c r="BF23" s="105" t="s">
        <v>387</v>
      </c>
      <c r="BG23" s="105" t="s">
        <v>387</v>
      </c>
      <c r="BI23" s="104">
        <v>36</v>
      </c>
      <c r="BJ23" s="105">
        <v>5909</v>
      </c>
      <c r="BK23" s="106">
        <v>288</v>
      </c>
      <c r="BL23" s="106">
        <v>321</v>
      </c>
      <c r="BM23" s="106">
        <v>312</v>
      </c>
      <c r="BN23" s="106">
        <v>342</v>
      </c>
      <c r="BO23" s="106">
        <v>344</v>
      </c>
      <c r="BP23" s="106">
        <v>380</v>
      </c>
      <c r="BQ23" s="106">
        <v>404</v>
      </c>
      <c r="BR23" s="106">
        <v>465</v>
      </c>
      <c r="BS23" s="106">
        <v>489</v>
      </c>
      <c r="BT23" s="106">
        <v>521</v>
      </c>
      <c r="BU23" s="106">
        <v>460</v>
      </c>
      <c r="BV23" s="106">
        <v>429</v>
      </c>
      <c r="BW23" s="106">
        <v>362</v>
      </c>
      <c r="BX23" s="106">
        <v>348</v>
      </c>
      <c r="BY23" s="106">
        <v>237</v>
      </c>
      <c r="BZ23" s="106">
        <v>116</v>
      </c>
      <c r="CA23" s="106">
        <v>76</v>
      </c>
      <c r="CB23" s="106">
        <v>15</v>
      </c>
      <c r="CC23" s="106" t="s">
        <v>387</v>
      </c>
      <c r="CD23" s="106" t="s">
        <v>387</v>
      </c>
      <c r="CE23" s="106" t="s">
        <v>387</v>
      </c>
      <c r="CF23" s="106" t="s">
        <v>387</v>
      </c>
      <c r="CG23" s="106" t="s">
        <v>387</v>
      </c>
      <c r="CH23" s="106" t="s">
        <v>387</v>
      </c>
      <c r="CI23" s="106" t="s">
        <v>387</v>
      </c>
      <c r="CJ23" s="105" t="s">
        <v>387</v>
      </c>
      <c r="CK23" s="105" t="s">
        <v>387</v>
      </c>
      <c r="CM23" s="169"/>
      <c r="CN23" s="87">
        <v>36</v>
      </c>
      <c r="CO23" s="92">
        <v>319670</v>
      </c>
      <c r="CP23" s="93">
        <v>1607</v>
      </c>
      <c r="CQ23" s="93">
        <v>4287</v>
      </c>
      <c r="CR23" s="93">
        <v>15</v>
      </c>
      <c r="CS23" s="106">
        <v>2</v>
      </c>
      <c r="CT23" s="106">
        <v>0</v>
      </c>
      <c r="CU23" s="105">
        <v>0</v>
      </c>
      <c r="CV23" s="105">
        <v>6</v>
      </c>
      <c r="CX23" s="94">
        <v>5.027059154753339E-3</v>
      </c>
      <c r="CY23" s="94">
        <v>1.3410704789313979E-2</v>
      </c>
      <c r="CZ23" s="94">
        <v>4.6923389745675225E-5</v>
      </c>
      <c r="DA23" s="94">
        <v>6.25645196609003E-6</v>
      </c>
      <c r="DB23" s="149">
        <v>0</v>
      </c>
      <c r="DC23" s="149">
        <v>0</v>
      </c>
      <c r="DD23" s="95">
        <v>1.8769355898270093E-5</v>
      </c>
    </row>
    <row r="24" spans="1:108" x14ac:dyDescent="0.2">
      <c r="A24" s="104">
        <v>37</v>
      </c>
      <c r="B24" s="106">
        <v>3788</v>
      </c>
      <c r="C24" s="106">
        <v>58</v>
      </c>
      <c r="D24" s="106">
        <v>65</v>
      </c>
      <c r="E24" s="106">
        <v>118</v>
      </c>
      <c r="F24" s="106">
        <v>142</v>
      </c>
      <c r="G24" s="106">
        <v>178</v>
      </c>
      <c r="H24" s="106">
        <v>176</v>
      </c>
      <c r="I24" s="106">
        <v>232</v>
      </c>
      <c r="J24" s="106">
        <v>246</v>
      </c>
      <c r="K24" s="106">
        <v>289</v>
      </c>
      <c r="L24" s="106">
        <v>304</v>
      </c>
      <c r="M24" s="106">
        <v>313</v>
      </c>
      <c r="N24" s="106">
        <v>321</v>
      </c>
      <c r="O24" s="106">
        <v>365</v>
      </c>
      <c r="P24" s="106">
        <v>337</v>
      </c>
      <c r="Q24" s="106">
        <v>286</v>
      </c>
      <c r="R24" s="106">
        <v>177</v>
      </c>
      <c r="S24" s="106">
        <v>119</v>
      </c>
      <c r="T24" s="106">
        <v>51</v>
      </c>
      <c r="U24" s="106">
        <v>11</v>
      </c>
      <c r="V24" s="106" t="s">
        <v>387</v>
      </c>
      <c r="W24" s="106" t="s">
        <v>387</v>
      </c>
      <c r="X24" s="106" t="s">
        <v>387</v>
      </c>
      <c r="Y24" s="106" t="s">
        <v>387</v>
      </c>
      <c r="Z24" s="106" t="s">
        <v>387</v>
      </c>
      <c r="AA24" s="106" t="s">
        <v>387</v>
      </c>
      <c r="AB24" s="105" t="s">
        <v>387</v>
      </c>
      <c r="AC24" s="105" t="s">
        <v>387</v>
      </c>
      <c r="AE24" s="104">
        <v>37</v>
      </c>
      <c r="AF24" s="105">
        <v>2478</v>
      </c>
      <c r="AG24" s="106">
        <v>274</v>
      </c>
      <c r="AH24" s="106">
        <v>233</v>
      </c>
      <c r="AI24" s="106">
        <v>211</v>
      </c>
      <c r="AJ24" s="106">
        <v>206</v>
      </c>
      <c r="AK24" s="106">
        <v>186</v>
      </c>
      <c r="AL24" s="106">
        <v>167</v>
      </c>
      <c r="AM24" s="106">
        <v>194</v>
      </c>
      <c r="AN24" s="106">
        <v>174</v>
      </c>
      <c r="AO24" s="106">
        <v>147</v>
      </c>
      <c r="AP24" s="106">
        <v>165</v>
      </c>
      <c r="AQ24" s="106">
        <v>142</v>
      </c>
      <c r="AR24" s="106">
        <v>111</v>
      </c>
      <c r="AS24" s="106">
        <v>104</v>
      </c>
      <c r="AT24" s="106">
        <v>70</v>
      </c>
      <c r="AU24" s="106">
        <v>47</v>
      </c>
      <c r="AV24" s="106">
        <v>31</v>
      </c>
      <c r="AW24" s="106">
        <v>14</v>
      </c>
      <c r="AX24" s="106">
        <v>2</v>
      </c>
      <c r="AY24" s="106">
        <v>0</v>
      </c>
      <c r="AZ24" s="106" t="s">
        <v>387</v>
      </c>
      <c r="BA24" s="106" t="s">
        <v>387</v>
      </c>
      <c r="BB24" s="106" t="s">
        <v>387</v>
      </c>
      <c r="BC24" s="106" t="s">
        <v>387</v>
      </c>
      <c r="BD24" s="106" t="s">
        <v>387</v>
      </c>
      <c r="BE24" s="106" t="s">
        <v>387</v>
      </c>
      <c r="BF24" s="105" t="s">
        <v>387</v>
      </c>
      <c r="BG24" s="105" t="s">
        <v>387</v>
      </c>
      <c r="BI24" s="104">
        <v>37</v>
      </c>
      <c r="BJ24" s="105">
        <v>6266</v>
      </c>
      <c r="BK24" s="106">
        <v>332</v>
      </c>
      <c r="BL24" s="106">
        <v>298</v>
      </c>
      <c r="BM24" s="106">
        <v>329</v>
      </c>
      <c r="BN24" s="106">
        <v>348</v>
      </c>
      <c r="BO24" s="106">
        <v>364</v>
      </c>
      <c r="BP24" s="106">
        <v>343</v>
      </c>
      <c r="BQ24" s="106">
        <v>426</v>
      </c>
      <c r="BR24" s="106">
        <v>420</v>
      </c>
      <c r="BS24" s="106">
        <v>436</v>
      </c>
      <c r="BT24" s="106">
        <v>469</v>
      </c>
      <c r="BU24" s="106">
        <v>455</v>
      </c>
      <c r="BV24" s="106">
        <v>432</v>
      </c>
      <c r="BW24" s="106">
        <v>469</v>
      </c>
      <c r="BX24" s="106">
        <v>407</v>
      </c>
      <c r="BY24" s="106">
        <v>333</v>
      </c>
      <c r="BZ24" s="106">
        <v>208</v>
      </c>
      <c r="CA24" s="106">
        <v>133</v>
      </c>
      <c r="CB24" s="106">
        <v>53</v>
      </c>
      <c r="CC24" s="106">
        <v>11</v>
      </c>
      <c r="CD24" s="106" t="s">
        <v>387</v>
      </c>
      <c r="CE24" s="106" t="s">
        <v>387</v>
      </c>
      <c r="CF24" s="106" t="s">
        <v>387</v>
      </c>
      <c r="CG24" s="106" t="s">
        <v>387</v>
      </c>
      <c r="CH24" s="106" t="s">
        <v>387</v>
      </c>
      <c r="CI24" s="106" t="s">
        <v>387</v>
      </c>
      <c r="CJ24" s="105" t="s">
        <v>387</v>
      </c>
      <c r="CK24" s="105" t="s">
        <v>387</v>
      </c>
      <c r="CM24" s="169"/>
      <c r="CN24" s="87">
        <v>37</v>
      </c>
      <c r="CO24" s="92">
        <v>314418</v>
      </c>
      <c r="CP24" s="93">
        <v>1671</v>
      </c>
      <c r="CQ24" s="93">
        <v>4531</v>
      </c>
      <c r="CR24" s="93">
        <v>64</v>
      </c>
      <c r="CS24" s="106">
        <v>2</v>
      </c>
      <c r="CT24" s="106">
        <v>0</v>
      </c>
      <c r="CU24" s="105">
        <v>0</v>
      </c>
      <c r="CV24" s="105">
        <v>9</v>
      </c>
      <c r="CX24" s="94">
        <v>5.3145812262656716E-3</v>
      </c>
      <c r="CY24" s="94">
        <v>1.4410752565056709E-2</v>
      </c>
      <c r="CZ24" s="94">
        <v>2.035506873016176E-4</v>
      </c>
      <c r="DA24" s="94">
        <v>6.3609589781755499E-6</v>
      </c>
      <c r="DB24" s="149">
        <v>0</v>
      </c>
      <c r="DC24" s="149">
        <v>0</v>
      </c>
      <c r="DD24" s="95">
        <v>2.8624315401789974E-5</v>
      </c>
    </row>
    <row r="25" spans="1:108" x14ac:dyDescent="0.2">
      <c r="A25" s="104">
        <v>38</v>
      </c>
      <c r="B25" s="106">
        <v>4081</v>
      </c>
      <c r="C25" s="106">
        <v>53</v>
      </c>
      <c r="D25" s="106">
        <v>78</v>
      </c>
      <c r="E25" s="106">
        <v>99</v>
      </c>
      <c r="F25" s="106">
        <v>132</v>
      </c>
      <c r="G25" s="106">
        <v>150</v>
      </c>
      <c r="H25" s="106">
        <v>162</v>
      </c>
      <c r="I25" s="106">
        <v>219</v>
      </c>
      <c r="J25" s="106">
        <v>258</v>
      </c>
      <c r="K25" s="106">
        <v>322</v>
      </c>
      <c r="L25" s="106">
        <v>298</v>
      </c>
      <c r="M25" s="106">
        <v>367</v>
      </c>
      <c r="N25" s="106">
        <v>312</v>
      </c>
      <c r="O25" s="106">
        <v>363</v>
      </c>
      <c r="P25" s="106">
        <v>390</v>
      </c>
      <c r="Q25" s="106">
        <v>326</v>
      </c>
      <c r="R25" s="106">
        <v>268</v>
      </c>
      <c r="S25" s="106">
        <v>168</v>
      </c>
      <c r="T25" s="106">
        <v>88</v>
      </c>
      <c r="U25" s="106">
        <v>25</v>
      </c>
      <c r="V25" s="106">
        <v>3</v>
      </c>
      <c r="W25" s="106" t="s">
        <v>387</v>
      </c>
      <c r="X25" s="106" t="s">
        <v>387</v>
      </c>
      <c r="Y25" s="106" t="s">
        <v>387</v>
      </c>
      <c r="Z25" s="106" t="s">
        <v>387</v>
      </c>
      <c r="AA25" s="106" t="s">
        <v>387</v>
      </c>
      <c r="AB25" s="105" t="s">
        <v>387</v>
      </c>
      <c r="AC25" s="105" t="s">
        <v>387</v>
      </c>
      <c r="AE25" s="104">
        <v>38</v>
      </c>
      <c r="AF25" s="105">
        <v>2730</v>
      </c>
      <c r="AG25" s="106">
        <v>272</v>
      </c>
      <c r="AH25" s="106">
        <v>246</v>
      </c>
      <c r="AI25" s="106">
        <v>192</v>
      </c>
      <c r="AJ25" s="106">
        <v>204</v>
      </c>
      <c r="AK25" s="106">
        <v>182</v>
      </c>
      <c r="AL25" s="106">
        <v>213</v>
      </c>
      <c r="AM25" s="106">
        <v>211</v>
      </c>
      <c r="AN25" s="106">
        <v>166</v>
      </c>
      <c r="AO25" s="106">
        <v>173</v>
      </c>
      <c r="AP25" s="106">
        <v>164</v>
      </c>
      <c r="AQ25" s="106">
        <v>185</v>
      </c>
      <c r="AR25" s="106">
        <v>126</v>
      </c>
      <c r="AS25" s="106">
        <v>119</v>
      </c>
      <c r="AT25" s="106">
        <v>104</v>
      </c>
      <c r="AU25" s="106">
        <v>89</v>
      </c>
      <c r="AV25" s="106">
        <v>49</v>
      </c>
      <c r="AW25" s="106">
        <v>22</v>
      </c>
      <c r="AX25" s="106">
        <v>11</v>
      </c>
      <c r="AY25" s="106">
        <v>2</v>
      </c>
      <c r="AZ25" s="106">
        <v>0</v>
      </c>
      <c r="BA25" s="106" t="s">
        <v>387</v>
      </c>
      <c r="BB25" s="106" t="s">
        <v>387</v>
      </c>
      <c r="BC25" s="106" t="s">
        <v>387</v>
      </c>
      <c r="BD25" s="106" t="s">
        <v>387</v>
      </c>
      <c r="BE25" s="106" t="s">
        <v>387</v>
      </c>
      <c r="BF25" s="105" t="s">
        <v>387</v>
      </c>
      <c r="BG25" s="105" t="s">
        <v>387</v>
      </c>
      <c r="BI25" s="104">
        <v>38</v>
      </c>
      <c r="BJ25" s="105">
        <v>6811</v>
      </c>
      <c r="BK25" s="106">
        <v>325</v>
      </c>
      <c r="BL25" s="106">
        <v>324</v>
      </c>
      <c r="BM25" s="106">
        <v>291</v>
      </c>
      <c r="BN25" s="106">
        <v>336</v>
      </c>
      <c r="BO25" s="106">
        <v>332</v>
      </c>
      <c r="BP25" s="106">
        <v>375</v>
      </c>
      <c r="BQ25" s="106">
        <v>430</v>
      </c>
      <c r="BR25" s="106">
        <v>424</v>
      </c>
      <c r="BS25" s="106">
        <v>495</v>
      </c>
      <c r="BT25" s="106">
        <v>462</v>
      </c>
      <c r="BU25" s="106">
        <v>552</v>
      </c>
      <c r="BV25" s="106">
        <v>438</v>
      </c>
      <c r="BW25" s="106">
        <v>482</v>
      </c>
      <c r="BX25" s="106">
        <v>494</v>
      </c>
      <c r="BY25" s="106">
        <v>415</v>
      </c>
      <c r="BZ25" s="106">
        <v>317</v>
      </c>
      <c r="CA25" s="106">
        <v>190</v>
      </c>
      <c r="CB25" s="106">
        <v>99</v>
      </c>
      <c r="CC25" s="106">
        <v>27</v>
      </c>
      <c r="CD25" s="106">
        <v>3</v>
      </c>
      <c r="CE25" s="106" t="s">
        <v>387</v>
      </c>
      <c r="CF25" s="106" t="s">
        <v>387</v>
      </c>
      <c r="CG25" s="106" t="s">
        <v>387</v>
      </c>
      <c r="CH25" s="106" t="s">
        <v>387</v>
      </c>
      <c r="CI25" s="106" t="s">
        <v>387</v>
      </c>
      <c r="CJ25" s="105" t="s">
        <v>387</v>
      </c>
      <c r="CK25" s="105" t="s">
        <v>387</v>
      </c>
      <c r="CM25" s="169"/>
      <c r="CN25" s="87">
        <v>38</v>
      </c>
      <c r="CO25" s="92">
        <v>309073.25</v>
      </c>
      <c r="CP25" s="93">
        <v>1608</v>
      </c>
      <c r="CQ25" s="93">
        <v>5074</v>
      </c>
      <c r="CR25" s="93">
        <v>129</v>
      </c>
      <c r="CS25" s="106">
        <v>2</v>
      </c>
      <c r="CT25" s="106">
        <v>0</v>
      </c>
      <c r="CU25" s="105">
        <v>0</v>
      </c>
      <c r="CV25" s="105">
        <v>6</v>
      </c>
      <c r="CX25" s="94">
        <v>5.2026501808228312E-3</v>
      </c>
      <c r="CY25" s="94">
        <v>1.6416820284511843E-2</v>
      </c>
      <c r="CZ25" s="94">
        <v>4.173767868943689E-4</v>
      </c>
      <c r="DA25" s="94">
        <v>6.4709579363468044E-6</v>
      </c>
      <c r="DB25" s="149">
        <v>0</v>
      </c>
      <c r="DC25" s="149">
        <v>0</v>
      </c>
      <c r="DD25" s="95">
        <v>1.9412873809040414E-5</v>
      </c>
    </row>
    <row r="26" spans="1:108" x14ac:dyDescent="0.2">
      <c r="A26" s="104">
        <v>39</v>
      </c>
      <c r="B26" s="106">
        <v>4515</v>
      </c>
      <c r="C26" s="106">
        <v>57</v>
      </c>
      <c r="D26" s="106">
        <v>65</v>
      </c>
      <c r="E26" s="106">
        <v>95</v>
      </c>
      <c r="F26" s="106">
        <v>130</v>
      </c>
      <c r="G26" s="106">
        <v>145</v>
      </c>
      <c r="H26" s="106">
        <v>140</v>
      </c>
      <c r="I26" s="106">
        <v>175</v>
      </c>
      <c r="J26" s="106">
        <v>255</v>
      </c>
      <c r="K26" s="106">
        <v>265</v>
      </c>
      <c r="L26" s="106">
        <v>297</v>
      </c>
      <c r="M26" s="106">
        <v>322</v>
      </c>
      <c r="N26" s="106">
        <v>356</v>
      </c>
      <c r="O26" s="106">
        <v>435</v>
      </c>
      <c r="P26" s="106">
        <v>402</v>
      </c>
      <c r="Q26" s="106">
        <v>451</v>
      </c>
      <c r="R26" s="106">
        <v>343</v>
      </c>
      <c r="S26" s="106">
        <v>296</v>
      </c>
      <c r="T26" s="106">
        <v>161</v>
      </c>
      <c r="U26" s="106">
        <v>71</v>
      </c>
      <c r="V26" s="106">
        <v>44</v>
      </c>
      <c r="W26" s="106">
        <v>10</v>
      </c>
      <c r="X26" s="106" t="s">
        <v>387</v>
      </c>
      <c r="Y26" s="106" t="s">
        <v>387</v>
      </c>
      <c r="Z26" s="106" t="s">
        <v>387</v>
      </c>
      <c r="AA26" s="106" t="s">
        <v>387</v>
      </c>
      <c r="AB26" s="105" t="s">
        <v>387</v>
      </c>
      <c r="AC26" s="105" t="s">
        <v>387</v>
      </c>
      <c r="AE26" s="104">
        <v>39</v>
      </c>
      <c r="AF26" s="105">
        <v>2817</v>
      </c>
      <c r="AG26" s="106">
        <v>271</v>
      </c>
      <c r="AH26" s="106">
        <v>211</v>
      </c>
      <c r="AI26" s="106">
        <v>226</v>
      </c>
      <c r="AJ26" s="106">
        <v>179</v>
      </c>
      <c r="AK26" s="106">
        <v>199</v>
      </c>
      <c r="AL26" s="106">
        <v>197</v>
      </c>
      <c r="AM26" s="106">
        <v>206</v>
      </c>
      <c r="AN26" s="106">
        <v>195</v>
      </c>
      <c r="AO26" s="106">
        <v>183</v>
      </c>
      <c r="AP26" s="106">
        <v>151</v>
      </c>
      <c r="AQ26" s="106">
        <v>157</v>
      </c>
      <c r="AR26" s="106">
        <v>171</v>
      </c>
      <c r="AS26" s="106">
        <v>146</v>
      </c>
      <c r="AT26" s="106">
        <v>114</v>
      </c>
      <c r="AU26" s="106">
        <v>90</v>
      </c>
      <c r="AV26" s="106">
        <v>60</v>
      </c>
      <c r="AW26" s="106">
        <v>41</v>
      </c>
      <c r="AX26" s="106">
        <v>11</v>
      </c>
      <c r="AY26" s="106">
        <v>7</v>
      </c>
      <c r="AZ26" s="106">
        <v>1</v>
      </c>
      <c r="BA26" s="106">
        <v>1</v>
      </c>
      <c r="BB26" s="106" t="s">
        <v>387</v>
      </c>
      <c r="BC26" s="106" t="s">
        <v>387</v>
      </c>
      <c r="BD26" s="106" t="s">
        <v>387</v>
      </c>
      <c r="BE26" s="106" t="s">
        <v>387</v>
      </c>
      <c r="BF26" s="105" t="s">
        <v>387</v>
      </c>
      <c r="BG26" s="105" t="s">
        <v>387</v>
      </c>
      <c r="BI26" s="104">
        <v>39</v>
      </c>
      <c r="BJ26" s="105">
        <v>7332</v>
      </c>
      <c r="BK26" s="106">
        <v>328</v>
      </c>
      <c r="BL26" s="106">
        <v>276</v>
      </c>
      <c r="BM26" s="106">
        <v>321</v>
      </c>
      <c r="BN26" s="106">
        <v>309</v>
      </c>
      <c r="BO26" s="106">
        <v>344</v>
      </c>
      <c r="BP26" s="106">
        <v>337</v>
      </c>
      <c r="BQ26" s="106">
        <v>381</v>
      </c>
      <c r="BR26" s="106">
        <v>450</v>
      </c>
      <c r="BS26" s="106">
        <v>448</v>
      </c>
      <c r="BT26" s="106">
        <v>448</v>
      </c>
      <c r="BU26" s="106">
        <v>479</v>
      </c>
      <c r="BV26" s="106">
        <v>527</v>
      </c>
      <c r="BW26" s="106">
        <v>581</v>
      </c>
      <c r="BX26" s="106">
        <v>516</v>
      </c>
      <c r="BY26" s="106">
        <v>541</v>
      </c>
      <c r="BZ26" s="106">
        <v>403</v>
      </c>
      <c r="CA26" s="106">
        <v>337</v>
      </c>
      <c r="CB26" s="106">
        <v>172</v>
      </c>
      <c r="CC26" s="106">
        <v>78</v>
      </c>
      <c r="CD26" s="106">
        <v>45</v>
      </c>
      <c r="CE26" s="106">
        <v>11</v>
      </c>
      <c r="CF26" s="106" t="s">
        <v>387</v>
      </c>
      <c r="CG26" s="106" t="s">
        <v>387</v>
      </c>
      <c r="CH26" s="106" t="s">
        <v>387</v>
      </c>
      <c r="CI26" s="106" t="s">
        <v>387</v>
      </c>
      <c r="CJ26" s="105" t="s">
        <v>387</v>
      </c>
      <c r="CK26" s="105" t="s">
        <v>387</v>
      </c>
      <c r="CM26" s="169"/>
      <c r="CN26" s="87">
        <v>39</v>
      </c>
      <c r="CO26" s="92">
        <v>306210.5</v>
      </c>
      <c r="CP26" s="93">
        <v>1578</v>
      </c>
      <c r="CQ26" s="93">
        <v>5448</v>
      </c>
      <c r="CR26" s="93">
        <v>306</v>
      </c>
      <c r="CS26" s="106">
        <v>2</v>
      </c>
      <c r="CT26" s="106">
        <v>0</v>
      </c>
      <c r="CU26" s="105">
        <v>0</v>
      </c>
      <c r="CV26" s="105">
        <v>8</v>
      </c>
      <c r="CX26" s="94">
        <v>5.153317734042432E-3</v>
      </c>
      <c r="CY26" s="94">
        <v>1.7791682519051437E-2</v>
      </c>
      <c r="CZ26" s="94">
        <v>9.9931256439606095E-4</v>
      </c>
      <c r="DA26" s="94">
        <v>6.5314546692552998E-6</v>
      </c>
      <c r="DB26" s="149">
        <v>0</v>
      </c>
      <c r="DC26" s="149">
        <v>0</v>
      </c>
      <c r="DD26" s="95">
        <v>2.6125818677021199E-5</v>
      </c>
    </row>
    <row r="27" spans="1:108" x14ac:dyDescent="0.2">
      <c r="A27" s="104">
        <v>40</v>
      </c>
      <c r="B27" s="106">
        <v>4854</v>
      </c>
      <c r="C27" s="106">
        <v>43</v>
      </c>
      <c r="D27" s="106">
        <v>83</v>
      </c>
      <c r="E27" s="106">
        <v>92</v>
      </c>
      <c r="F27" s="106">
        <v>125</v>
      </c>
      <c r="G27" s="106">
        <v>152</v>
      </c>
      <c r="H27" s="106">
        <v>124</v>
      </c>
      <c r="I27" s="106">
        <v>177</v>
      </c>
      <c r="J27" s="106">
        <v>254</v>
      </c>
      <c r="K27" s="106">
        <v>271</v>
      </c>
      <c r="L27" s="106">
        <v>270</v>
      </c>
      <c r="M27" s="106">
        <v>314</v>
      </c>
      <c r="N27" s="106">
        <v>324</v>
      </c>
      <c r="O27" s="106">
        <v>392</v>
      </c>
      <c r="P27" s="106">
        <v>437</v>
      </c>
      <c r="Q27" s="106">
        <v>442</v>
      </c>
      <c r="R27" s="106">
        <v>448</v>
      </c>
      <c r="S27" s="106">
        <v>373</v>
      </c>
      <c r="T27" s="106">
        <v>261</v>
      </c>
      <c r="U27" s="106">
        <v>133</v>
      </c>
      <c r="V27" s="106">
        <v>82</v>
      </c>
      <c r="W27" s="106">
        <v>43</v>
      </c>
      <c r="X27" s="106">
        <v>14</v>
      </c>
      <c r="Y27" s="106" t="s">
        <v>387</v>
      </c>
      <c r="Z27" s="106" t="s">
        <v>387</v>
      </c>
      <c r="AA27" s="106" t="s">
        <v>387</v>
      </c>
      <c r="AB27" s="105" t="s">
        <v>387</v>
      </c>
      <c r="AC27" s="105" t="s">
        <v>387</v>
      </c>
      <c r="AE27" s="104">
        <v>40</v>
      </c>
      <c r="AF27" s="105">
        <v>3318</v>
      </c>
      <c r="AG27" s="106">
        <v>279</v>
      </c>
      <c r="AH27" s="106">
        <v>264</v>
      </c>
      <c r="AI27" s="106">
        <v>254</v>
      </c>
      <c r="AJ27" s="106">
        <v>222</v>
      </c>
      <c r="AK27" s="106">
        <v>212</v>
      </c>
      <c r="AL27" s="106">
        <v>222</v>
      </c>
      <c r="AM27" s="106">
        <v>213</v>
      </c>
      <c r="AN27" s="106">
        <v>213</v>
      </c>
      <c r="AO27" s="106">
        <v>209</v>
      </c>
      <c r="AP27" s="106">
        <v>190</v>
      </c>
      <c r="AQ27" s="106">
        <v>181</v>
      </c>
      <c r="AR27" s="106">
        <v>187</v>
      </c>
      <c r="AS27" s="106">
        <v>175</v>
      </c>
      <c r="AT27" s="106">
        <v>146</v>
      </c>
      <c r="AU27" s="106">
        <v>126</v>
      </c>
      <c r="AV27" s="106">
        <v>86</v>
      </c>
      <c r="AW27" s="106">
        <v>69</v>
      </c>
      <c r="AX27" s="106">
        <v>31</v>
      </c>
      <c r="AY27" s="106">
        <v>23</v>
      </c>
      <c r="AZ27" s="106">
        <v>8</v>
      </c>
      <c r="BA27" s="106">
        <v>8</v>
      </c>
      <c r="BB27" s="106">
        <v>0</v>
      </c>
      <c r="BC27" s="106" t="s">
        <v>387</v>
      </c>
      <c r="BD27" s="106" t="s">
        <v>387</v>
      </c>
      <c r="BE27" s="106" t="s">
        <v>387</v>
      </c>
      <c r="BF27" s="105" t="s">
        <v>387</v>
      </c>
      <c r="BG27" s="105" t="s">
        <v>387</v>
      </c>
      <c r="BI27" s="104">
        <v>40</v>
      </c>
      <c r="BJ27" s="105">
        <v>8172</v>
      </c>
      <c r="BK27" s="106">
        <v>322</v>
      </c>
      <c r="BL27" s="106">
        <v>347</v>
      </c>
      <c r="BM27" s="106">
        <v>346</v>
      </c>
      <c r="BN27" s="106">
        <v>347</v>
      </c>
      <c r="BO27" s="106">
        <v>364</v>
      </c>
      <c r="BP27" s="106">
        <v>346</v>
      </c>
      <c r="BQ27" s="106">
        <v>390</v>
      </c>
      <c r="BR27" s="106">
        <v>467</v>
      </c>
      <c r="BS27" s="106">
        <v>480</v>
      </c>
      <c r="BT27" s="106">
        <v>460</v>
      </c>
      <c r="BU27" s="106">
        <v>495</v>
      </c>
      <c r="BV27" s="106">
        <v>511</v>
      </c>
      <c r="BW27" s="106">
        <v>567</v>
      </c>
      <c r="BX27" s="106">
        <v>583</v>
      </c>
      <c r="BY27" s="106">
        <v>568</v>
      </c>
      <c r="BZ27" s="106">
        <v>534</v>
      </c>
      <c r="CA27" s="106">
        <v>442</v>
      </c>
      <c r="CB27" s="106">
        <v>292</v>
      </c>
      <c r="CC27" s="106">
        <v>156</v>
      </c>
      <c r="CD27" s="106">
        <v>90</v>
      </c>
      <c r="CE27" s="106">
        <v>51</v>
      </c>
      <c r="CF27" s="106">
        <v>14</v>
      </c>
      <c r="CG27" s="106" t="s">
        <v>387</v>
      </c>
      <c r="CH27" s="106" t="s">
        <v>387</v>
      </c>
      <c r="CI27" s="106" t="s">
        <v>387</v>
      </c>
      <c r="CJ27" s="105" t="s">
        <v>387</v>
      </c>
      <c r="CK27" s="105" t="s">
        <v>387</v>
      </c>
      <c r="CM27" s="169"/>
      <c r="CN27" s="87">
        <v>40</v>
      </c>
      <c r="CO27" s="92">
        <v>306356.75</v>
      </c>
      <c r="CP27" s="93">
        <v>1726</v>
      </c>
      <c r="CQ27" s="93">
        <v>5843</v>
      </c>
      <c r="CR27" s="93">
        <v>603</v>
      </c>
      <c r="CS27" s="106">
        <v>4</v>
      </c>
      <c r="CT27" s="106">
        <v>0</v>
      </c>
      <c r="CU27" s="105">
        <v>0</v>
      </c>
      <c r="CV27" s="105">
        <v>7</v>
      </c>
      <c r="CX27" s="94">
        <v>5.6339545317672943E-3</v>
      </c>
      <c r="CY27" s="94">
        <v>1.9072535532512341E-2</v>
      </c>
      <c r="CZ27" s="94">
        <v>1.9682935009592574E-3</v>
      </c>
      <c r="DA27" s="94">
        <v>1.3056673306529071E-5</v>
      </c>
      <c r="DB27" s="149">
        <v>0</v>
      </c>
      <c r="DC27" s="149">
        <v>0</v>
      </c>
      <c r="DD27" s="95">
        <v>2.2849178286425873E-5</v>
      </c>
    </row>
    <row r="28" spans="1:108" x14ac:dyDescent="0.2">
      <c r="A28" s="104">
        <v>41</v>
      </c>
      <c r="B28" s="106">
        <v>5117</v>
      </c>
      <c r="C28" s="106">
        <v>50</v>
      </c>
      <c r="D28" s="106">
        <v>60</v>
      </c>
      <c r="E28" s="106">
        <v>95</v>
      </c>
      <c r="F28" s="106">
        <v>99</v>
      </c>
      <c r="G28" s="106">
        <v>116</v>
      </c>
      <c r="H28" s="106">
        <v>133</v>
      </c>
      <c r="I28" s="106">
        <v>175</v>
      </c>
      <c r="J28" s="106">
        <v>210</v>
      </c>
      <c r="K28" s="106">
        <v>231</v>
      </c>
      <c r="L28" s="106">
        <v>257</v>
      </c>
      <c r="M28" s="106">
        <v>297</v>
      </c>
      <c r="N28" s="106">
        <v>327</v>
      </c>
      <c r="O28" s="106">
        <v>414</v>
      </c>
      <c r="P28" s="106">
        <v>427</v>
      </c>
      <c r="Q28" s="106">
        <v>482</v>
      </c>
      <c r="R28" s="106">
        <v>466</v>
      </c>
      <c r="S28" s="106">
        <v>463</v>
      </c>
      <c r="T28" s="106">
        <v>340</v>
      </c>
      <c r="U28" s="106">
        <v>196</v>
      </c>
      <c r="V28" s="106">
        <v>135</v>
      </c>
      <c r="W28" s="106">
        <v>88</v>
      </c>
      <c r="X28" s="106">
        <v>48</v>
      </c>
      <c r="Y28" s="106">
        <v>8</v>
      </c>
      <c r="Z28" s="106" t="s">
        <v>387</v>
      </c>
      <c r="AA28" s="106" t="s">
        <v>387</v>
      </c>
      <c r="AB28" s="105" t="s">
        <v>387</v>
      </c>
      <c r="AC28" s="105" t="s">
        <v>387</v>
      </c>
      <c r="AE28" s="104">
        <v>41</v>
      </c>
      <c r="AF28" s="105">
        <v>3425</v>
      </c>
      <c r="AG28" s="106">
        <v>315</v>
      </c>
      <c r="AH28" s="106">
        <v>261</v>
      </c>
      <c r="AI28" s="106">
        <v>213</v>
      </c>
      <c r="AJ28" s="106">
        <v>227</v>
      </c>
      <c r="AK28" s="106">
        <v>222</v>
      </c>
      <c r="AL28" s="106">
        <v>191</v>
      </c>
      <c r="AM28" s="106">
        <v>187</v>
      </c>
      <c r="AN28" s="106">
        <v>220</v>
      </c>
      <c r="AO28" s="106">
        <v>215</v>
      </c>
      <c r="AP28" s="106">
        <v>192</v>
      </c>
      <c r="AQ28" s="106">
        <v>174</v>
      </c>
      <c r="AR28" s="106">
        <v>189</v>
      </c>
      <c r="AS28" s="106">
        <v>182</v>
      </c>
      <c r="AT28" s="106">
        <v>154</v>
      </c>
      <c r="AU28" s="106">
        <v>160</v>
      </c>
      <c r="AV28" s="106">
        <v>132</v>
      </c>
      <c r="AW28" s="106">
        <v>98</v>
      </c>
      <c r="AX28" s="106">
        <v>38</v>
      </c>
      <c r="AY28" s="106">
        <v>34</v>
      </c>
      <c r="AZ28" s="106">
        <v>13</v>
      </c>
      <c r="BA28" s="106">
        <v>6</v>
      </c>
      <c r="BB28" s="106">
        <v>2</v>
      </c>
      <c r="BC28" s="106">
        <v>0</v>
      </c>
      <c r="BD28" s="106" t="s">
        <v>387</v>
      </c>
      <c r="BE28" s="106" t="s">
        <v>387</v>
      </c>
      <c r="BF28" s="105" t="s">
        <v>387</v>
      </c>
      <c r="BG28" s="105" t="s">
        <v>387</v>
      </c>
      <c r="BI28" s="104">
        <v>41</v>
      </c>
      <c r="BJ28" s="105">
        <v>8542</v>
      </c>
      <c r="BK28" s="106">
        <v>365</v>
      </c>
      <c r="BL28" s="106">
        <v>321</v>
      </c>
      <c r="BM28" s="106">
        <v>308</v>
      </c>
      <c r="BN28" s="106">
        <v>326</v>
      </c>
      <c r="BO28" s="106">
        <v>338</v>
      </c>
      <c r="BP28" s="106">
        <v>324</v>
      </c>
      <c r="BQ28" s="106">
        <v>362</v>
      </c>
      <c r="BR28" s="106">
        <v>430</v>
      </c>
      <c r="BS28" s="106">
        <v>446</v>
      </c>
      <c r="BT28" s="106">
        <v>449</v>
      </c>
      <c r="BU28" s="106">
        <v>471</v>
      </c>
      <c r="BV28" s="106">
        <v>516</v>
      </c>
      <c r="BW28" s="106">
        <v>596</v>
      </c>
      <c r="BX28" s="106">
        <v>581</v>
      </c>
      <c r="BY28" s="106">
        <v>642</v>
      </c>
      <c r="BZ28" s="106">
        <v>598</v>
      </c>
      <c r="CA28" s="106">
        <v>561</v>
      </c>
      <c r="CB28" s="106">
        <v>378</v>
      </c>
      <c r="CC28" s="106">
        <v>230</v>
      </c>
      <c r="CD28" s="106">
        <v>148</v>
      </c>
      <c r="CE28" s="106">
        <v>94</v>
      </c>
      <c r="CF28" s="106">
        <v>50</v>
      </c>
      <c r="CG28" s="106">
        <v>8</v>
      </c>
      <c r="CH28" s="106" t="s">
        <v>387</v>
      </c>
      <c r="CI28" s="106" t="s">
        <v>387</v>
      </c>
      <c r="CJ28" s="105" t="s">
        <v>387</v>
      </c>
      <c r="CK28" s="105" t="s">
        <v>387</v>
      </c>
      <c r="CM28" s="169"/>
      <c r="CN28" s="87">
        <v>41</v>
      </c>
      <c r="CO28" s="92">
        <v>307738</v>
      </c>
      <c r="CP28" s="93">
        <v>1658</v>
      </c>
      <c r="CQ28" s="93">
        <v>5976</v>
      </c>
      <c r="CR28" s="93">
        <v>908</v>
      </c>
      <c r="CS28" s="106">
        <v>5</v>
      </c>
      <c r="CT28" s="106">
        <v>0</v>
      </c>
      <c r="CU28" s="105">
        <v>0</v>
      </c>
      <c r="CV28" s="105">
        <v>8</v>
      </c>
      <c r="CX28" s="94">
        <v>5.3876999265609054E-3</v>
      </c>
      <c r="CY28" s="94">
        <v>1.9419116261235207E-2</v>
      </c>
      <c r="CZ28" s="94">
        <v>2.9505618415665274E-3</v>
      </c>
      <c r="DA28" s="94">
        <v>1.6247587233295857E-5</v>
      </c>
      <c r="DB28" s="149">
        <v>0</v>
      </c>
      <c r="DC28" s="149">
        <v>0</v>
      </c>
      <c r="DD28" s="95">
        <v>2.5996139573273369E-5</v>
      </c>
    </row>
    <row r="29" spans="1:108" x14ac:dyDescent="0.2">
      <c r="A29" s="104">
        <v>42</v>
      </c>
      <c r="B29" s="106">
        <v>5820</v>
      </c>
      <c r="C29" s="106">
        <v>46</v>
      </c>
      <c r="D29" s="106">
        <v>68</v>
      </c>
      <c r="E29" s="106">
        <v>72</v>
      </c>
      <c r="F29" s="106">
        <v>105</v>
      </c>
      <c r="G29" s="106">
        <v>126</v>
      </c>
      <c r="H29" s="106">
        <v>120</v>
      </c>
      <c r="I29" s="106">
        <v>168</v>
      </c>
      <c r="J29" s="106">
        <v>209</v>
      </c>
      <c r="K29" s="106">
        <v>248</v>
      </c>
      <c r="L29" s="106">
        <v>286</v>
      </c>
      <c r="M29" s="106">
        <v>285</v>
      </c>
      <c r="N29" s="106">
        <v>357</v>
      </c>
      <c r="O29" s="106">
        <v>401</v>
      </c>
      <c r="P29" s="106">
        <v>447</v>
      </c>
      <c r="Q29" s="106">
        <v>520</v>
      </c>
      <c r="R29" s="106">
        <v>532</v>
      </c>
      <c r="S29" s="106">
        <v>572</v>
      </c>
      <c r="T29" s="106">
        <v>430</v>
      </c>
      <c r="U29" s="106">
        <v>267</v>
      </c>
      <c r="V29" s="106">
        <v>220</v>
      </c>
      <c r="W29" s="106">
        <v>147</v>
      </c>
      <c r="X29" s="106">
        <v>116</v>
      </c>
      <c r="Y29" s="106">
        <v>61</v>
      </c>
      <c r="Z29" s="106">
        <v>17</v>
      </c>
      <c r="AA29" s="106" t="s">
        <v>387</v>
      </c>
      <c r="AB29" s="105" t="s">
        <v>387</v>
      </c>
      <c r="AC29" s="105" t="s">
        <v>387</v>
      </c>
      <c r="AE29" s="104">
        <v>42</v>
      </c>
      <c r="AF29" s="105">
        <v>4009</v>
      </c>
      <c r="AG29" s="106">
        <v>362</v>
      </c>
      <c r="AH29" s="106">
        <v>276</v>
      </c>
      <c r="AI29" s="106">
        <v>255</v>
      </c>
      <c r="AJ29" s="106">
        <v>281</v>
      </c>
      <c r="AK29" s="106">
        <v>244</v>
      </c>
      <c r="AL29" s="106">
        <v>242</v>
      </c>
      <c r="AM29" s="106">
        <v>225</v>
      </c>
      <c r="AN29" s="106">
        <v>233</v>
      </c>
      <c r="AO29" s="106">
        <v>209</v>
      </c>
      <c r="AP29" s="106">
        <v>211</v>
      </c>
      <c r="AQ29" s="106">
        <v>230</v>
      </c>
      <c r="AR29" s="106">
        <v>218</v>
      </c>
      <c r="AS29" s="106">
        <v>188</v>
      </c>
      <c r="AT29" s="106">
        <v>198</v>
      </c>
      <c r="AU29" s="106">
        <v>180</v>
      </c>
      <c r="AV29" s="106">
        <v>139</v>
      </c>
      <c r="AW29" s="106">
        <v>113</v>
      </c>
      <c r="AX29" s="106">
        <v>85</v>
      </c>
      <c r="AY29" s="106">
        <v>50</v>
      </c>
      <c r="AZ29" s="106">
        <v>34</v>
      </c>
      <c r="BA29" s="106">
        <v>23</v>
      </c>
      <c r="BB29" s="106">
        <v>6</v>
      </c>
      <c r="BC29" s="106">
        <v>6</v>
      </c>
      <c r="BD29" s="106">
        <v>1</v>
      </c>
      <c r="BE29" s="106" t="s">
        <v>387</v>
      </c>
      <c r="BF29" s="105" t="s">
        <v>387</v>
      </c>
      <c r="BG29" s="105" t="s">
        <v>387</v>
      </c>
      <c r="BI29" s="104">
        <v>42</v>
      </c>
      <c r="BJ29" s="105">
        <v>9829</v>
      </c>
      <c r="BK29" s="106">
        <v>408</v>
      </c>
      <c r="BL29" s="106">
        <v>344</v>
      </c>
      <c r="BM29" s="106">
        <v>327</v>
      </c>
      <c r="BN29" s="106">
        <v>386</v>
      </c>
      <c r="BO29" s="106">
        <v>370</v>
      </c>
      <c r="BP29" s="106">
        <v>362</v>
      </c>
      <c r="BQ29" s="106">
        <v>393</v>
      </c>
      <c r="BR29" s="106">
        <v>442</v>
      </c>
      <c r="BS29" s="106">
        <v>457</v>
      </c>
      <c r="BT29" s="106">
        <v>497</v>
      </c>
      <c r="BU29" s="106">
        <v>515</v>
      </c>
      <c r="BV29" s="106">
        <v>575</v>
      </c>
      <c r="BW29" s="106">
        <v>589</v>
      </c>
      <c r="BX29" s="106">
        <v>645</v>
      </c>
      <c r="BY29" s="106">
        <v>700</v>
      </c>
      <c r="BZ29" s="106">
        <v>671</v>
      </c>
      <c r="CA29" s="106">
        <v>685</v>
      </c>
      <c r="CB29" s="106">
        <v>515</v>
      </c>
      <c r="CC29" s="106">
        <v>317</v>
      </c>
      <c r="CD29" s="106">
        <v>254</v>
      </c>
      <c r="CE29" s="106">
        <v>170</v>
      </c>
      <c r="CF29" s="106">
        <v>122</v>
      </c>
      <c r="CG29" s="106">
        <v>67</v>
      </c>
      <c r="CH29" s="106">
        <v>18</v>
      </c>
      <c r="CI29" s="106" t="s">
        <v>387</v>
      </c>
      <c r="CJ29" s="105" t="s">
        <v>387</v>
      </c>
      <c r="CK29" s="105" t="s">
        <v>387</v>
      </c>
      <c r="CM29" s="169"/>
      <c r="CN29" s="87">
        <v>42</v>
      </c>
      <c r="CO29" s="92">
        <v>308825.5</v>
      </c>
      <c r="CP29" s="93">
        <v>1835</v>
      </c>
      <c r="CQ29" s="93">
        <v>6531</v>
      </c>
      <c r="CR29" s="93">
        <v>1463</v>
      </c>
      <c r="CS29" s="106">
        <v>7</v>
      </c>
      <c r="CT29" s="106">
        <v>0</v>
      </c>
      <c r="CU29" s="105">
        <v>0</v>
      </c>
      <c r="CV29" s="105">
        <v>8</v>
      </c>
      <c r="CX29" s="94">
        <v>5.9418668471353563E-3</v>
      </c>
      <c r="CY29" s="94">
        <v>2.1147865056480118E-2</v>
      </c>
      <c r="CZ29" s="94">
        <v>4.737303104827807E-3</v>
      </c>
      <c r="DA29" s="94">
        <v>2.2666522032668933E-5</v>
      </c>
      <c r="DB29" s="149">
        <v>0</v>
      </c>
      <c r="DC29" s="149">
        <v>0</v>
      </c>
      <c r="DD29" s="95">
        <v>2.5904596608764495E-5</v>
      </c>
    </row>
    <row r="30" spans="1:108" x14ac:dyDescent="0.2">
      <c r="A30" s="104">
        <v>43</v>
      </c>
      <c r="B30" s="106">
        <v>6160</v>
      </c>
      <c r="C30" s="106">
        <v>41</v>
      </c>
      <c r="D30" s="106">
        <v>68</v>
      </c>
      <c r="E30" s="106">
        <v>92</v>
      </c>
      <c r="F30" s="106">
        <v>104</v>
      </c>
      <c r="G30" s="106">
        <v>132</v>
      </c>
      <c r="H30" s="106">
        <v>132</v>
      </c>
      <c r="I30" s="106">
        <v>167</v>
      </c>
      <c r="J30" s="106">
        <v>197</v>
      </c>
      <c r="K30" s="106">
        <v>254</v>
      </c>
      <c r="L30" s="106">
        <v>273</v>
      </c>
      <c r="M30" s="106">
        <v>287</v>
      </c>
      <c r="N30" s="106">
        <v>320</v>
      </c>
      <c r="O30" s="106">
        <v>386</v>
      </c>
      <c r="P30" s="106">
        <v>445</v>
      </c>
      <c r="Q30" s="106">
        <v>493</v>
      </c>
      <c r="R30" s="106">
        <v>569</v>
      </c>
      <c r="S30" s="106">
        <v>592</v>
      </c>
      <c r="T30" s="106">
        <v>484</v>
      </c>
      <c r="U30" s="106">
        <v>309</v>
      </c>
      <c r="V30" s="106">
        <v>266</v>
      </c>
      <c r="W30" s="106">
        <v>218</v>
      </c>
      <c r="X30" s="106">
        <v>154</v>
      </c>
      <c r="Y30" s="106">
        <v>116</v>
      </c>
      <c r="Z30" s="106">
        <v>46</v>
      </c>
      <c r="AA30" s="106">
        <v>15</v>
      </c>
      <c r="AB30" s="105" t="s">
        <v>387</v>
      </c>
      <c r="AC30" s="105" t="s">
        <v>387</v>
      </c>
      <c r="AE30" s="104">
        <v>43</v>
      </c>
      <c r="AF30" s="105">
        <v>4130</v>
      </c>
      <c r="AG30" s="106">
        <v>357</v>
      </c>
      <c r="AH30" s="106">
        <v>292</v>
      </c>
      <c r="AI30" s="106">
        <v>282</v>
      </c>
      <c r="AJ30" s="106">
        <v>250</v>
      </c>
      <c r="AK30" s="106">
        <v>249</v>
      </c>
      <c r="AL30" s="106">
        <v>221</v>
      </c>
      <c r="AM30" s="106">
        <v>212</v>
      </c>
      <c r="AN30" s="106">
        <v>233</v>
      </c>
      <c r="AO30" s="106">
        <v>237</v>
      </c>
      <c r="AP30" s="106">
        <v>249</v>
      </c>
      <c r="AQ30" s="106">
        <v>217</v>
      </c>
      <c r="AR30" s="106">
        <v>218</v>
      </c>
      <c r="AS30" s="106">
        <v>208</v>
      </c>
      <c r="AT30" s="106">
        <v>191</v>
      </c>
      <c r="AU30" s="106">
        <v>175</v>
      </c>
      <c r="AV30" s="106">
        <v>146</v>
      </c>
      <c r="AW30" s="106">
        <v>120</v>
      </c>
      <c r="AX30" s="106">
        <v>86</v>
      </c>
      <c r="AY30" s="106">
        <v>70</v>
      </c>
      <c r="AZ30" s="106">
        <v>61</v>
      </c>
      <c r="BA30" s="106">
        <v>32</v>
      </c>
      <c r="BB30" s="106">
        <v>14</v>
      </c>
      <c r="BC30" s="106">
        <v>8</v>
      </c>
      <c r="BD30" s="106">
        <v>2</v>
      </c>
      <c r="BE30" s="106">
        <v>0</v>
      </c>
      <c r="BF30" s="105" t="s">
        <v>387</v>
      </c>
      <c r="BG30" s="105" t="s">
        <v>387</v>
      </c>
      <c r="BI30" s="104">
        <v>43</v>
      </c>
      <c r="BJ30" s="105">
        <v>10290</v>
      </c>
      <c r="BK30" s="106">
        <v>398</v>
      </c>
      <c r="BL30" s="106">
        <v>360</v>
      </c>
      <c r="BM30" s="106">
        <v>374</v>
      </c>
      <c r="BN30" s="106">
        <v>354</v>
      </c>
      <c r="BO30" s="106">
        <v>381</v>
      </c>
      <c r="BP30" s="106">
        <v>353</v>
      </c>
      <c r="BQ30" s="106">
        <v>379</v>
      </c>
      <c r="BR30" s="106">
        <v>430</v>
      </c>
      <c r="BS30" s="106">
        <v>491</v>
      </c>
      <c r="BT30" s="106">
        <v>522</v>
      </c>
      <c r="BU30" s="106">
        <v>504</v>
      </c>
      <c r="BV30" s="106">
        <v>538</v>
      </c>
      <c r="BW30" s="106">
        <v>594</v>
      </c>
      <c r="BX30" s="106">
        <v>636</v>
      </c>
      <c r="BY30" s="106">
        <v>668</v>
      </c>
      <c r="BZ30" s="106">
        <v>715</v>
      </c>
      <c r="CA30" s="106">
        <v>712</v>
      </c>
      <c r="CB30" s="106">
        <v>570</v>
      </c>
      <c r="CC30" s="106">
        <v>379</v>
      </c>
      <c r="CD30" s="106">
        <v>327</v>
      </c>
      <c r="CE30" s="106">
        <v>250</v>
      </c>
      <c r="CF30" s="106">
        <v>168</v>
      </c>
      <c r="CG30" s="106">
        <v>124</v>
      </c>
      <c r="CH30" s="106">
        <v>48</v>
      </c>
      <c r="CI30" s="106">
        <v>15</v>
      </c>
      <c r="CJ30" s="105" t="s">
        <v>387</v>
      </c>
      <c r="CK30" s="105" t="s">
        <v>387</v>
      </c>
      <c r="CM30" s="169"/>
      <c r="CN30" s="87">
        <v>43</v>
      </c>
      <c r="CO30" s="92">
        <v>309281</v>
      </c>
      <c r="CP30" s="93">
        <v>1867</v>
      </c>
      <c r="CQ30" s="93">
        <v>6542</v>
      </c>
      <c r="CR30" s="93">
        <v>1881</v>
      </c>
      <c r="CS30" s="106">
        <v>8</v>
      </c>
      <c r="CT30" s="106">
        <v>0</v>
      </c>
      <c r="CU30" s="105">
        <v>0</v>
      </c>
      <c r="CV30" s="105">
        <v>15</v>
      </c>
      <c r="CX30" s="94">
        <v>6.0365816199507887E-3</v>
      </c>
      <c r="CY30" s="94">
        <v>2.1152285462087875E-2</v>
      </c>
      <c r="CZ30" s="94">
        <v>6.0818478988363331E-3</v>
      </c>
      <c r="DA30" s="94">
        <v>2.5866445077453838E-5</v>
      </c>
      <c r="DB30" s="149">
        <v>0</v>
      </c>
      <c r="DC30" s="149">
        <v>0</v>
      </c>
      <c r="DD30" s="95">
        <v>4.849958452022594E-5</v>
      </c>
    </row>
    <row r="31" spans="1:108" x14ac:dyDescent="0.2">
      <c r="A31" s="104">
        <v>44</v>
      </c>
      <c r="B31" s="106">
        <v>6483</v>
      </c>
      <c r="C31" s="106">
        <v>40</v>
      </c>
      <c r="D31" s="106">
        <v>71</v>
      </c>
      <c r="E31" s="106">
        <v>73</v>
      </c>
      <c r="F31" s="106">
        <v>107</v>
      </c>
      <c r="G31" s="106">
        <v>108</v>
      </c>
      <c r="H31" s="106">
        <v>142</v>
      </c>
      <c r="I31" s="106">
        <v>159</v>
      </c>
      <c r="J31" s="106">
        <v>190</v>
      </c>
      <c r="K31" s="106">
        <v>228</v>
      </c>
      <c r="L31" s="106">
        <v>260</v>
      </c>
      <c r="M31" s="106">
        <v>276</v>
      </c>
      <c r="N31" s="106">
        <v>304</v>
      </c>
      <c r="O31" s="106">
        <v>386</v>
      </c>
      <c r="P31" s="106">
        <v>428</v>
      </c>
      <c r="Q31" s="106">
        <v>468</v>
      </c>
      <c r="R31" s="106">
        <v>595</v>
      </c>
      <c r="S31" s="106">
        <v>597</v>
      </c>
      <c r="T31" s="106">
        <v>535</v>
      </c>
      <c r="U31" s="106">
        <v>351</v>
      </c>
      <c r="V31" s="106">
        <v>297</v>
      </c>
      <c r="W31" s="106">
        <v>299</v>
      </c>
      <c r="X31" s="106">
        <v>257</v>
      </c>
      <c r="Y31" s="106">
        <v>149</v>
      </c>
      <c r="Z31" s="106">
        <v>87</v>
      </c>
      <c r="AA31" s="106">
        <v>57</v>
      </c>
      <c r="AB31" s="105">
        <v>19</v>
      </c>
      <c r="AC31" s="105" t="s">
        <v>387</v>
      </c>
      <c r="AE31" s="104">
        <v>44</v>
      </c>
      <c r="AF31" s="105">
        <v>4341</v>
      </c>
      <c r="AG31" s="106">
        <v>390</v>
      </c>
      <c r="AH31" s="106">
        <v>307</v>
      </c>
      <c r="AI31" s="106">
        <v>296</v>
      </c>
      <c r="AJ31" s="106">
        <v>273</v>
      </c>
      <c r="AK31" s="106">
        <v>238</v>
      </c>
      <c r="AL31" s="106">
        <v>251</v>
      </c>
      <c r="AM31" s="106">
        <v>189</v>
      </c>
      <c r="AN31" s="106">
        <v>243</v>
      </c>
      <c r="AO31" s="106">
        <v>217</v>
      </c>
      <c r="AP31" s="106">
        <v>243</v>
      </c>
      <c r="AQ31" s="106">
        <v>215</v>
      </c>
      <c r="AR31" s="106">
        <v>234</v>
      </c>
      <c r="AS31" s="106">
        <v>209</v>
      </c>
      <c r="AT31" s="106">
        <v>206</v>
      </c>
      <c r="AU31" s="106">
        <v>211</v>
      </c>
      <c r="AV31" s="106">
        <v>149</v>
      </c>
      <c r="AW31" s="106">
        <v>139</v>
      </c>
      <c r="AX31" s="106">
        <v>99</v>
      </c>
      <c r="AY31" s="106">
        <v>80</v>
      </c>
      <c r="AZ31" s="106">
        <v>52</v>
      </c>
      <c r="BA31" s="106">
        <v>48</v>
      </c>
      <c r="BB31" s="106">
        <v>24</v>
      </c>
      <c r="BC31" s="106">
        <v>20</v>
      </c>
      <c r="BD31" s="106">
        <v>7</v>
      </c>
      <c r="BE31" s="106">
        <v>1</v>
      </c>
      <c r="BF31" s="105">
        <v>0</v>
      </c>
      <c r="BG31" s="105" t="s">
        <v>387</v>
      </c>
      <c r="BI31" s="104">
        <v>44</v>
      </c>
      <c r="BJ31" s="105">
        <v>10824</v>
      </c>
      <c r="BK31" s="106">
        <v>430</v>
      </c>
      <c r="BL31" s="106">
        <v>378</v>
      </c>
      <c r="BM31" s="106">
        <v>369</v>
      </c>
      <c r="BN31" s="106">
        <v>380</v>
      </c>
      <c r="BO31" s="106">
        <v>346</v>
      </c>
      <c r="BP31" s="106">
        <v>393</v>
      </c>
      <c r="BQ31" s="106">
        <v>348</v>
      </c>
      <c r="BR31" s="106">
        <v>433</v>
      </c>
      <c r="BS31" s="106">
        <v>445</v>
      </c>
      <c r="BT31" s="106">
        <v>503</v>
      </c>
      <c r="BU31" s="106">
        <v>491</v>
      </c>
      <c r="BV31" s="106">
        <v>538</v>
      </c>
      <c r="BW31" s="106">
        <v>595</v>
      </c>
      <c r="BX31" s="106">
        <v>634</v>
      </c>
      <c r="BY31" s="106">
        <v>679</v>
      </c>
      <c r="BZ31" s="106">
        <v>744</v>
      </c>
      <c r="CA31" s="106">
        <v>736</v>
      </c>
      <c r="CB31" s="106">
        <v>634</v>
      </c>
      <c r="CC31" s="106">
        <v>431</v>
      </c>
      <c r="CD31" s="106">
        <v>349</v>
      </c>
      <c r="CE31" s="106">
        <v>347</v>
      </c>
      <c r="CF31" s="106">
        <v>281</v>
      </c>
      <c r="CG31" s="106">
        <v>169</v>
      </c>
      <c r="CH31" s="106">
        <v>94</v>
      </c>
      <c r="CI31" s="106">
        <v>58</v>
      </c>
      <c r="CJ31" s="105">
        <v>19</v>
      </c>
      <c r="CK31" s="105" t="s">
        <v>387</v>
      </c>
      <c r="CM31" s="169"/>
      <c r="CN31" s="87">
        <v>44</v>
      </c>
      <c r="CO31" s="92">
        <v>305304.75</v>
      </c>
      <c r="CP31" s="93">
        <v>1903</v>
      </c>
      <c r="CQ31" s="93">
        <v>6539</v>
      </c>
      <c r="CR31" s="93">
        <v>2382</v>
      </c>
      <c r="CS31" s="106">
        <v>10</v>
      </c>
      <c r="CT31" s="106">
        <v>0</v>
      </c>
      <c r="CU31" s="105">
        <v>0</v>
      </c>
      <c r="CV31" s="105">
        <v>22</v>
      </c>
      <c r="CX31" s="94">
        <v>6.2331162551516146E-3</v>
      </c>
      <c r="CY31" s="94">
        <v>2.1417943874112669E-2</v>
      </c>
      <c r="CZ31" s="94">
        <v>7.8020404202686008E-3</v>
      </c>
      <c r="DA31" s="94">
        <v>3.2754157935636444E-5</v>
      </c>
      <c r="DB31" s="149">
        <v>0</v>
      </c>
      <c r="DC31" s="149">
        <v>0</v>
      </c>
      <c r="DD31" s="95">
        <v>7.2059147458400168E-5</v>
      </c>
    </row>
    <row r="32" spans="1:108" x14ac:dyDescent="0.2">
      <c r="A32" s="104">
        <v>45</v>
      </c>
      <c r="B32" s="106">
        <v>6837</v>
      </c>
      <c r="C32" s="106">
        <v>35</v>
      </c>
      <c r="D32" s="106">
        <v>59</v>
      </c>
      <c r="E32" s="106">
        <v>80</v>
      </c>
      <c r="F32" s="106">
        <v>106</v>
      </c>
      <c r="G32" s="106">
        <v>113</v>
      </c>
      <c r="H32" s="106">
        <v>128</v>
      </c>
      <c r="I32" s="106">
        <v>168</v>
      </c>
      <c r="J32" s="106">
        <v>187</v>
      </c>
      <c r="K32" s="106">
        <v>202</v>
      </c>
      <c r="L32" s="106">
        <v>235</v>
      </c>
      <c r="M32" s="106">
        <v>260</v>
      </c>
      <c r="N32" s="106">
        <v>286</v>
      </c>
      <c r="O32" s="106">
        <v>345</v>
      </c>
      <c r="P32" s="106">
        <v>443</v>
      </c>
      <c r="Q32" s="106">
        <v>469</v>
      </c>
      <c r="R32" s="106">
        <v>530</v>
      </c>
      <c r="S32" s="106">
        <v>644</v>
      </c>
      <c r="T32" s="106">
        <v>522</v>
      </c>
      <c r="U32" s="106">
        <v>397</v>
      </c>
      <c r="V32" s="106">
        <v>391</v>
      </c>
      <c r="W32" s="106">
        <v>331</v>
      </c>
      <c r="X32" s="106">
        <v>307</v>
      </c>
      <c r="Y32" s="106">
        <v>253</v>
      </c>
      <c r="Z32" s="106">
        <v>167</v>
      </c>
      <c r="AA32" s="106">
        <v>107</v>
      </c>
      <c r="AB32" s="105">
        <v>50</v>
      </c>
      <c r="AC32" s="105">
        <v>22</v>
      </c>
      <c r="AE32" s="104">
        <v>45</v>
      </c>
      <c r="AF32" s="105">
        <v>4449</v>
      </c>
      <c r="AG32" s="106">
        <v>401</v>
      </c>
      <c r="AH32" s="106">
        <v>339</v>
      </c>
      <c r="AI32" s="106">
        <v>286</v>
      </c>
      <c r="AJ32" s="106">
        <v>237</v>
      </c>
      <c r="AK32" s="106">
        <v>220</v>
      </c>
      <c r="AL32" s="106">
        <v>244</v>
      </c>
      <c r="AM32" s="106">
        <v>243</v>
      </c>
      <c r="AN32" s="106">
        <v>217</v>
      </c>
      <c r="AO32" s="106">
        <v>209</v>
      </c>
      <c r="AP32" s="106">
        <v>253</v>
      </c>
      <c r="AQ32" s="106">
        <v>217</v>
      </c>
      <c r="AR32" s="106">
        <v>216</v>
      </c>
      <c r="AS32" s="106">
        <v>205</v>
      </c>
      <c r="AT32" s="106">
        <v>202</v>
      </c>
      <c r="AU32" s="106">
        <v>171</v>
      </c>
      <c r="AV32" s="106">
        <v>185</v>
      </c>
      <c r="AW32" s="106">
        <v>147</v>
      </c>
      <c r="AX32" s="106">
        <v>123</v>
      </c>
      <c r="AY32" s="106">
        <v>87</v>
      </c>
      <c r="AZ32" s="106">
        <v>81</v>
      </c>
      <c r="BA32" s="106">
        <v>63</v>
      </c>
      <c r="BB32" s="106">
        <v>49</v>
      </c>
      <c r="BC32" s="106">
        <v>20</v>
      </c>
      <c r="BD32" s="106">
        <v>16</v>
      </c>
      <c r="BE32" s="106">
        <v>14</v>
      </c>
      <c r="BF32" s="105">
        <v>4</v>
      </c>
      <c r="BG32" s="105">
        <v>0</v>
      </c>
      <c r="BI32" s="104">
        <v>45</v>
      </c>
      <c r="BJ32" s="105">
        <v>11286</v>
      </c>
      <c r="BK32" s="106">
        <v>436</v>
      </c>
      <c r="BL32" s="106">
        <v>398</v>
      </c>
      <c r="BM32" s="106">
        <v>366</v>
      </c>
      <c r="BN32" s="106">
        <v>343</v>
      </c>
      <c r="BO32" s="106">
        <v>333</v>
      </c>
      <c r="BP32" s="106">
        <v>372</v>
      </c>
      <c r="BQ32" s="106">
        <v>411</v>
      </c>
      <c r="BR32" s="106">
        <v>404</v>
      </c>
      <c r="BS32" s="106">
        <v>411</v>
      </c>
      <c r="BT32" s="106">
        <v>488</v>
      </c>
      <c r="BU32" s="106">
        <v>477</v>
      </c>
      <c r="BV32" s="106">
        <v>502</v>
      </c>
      <c r="BW32" s="106">
        <v>550</v>
      </c>
      <c r="BX32" s="106">
        <v>645</v>
      </c>
      <c r="BY32" s="106">
        <v>640</v>
      </c>
      <c r="BZ32" s="106">
        <v>715</v>
      </c>
      <c r="CA32" s="106">
        <v>791</v>
      </c>
      <c r="CB32" s="106">
        <v>645</v>
      </c>
      <c r="CC32" s="106">
        <v>484</v>
      </c>
      <c r="CD32" s="106">
        <v>472</v>
      </c>
      <c r="CE32" s="106">
        <v>394</v>
      </c>
      <c r="CF32" s="106">
        <v>356</v>
      </c>
      <c r="CG32" s="106">
        <v>273</v>
      </c>
      <c r="CH32" s="106">
        <v>183</v>
      </c>
      <c r="CI32" s="106">
        <v>121</v>
      </c>
      <c r="CJ32" s="105">
        <v>54</v>
      </c>
      <c r="CK32" s="105">
        <v>22</v>
      </c>
      <c r="CM32" s="169"/>
      <c r="CN32" s="87">
        <v>45</v>
      </c>
      <c r="CO32" s="92">
        <v>295779.25</v>
      </c>
      <c r="CP32" s="93">
        <v>1876</v>
      </c>
      <c r="CQ32" s="93">
        <v>6406</v>
      </c>
      <c r="CR32" s="93">
        <v>3004</v>
      </c>
      <c r="CS32" s="106">
        <v>11</v>
      </c>
      <c r="CT32" s="106">
        <v>0</v>
      </c>
      <c r="CU32" s="105">
        <v>0</v>
      </c>
      <c r="CV32" s="105">
        <v>19</v>
      </c>
      <c r="CX32" s="94">
        <v>6.3425679793291789E-3</v>
      </c>
      <c r="CY32" s="94">
        <v>2.1658043963530233E-2</v>
      </c>
      <c r="CZ32" s="94">
        <v>1.0156222926388514E-2</v>
      </c>
      <c r="DA32" s="94">
        <v>3.7189897533380048E-5</v>
      </c>
      <c r="DB32" s="149">
        <v>0</v>
      </c>
      <c r="DC32" s="149">
        <v>0</v>
      </c>
      <c r="DD32" s="95">
        <v>6.4237095739474632E-5</v>
      </c>
    </row>
    <row r="33" spans="1:138" x14ac:dyDescent="0.2">
      <c r="A33" s="104">
        <v>46</v>
      </c>
      <c r="B33" s="106">
        <v>6893</v>
      </c>
      <c r="C33" s="106">
        <v>39</v>
      </c>
      <c r="D33" s="106">
        <v>51</v>
      </c>
      <c r="E33" s="106">
        <v>99</v>
      </c>
      <c r="F33" s="106">
        <v>93</v>
      </c>
      <c r="G33" s="106">
        <v>90</v>
      </c>
      <c r="H33" s="106">
        <v>127</v>
      </c>
      <c r="I33" s="106">
        <v>143</v>
      </c>
      <c r="J33" s="106">
        <v>156</v>
      </c>
      <c r="K33" s="106">
        <v>189</v>
      </c>
      <c r="L33" s="106">
        <v>239</v>
      </c>
      <c r="M33" s="106">
        <v>264</v>
      </c>
      <c r="N33" s="106">
        <v>276</v>
      </c>
      <c r="O33" s="106">
        <v>321</v>
      </c>
      <c r="P33" s="106">
        <v>361</v>
      </c>
      <c r="Q33" s="106">
        <v>413</v>
      </c>
      <c r="R33" s="106">
        <v>463</v>
      </c>
      <c r="S33" s="106">
        <v>645</v>
      </c>
      <c r="T33" s="106">
        <v>540</v>
      </c>
      <c r="U33" s="106">
        <v>418</v>
      </c>
      <c r="V33" s="106">
        <v>383</v>
      </c>
      <c r="W33" s="106">
        <v>345</v>
      </c>
      <c r="X33" s="106">
        <v>355</v>
      </c>
      <c r="Y33" s="106">
        <v>295</v>
      </c>
      <c r="Z33" s="106">
        <v>232</v>
      </c>
      <c r="AA33" s="106">
        <v>172</v>
      </c>
      <c r="AB33" s="105">
        <v>125</v>
      </c>
      <c r="AC33" s="105">
        <v>59</v>
      </c>
      <c r="AE33" s="104">
        <v>46</v>
      </c>
      <c r="AF33" s="105">
        <v>4876</v>
      </c>
      <c r="AG33" s="106">
        <v>466</v>
      </c>
      <c r="AH33" s="106">
        <v>339</v>
      </c>
      <c r="AI33" s="106">
        <v>308</v>
      </c>
      <c r="AJ33" s="106">
        <v>296</v>
      </c>
      <c r="AK33" s="106">
        <v>274</v>
      </c>
      <c r="AL33" s="106">
        <v>228</v>
      </c>
      <c r="AM33" s="106">
        <v>240</v>
      </c>
      <c r="AN33" s="106">
        <v>224</v>
      </c>
      <c r="AO33" s="106">
        <v>238</v>
      </c>
      <c r="AP33" s="106">
        <v>209</v>
      </c>
      <c r="AQ33" s="106">
        <v>197</v>
      </c>
      <c r="AR33" s="106">
        <v>215</v>
      </c>
      <c r="AS33" s="106">
        <v>226</v>
      </c>
      <c r="AT33" s="106">
        <v>206</v>
      </c>
      <c r="AU33" s="106">
        <v>209</v>
      </c>
      <c r="AV33" s="106">
        <v>193</v>
      </c>
      <c r="AW33" s="106">
        <v>187</v>
      </c>
      <c r="AX33" s="106">
        <v>148</v>
      </c>
      <c r="AY33" s="106">
        <v>113</v>
      </c>
      <c r="AZ33" s="106">
        <v>107</v>
      </c>
      <c r="BA33" s="106">
        <v>82</v>
      </c>
      <c r="BB33" s="106">
        <v>75</v>
      </c>
      <c r="BC33" s="106">
        <v>47</v>
      </c>
      <c r="BD33" s="106">
        <v>21</v>
      </c>
      <c r="BE33" s="106">
        <v>19</v>
      </c>
      <c r="BF33" s="105">
        <v>8</v>
      </c>
      <c r="BG33" s="105">
        <v>1</v>
      </c>
      <c r="BI33" s="104">
        <v>46</v>
      </c>
      <c r="BJ33" s="105">
        <v>11769</v>
      </c>
      <c r="BK33" s="106">
        <v>505</v>
      </c>
      <c r="BL33" s="106">
        <v>390</v>
      </c>
      <c r="BM33" s="106">
        <v>407</v>
      </c>
      <c r="BN33" s="106">
        <v>389</v>
      </c>
      <c r="BO33" s="106">
        <v>364</v>
      </c>
      <c r="BP33" s="106">
        <v>355</v>
      </c>
      <c r="BQ33" s="106">
        <v>383</v>
      </c>
      <c r="BR33" s="106">
        <v>380</v>
      </c>
      <c r="BS33" s="106">
        <v>427</v>
      </c>
      <c r="BT33" s="106">
        <v>448</v>
      </c>
      <c r="BU33" s="106">
        <v>461</v>
      </c>
      <c r="BV33" s="106">
        <v>491</v>
      </c>
      <c r="BW33" s="106">
        <v>547</v>
      </c>
      <c r="BX33" s="106">
        <v>567</v>
      </c>
      <c r="BY33" s="106">
        <v>622</v>
      </c>
      <c r="BZ33" s="106">
        <v>656</v>
      </c>
      <c r="CA33" s="106">
        <v>832</v>
      </c>
      <c r="CB33" s="106">
        <v>688</v>
      </c>
      <c r="CC33" s="106">
        <v>531</v>
      </c>
      <c r="CD33" s="106">
        <v>490</v>
      </c>
      <c r="CE33" s="106">
        <v>427</v>
      </c>
      <c r="CF33" s="106">
        <v>430</v>
      </c>
      <c r="CG33" s="106">
        <v>342</v>
      </c>
      <c r="CH33" s="106">
        <v>253</v>
      </c>
      <c r="CI33" s="106">
        <v>191</v>
      </c>
      <c r="CJ33" s="105">
        <v>133</v>
      </c>
      <c r="CK33" s="105">
        <v>60</v>
      </c>
      <c r="CM33" s="169"/>
      <c r="CN33" s="87">
        <v>46</v>
      </c>
      <c r="CO33" s="92">
        <v>283474.25</v>
      </c>
      <c r="CP33" s="93">
        <v>2055</v>
      </c>
      <c r="CQ33" s="93">
        <v>6169</v>
      </c>
      <c r="CR33" s="93">
        <v>3545</v>
      </c>
      <c r="CS33" s="106">
        <v>5</v>
      </c>
      <c r="CT33" s="106">
        <v>0</v>
      </c>
      <c r="CU33" s="105">
        <v>0</v>
      </c>
      <c r="CV33" s="105">
        <v>27</v>
      </c>
      <c r="CX33" s="94">
        <v>7.2493356980395923E-3</v>
      </c>
      <c r="CY33" s="94">
        <v>2.1762117723214718E-2</v>
      </c>
      <c r="CZ33" s="94">
        <v>1.2505545036277545E-2</v>
      </c>
      <c r="DA33" s="94">
        <v>1.7638286369926016E-5</v>
      </c>
      <c r="DB33" s="149">
        <v>0</v>
      </c>
      <c r="DC33" s="149">
        <v>0</v>
      </c>
      <c r="DD33" s="95">
        <v>9.5246746397600494E-5</v>
      </c>
    </row>
    <row r="34" spans="1:138" x14ac:dyDescent="0.2">
      <c r="A34" s="104">
        <v>47</v>
      </c>
      <c r="B34" s="106">
        <v>7175</v>
      </c>
      <c r="C34" s="106">
        <v>27</v>
      </c>
      <c r="D34" s="106">
        <v>59</v>
      </c>
      <c r="E34" s="106">
        <v>69</v>
      </c>
      <c r="F34" s="106">
        <v>107</v>
      </c>
      <c r="G34" s="106">
        <v>98</v>
      </c>
      <c r="H34" s="106">
        <v>134</v>
      </c>
      <c r="I34" s="106">
        <v>150</v>
      </c>
      <c r="J34" s="106">
        <v>154</v>
      </c>
      <c r="K34" s="106">
        <v>183</v>
      </c>
      <c r="L34" s="106">
        <v>231</v>
      </c>
      <c r="M34" s="106">
        <v>273</v>
      </c>
      <c r="N34" s="106">
        <v>238</v>
      </c>
      <c r="O34" s="106">
        <v>312</v>
      </c>
      <c r="P34" s="106">
        <v>313</v>
      </c>
      <c r="Q34" s="106">
        <v>359</v>
      </c>
      <c r="R34" s="106">
        <v>457</v>
      </c>
      <c r="S34" s="106">
        <v>613</v>
      </c>
      <c r="T34" s="106">
        <v>518</v>
      </c>
      <c r="U34" s="106">
        <v>440</v>
      </c>
      <c r="V34" s="106">
        <v>429</v>
      </c>
      <c r="W34" s="106">
        <v>413</v>
      </c>
      <c r="X34" s="106">
        <v>405</v>
      </c>
      <c r="Y34" s="106">
        <v>329</v>
      </c>
      <c r="Z34" s="106">
        <v>308</v>
      </c>
      <c r="AA34" s="106">
        <v>211</v>
      </c>
      <c r="AB34" s="105">
        <v>202</v>
      </c>
      <c r="AC34" s="105">
        <v>143</v>
      </c>
      <c r="AE34" s="104">
        <v>47</v>
      </c>
      <c r="AF34" s="105">
        <v>5152</v>
      </c>
      <c r="AG34" s="106">
        <v>506</v>
      </c>
      <c r="AH34" s="106">
        <v>417</v>
      </c>
      <c r="AI34" s="106">
        <v>360</v>
      </c>
      <c r="AJ34" s="106">
        <v>292</v>
      </c>
      <c r="AK34" s="106">
        <v>306</v>
      </c>
      <c r="AL34" s="106">
        <v>255</v>
      </c>
      <c r="AM34" s="106">
        <v>242</v>
      </c>
      <c r="AN34" s="106">
        <v>212</v>
      </c>
      <c r="AO34" s="106">
        <v>206</v>
      </c>
      <c r="AP34" s="106">
        <v>238</v>
      </c>
      <c r="AQ34" s="106">
        <v>225</v>
      </c>
      <c r="AR34" s="106">
        <v>217</v>
      </c>
      <c r="AS34" s="106">
        <v>220</v>
      </c>
      <c r="AT34" s="106">
        <v>218</v>
      </c>
      <c r="AU34" s="106">
        <v>181</v>
      </c>
      <c r="AV34" s="106">
        <v>213</v>
      </c>
      <c r="AW34" s="106">
        <v>171</v>
      </c>
      <c r="AX34" s="106">
        <v>156</v>
      </c>
      <c r="AY34" s="106">
        <v>93</v>
      </c>
      <c r="AZ34" s="106">
        <v>104</v>
      </c>
      <c r="BA34" s="106">
        <v>79</v>
      </c>
      <c r="BB34" s="106">
        <v>91</v>
      </c>
      <c r="BC34" s="106">
        <v>65</v>
      </c>
      <c r="BD34" s="106">
        <v>40</v>
      </c>
      <c r="BE34" s="106">
        <v>27</v>
      </c>
      <c r="BF34" s="105">
        <v>15</v>
      </c>
      <c r="BG34" s="105">
        <v>3</v>
      </c>
      <c r="BI34" s="104">
        <v>47</v>
      </c>
      <c r="BJ34" s="105">
        <v>12327</v>
      </c>
      <c r="BK34" s="106">
        <v>533</v>
      </c>
      <c r="BL34" s="106">
        <v>476</v>
      </c>
      <c r="BM34" s="106">
        <v>429</v>
      </c>
      <c r="BN34" s="106">
        <v>399</v>
      </c>
      <c r="BO34" s="106">
        <v>404</v>
      </c>
      <c r="BP34" s="106">
        <v>389</v>
      </c>
      <c r="BQ34" s="106">
        <v>392</v>
      </c>
      <c r="BR34" s="106">
        <v>366</v>
      </c>
      <c r="BS34" s="106">
        <v>389</v>
      </c>
      <c r="BT34" s="106">
        <v>469</v>
      </c>
      <c r="BU34" s="106">
        <v>498</v>
      </c>
      <c r="BV34" s="106">
        <v>455</v>
      </c>
      <c r="BW34" s="106">
        <v>532</v>
      </c>
      <c r="BX34" s="106">
        <v>531</v>
      </c>
      <c r="BY34" s="106">
        <v>540</v>
      </c>
      <c r="BZ34" s="106">
        <v>670</v>
      </c>
      <c r="CA34" s="106">
        <v>784</v>
      </c>
      <c r="CB34" s="106">
        <v>674</v>
      </c>
      <c r="CC34" s="106">
        <v>533</v>
      </c>
      <c r="CD34" s="106">
        <v>533</v>
      </c>
      <c r="CE34" s="106">
        <v>492</v>
      </c>
      <c r="CF34" s="106">
        <v>496</v>
      </c>
      <c r="CG34" s="106">
        <v>394</v>
      </c>
      <c r="CH34" s="106">
        <v>348</v>
      </c>
      <c r="CI34" s="106">
        <v>238</v>
      </c>
      <c r="CJ34" s="105">
        <v>217</v>
      </c>
      <c r="CK34" s="105">
        <v>146</v>
      </c>
      <c r="CM34" s="169"/>
      <c r="CN34" s="87">
        <v>47</v>
      </c>
      <c r="CO34" s="92">
        <v>271508.5</v>
      </c>
      <c r="CP34" s="93">
        <v>2241</v>
      </c>
      <c r="CQ34" s="93">
        <v>6015</v>
      </c>
      <c r="CR34" s="93">
        <v>4071</v>
      </c>
      <c r="CS34" s="106">
        <v>11</v>
      </c>
      <c r="CT34" s="106">
        <v>1</v>
      </c>
      <c r="CU34" s="105">
        <v>0</v>
      </c>
      <c r="CV34" s="105">
        <v>31</v>
      </c>
      <c r="CX34" s="94">
        <v>8.2538852374787527E-3</v>
      </c>
      <c r="CY34" s="94">
        <v>2.2154002545040026E-2</v>
      </c>
      <c r="CZ34" s="94">
        <v>1.4994005712528338E-2</v>
      </c>
      <c r="DA34" s="94">
        <v>4.0514385369150503E-5</v>
      </c>
      <c r="DB34" s="149">
        <v>3.6831259426500459E-6</v>
      </c>
      <c r="DC34" s="149">
        <v>0</v>
      </c>
      <c r="DD34" s="95">
        <v>1.1417690422215142E-4</v>
      </c>
    </row>
    <row r="35" spans="1:138" x14ac:dyDescent="0.2">
      <c r="A35" s="104">
        <v>48</v>
      </c>
      <c r="B35" s="106">
        <v>7056</v>
      </c>
      <c r="C35" s="106">
        <v>36</v>
      </c>
      <c r="D35" s="106">
        <v>53</v>
      </c>
      <c r="E35" s="106">
        <v>76</v>
      </c>
      <c r="F35" s="106">
        <v>75</v>
      </c>
      <c r="G35" s="106">
        <v>116</v>
      </c>
      <c r="H35" s="106">
        <v>113</v>
      </c>
      <c r="I35" s="106">
        <v>122</v>
      </c>
      <c r="J35" s="106">
        <v>161</v>
      </c>
      <c r="K35" s="106">
        <v>172</v>
      </c>
      <c r="L35" s="106">
        <v>198</v>
      </c>
      <c r="M35" s="106">
        <v>182</v>
      </c>
      <c r="N35" s="106">
        <v>223</v>
      </c>
      <c r="O35" s="106">
        <v>283</v>
      </c>
      <c r="P35" s="106">
        <v>322</v>
      </c>
      <c r="Q35" s="106">
        <v>351</v>
      </c>
      <c r="R35" s="106">
        <v>403</v>
      </c>
      <c r="S35" s="106">
        <v>539</v>
      </c>
      <c r="T35" s="106">
        <v>458</v>
      </c>
      <c r="U35" s="106">
        <v>408</v>
      </c>
      <c r="V35" s="106">
        <v>370</v>
      </c>
      <c r="W35" s="106">
        <v>387</v>
      </c>
      <c r="X35" s="106">
        <v>408</v>
      </c>
      <c r="Y35" s="106">
        <v>424</v>
      </c>
      <c r="Z35" s="106">
        <v>345</v>
      </c>
      <c r="AA35" s="106">
        <v>309</v>
      </c>
      <c r="AB35" s="105">
        <v>278</v>
      </c>
      <c r="AC35" s="105">
        <v>244</v>
      </c>
      <c r="AE35" s="104">
        <v>48</v>
      </c>
      <c r="AF35" s="105">
        <v>5209</v>
      </c>
      <c r="AG35" s="106">
        <v>571</v>
      </c>
      <c r="AH35" s="106">
        <v>442</v>
      </c>
      <c r="AI35" s="106">
        <v>378</v>
      </c>
      <c r="AJ35" s="106">
        <v>343</v>
      </c>
      <c r="AK35" s="106">
        <v>279</v>
      </c>
      <c r="AL35" s="106">
        <v>266</v>
      </c>
      <c r="AM35" s="106">
        <v>243</v>
      </c>
      <c r="AN35" s="106">
        <v>219</v>
      </c>
      <c r="AO35" s="106">
        <v>191</v>
      </c>
      <c r="AP35" s="106">
        <v>164</v>
      </c>
      <c r="AQ35" s="106">
        <v>232</v>
      </c>
      <c r="AR35" s="106">
        <v>201</v>
      </c>
      <c r="AS35" s="106">
        <v>195</v>
      </c>
      <c r="AT35" s="106">
        <v>169</v>
      </c>
      <c r="AU35" s="106">
        <v>189</v>
      </c>
      <c r="AV35" s="106">
        <v>178</v>
      </c>
      <c r="AW35" s="106">
        <v>192</v>
      </c>
      <c r="AX35" s="106">
        <v>135</v>
      </c>
      <c r="AY35" s="106">
        <v>111</v>
      </c>
      <c r="AZ35" s="106">
        <v>125</v>
      </c>
      <c r="BA35" s="106">
        <v>84</v>
      </c>
      <c r="BB35" s="106">
        <v>78</v>
      </c>
      <c r="BC35" s="106">
        <v>81</v>
      </c>
      <c r="BD35" s="106">
        <v>71</v>
      </c>
      <c r="BE35" s="106">
        <v>36</v>
      </c>
      <c r="BF35" s="105">
        <v>29</v>
      </c>
      <c r="BG35" s="105">
        <v>7</v>
      </c>
      <c r="BI35" s="104">
        <v>48</v>
      </c>
      <c r="BJ35" s="105">
        <v>12265</v>
      </c>
      <c r="BK35" s="106">
        <v>607</v>
      </c>
      <c r="BL35" s="106">
        <v>495</v>
      </c>
      <c r="BM35" s="106">
        <v>454</v>
      </c>
      <c r="BN35" s="106">
        <v>418</v>
      </c>
      <c r="BO35" s="106">
        <v>395</v>
      </c>
      <c r="BP35" s="106">
        <v>379</v>
      </c>
      <c r="BQ35" s="106">
        <v>365</v>
      </c>
      <c r="BR35" s="106">
        <v>380</v>
      </c>
      <c r="BS35" s="106">
        <v>363</v>
      </c>
      <c r="BT35" s="106">
        <v>362</v>
      </c>
      <c r="BU35" s="106">
        <v>414</v>
      </c>
      <c r="BV35" s="106">
        <v>424</v>
      </c>
      <c r="BW35" s="106">
        <v>478</v>
      </c>
      <c r="BX35" s="106">
        <v>491</v>
      </c>
      <c r="BY35" s="106">
        <v>540</v>
      </c>
      <c r="BZ35" s="106">
        <v>581</v>
      </c>
      <c r="CA35" s="106">
        <v>731</v>
      </c>
      <c r="CB35" s="106">
        <v>593</v>
      </c>
      <c r="CC35" s="106">
        <v>519</v>
      </c>
      <c r="CD35" s="106">
        <v>495</v>
      </c>
      <c r="CE35" s="106">
        <v>471</v>
      </c>
      <c r="CF35" s="106">
        <v>486</v>
      </c>
      <c r="CG35" s="106">
        <v>505</v>
      </c>
      <c r="CH35" s="106">
        <v>416</v>
      </c>
      <c r="CI35" s="106">
        <v>345</v>
      </c>
      <c r="CJ35" s="105">
        <v>307</v>
      </c>
      <c r="CK35" s="105">
        <v>251</v>
      </c>
      <c r="CM35" s="169"/>
      <c r="CN35" s="87">
        <v>48</v>
      </c>
      <c r="CO35" s="92">
        <v>259638.74999999997</v>
      </c>
      <c r="CP35" s="93">
        <v>2369</v>
      </c>
      <c r="CQ35" s="93">
        <v>5508</v>
      </c>
      <c r="CR35" s="93">
        <v>4388</v>
      </c>
      <c r="CS35" s="106">
        <v>16</v>
      </c>
      <c r="CT35" s="106">
        <v>1</v>
      </c>
      <c r="CU35" s="105">
        <v>0</v>
      </c>
      <c r="CV35" s="105">
        <v>43</v>
      </c>
      <c r="CX35" s="94">
        <v>9.1242158576098527E-3</v>
      </c>
      <c r="CY35" s="94">
        <v>2.1214090731834136E-2</v>
      </c>
      <c r="CZ35" s="94">
        <v>1.6900404889485875E-2</v>
      </c>
      <c r="DA35" s="94">
        <v>6.162408346211804E-5</v>
      </c>
      <c r="DB35" s="149">
        <v>3.8515052163823775E-6</v>
      </c>
      <c r="DC35" s="149">
        <v>0</v>
      </c>
      <c r="DD35" s="95">
        <v>1.6561472430444226E-4</v>
      </c>
    </row>
    <row r="36" spans="1:138" x14ac:dyDescent="0.2">
      <c r="A36" s="104">
        <v>49</v>
      </c>
      <c r="B36" s="106">
        <v>7167</v>
      </c>
      <c r="C36" s="106">
        <v>36</v>
      </c>
      <c r="D36" s="106">
        <v>46</v>
      </c>
      <c r="E36" s="106">
        <v>64</v>
      </c>
      <c r="F36" s="106">
        <v>88</v>
      </c>
      <c r="G36" s="106">
        <v>98</v>
      </c>
      <c r="H36" s="106">
        <v>105</v>
      </c>
      <c r="I36" s="106">
        <v>122</v>
      </c>
      <c r="J36" s="106">
        <v>137</v>
      </c>
      <c r="K36" s="106">
        <v>162</v>
      </c>
      <c r="L36" s="106">
        <v>184</v>
      </c>
      <c r="M36" s="106">
        <v>221</v>
      </c>
      <c r="N36" s="106">
        <v>225</v>
      </c>
      <c r="O36" s="106">
        <v>246</v>
      </c>
      <c r="P36" s="106">
        <v>312</v>
      </c>
      <c r="Q36" s="106">
        <v>343</v>
      </c>
      <c r="R36" s="106">
        <v>379</v>
      </c>
      <c r="S36" s="106">
        <v>507</v>
      </c>
      <c r="T36" s="106">
        <v>432</v>
      </c>
      <c r="U36" s="106">
        <v>375</v>
      </c>
      <c r="V36" s="106">
        <v>415</v>
      </c>
      <c r="W36" s="106">
        <v>364</v>
      </c>
      <c r="X36" s="106">
        <v>388</v>
      </c>
      <c r="Y36" s="106">
        <v>387</v>
      </c>
      <c r="Z36" s="106">
        <v>383</v>
      </c>
      <c r="AA36" s="106">
        <v>373</v>
      </c>
      <c r="AB36" s="105">
        <v>355</v>
      </c>
      <c r="AC36" s="105">
        <v>420</v>
      </c>
      <c r="AE36" s="104">
        <v>49</v>
      </c>
      <c r="AF36" s="105">
        <v>5757</v>
      </c>
      <c r="AG36" s="106">
        <v>715</v>
      </c>
      <c r="AH36" s="106">
        <v>473</v>
      </c>
      <c r="AI36" s="106">
        <v>426</v>
      </c>
      <c r="AJ36" s="106">
        <v>312</v>
      </c>
      <c r="AK36" s="106">
        <v>305</v>
      </c>
      <c r="AL36" s="106">
        <v>273</v>
      </c>
      <c r="AM36" s="106">
        <v>268</v>
      </c>
      <c r="AN36" s="106">
        <v>240</v>
      </c>
      <c r="AO36" s="106">
        <v>226</v>
      </c>
      <c r="AP36" s="106">
        <v>231</v>
      </c>
      <c r="AQ36" s="106">
        <v>231</v>
      </c>
      <c r="AR36" s="106">
        <v>211</v>
      </c>
      <c r="AS36" s="106">
        <v>199</v>
      </c>
      <c r="AT36" s="106">
        <v>212</v>
      </c>
      <c r="AU36" s="106">
        <v>194</v>
      </c>
      <c r="AV36" s="106">
        <v>175</v>
      </c>
      <c r="AW36" s="106">
        <v>175</v>
      </c>
      <c r="AX36" s="106">
        <v>164</v>
      </c>
      <c r="AY36" s="106">
        <v>148</v>
      </c>
      <c r="AZ36" s="106">
        <v>122</v>
      </c>
      <c r="BA36" s="106">
        <v>107</v>
      </c>
      <c r="BB36" s="106">
        <v>110</v>
      </c>
      <c r="BC36" s="106">
        <v>74</v>
      </c>
      <c r="BD36" s="106">
        <v>62</v>
      </c>
      <c r="BE36" s="106">
        <v>59</v>
      </c>
      <c r="BF36" s="105">
        <v>32</v>
      </c>
      <c r="BG36" s="105">
        <v>13</v>
      </c>
      <c r="BI36" s="104">
        <v>49</v>
      </c>
      <c r="BJ36" s="105">
        <v>12924</v>
      </c>
      <c r="BK36" s="106">
        <v>751</v>
      </c>
      <c r="BL36" s="106">
        <v>519</v>
      </c>
      <c r="BM36" s="106">
        <v>490</v>
      </c>
      <c r="BN36" s="106">
        <v>400</v>
      </c>
      <c r="BO36" s="106">
        <v>403</v>
      </c>
      <c r="BP36" s="106">
        <v>378</v>
      </c>
      <c r="BQ36" s="106">
        <v>390</v>
      </c>
      <c r="BR36" s="106">
        <v>377</v>
      </c>
      <c r="BS36" s="106">
        <v>388</v>
      </c>
      <c r="BT36" s="106">
        <v>415</v>
      </c>
      <c r="BU36" s="106">
        <v>452</v>
      </c>
      <c r="BV36" s="106">
        <v>436</v>
      </c>
      <c r="BW36" s="106">
        <v>445</v>
      </c>
      <c r="BX36" s="106">
        <v>524</v>
      </c>
      <c r="BY36" s="106">
        <v>537</v>
      </c>
      <c r="BZ36" s="106">
        <v>554</v>
      </c>
      <c r="CA36" s="106">
        <v>682</v>
      </c>
      <c r="CB36" s="106">
        <v>596</v>
      </c>
      <c r="CC36" s="106">
        <v>523</v>
      </c>
      <c r="CD36" s="106">
        <v>537</v>
      </c>
      <c r="CE36" s="106">
        <v>471</v>
      </c>
      <c r="CF36" s="106">
        <v>498</v>
      </c>
      <c r="CG36" s="106">
        <v>461</v>
      </c>
      <c r="CH36" s="106">
        <v>445</v>
      </c>
      <c r="CI36" s="106">
        <v>432</v>
      </c>
      <c r="CJ36" s="105">
        <v>387</v>
      </c>
      <c r="CK36" s="105">
        <v>433</v>
      </c>
      <c r="CM36" s="169"/>
      <c r="CN36" s="87">
        <v>49</v>
      </c>
      <c r="CO36" s="92">
        <v>249411</v>
      </c>
      <c r="CP36" s="93">
        <v>2563</v>
      </c>
      <c r="CQ36" s="93">
        <v>5578</v>
      </c>
      <c r="CR36" s="93">
        <v>4783</v>
      </c>
      <c r="CS36" s="106">
        <v>25</v>
      </c>
      <c r="CT36" s="106">
        <v>2</v>
      </c>
      <c r="CU36" s="105">
        <v>0</v>
      </c>
      <c r="CV36" s="105">
        <v>37</v>
      </c>
      <c r="CX36" s="94">
        <v>1.0276210752532967E-2</v>
      </c>
      <c r="CY36" s="94">
        <v>2.2364691212496641E-2</v>
      </c>
      <c r="CZ36" s="94">
        <v>1.9177181439471395E-2</v>
      </c>
      <c r="DA36" s="94">
        <v>1.0023615638444174E-4</v>
      </c>
      <c r="DB36" s="149">
        <v>8.0188925107553397E-6</v>
      </c>
      <c r="DC36" s="149">
        <v>0</v>
      </c>
      <c r="DD36" s="95">
        <v>1.4834951144897379E-4</v>
      </c>
    </row>
    <row r="37" spans="1:138" x14ac:dyDescent="0.2">
      <c r="A37" s="104">
        <v>50</v>
      </c>
      <c r="B37" s="106">
        <v>7603</v>
      </c>
      <c r="C37" s="106">
        <v>31</v>
      </c>
      <c r="D37" s="106">
        <v>56</v>
      </c>
      <c r="E37" s="106">
        <v>82</v>
      </c>
      <c r="F37" s="106">
        <v>89</v>
      </c>
      <c r="G37" s="106">
        <v>90</v>
      </c>
      <c r="H37" s="106">
        <v>94</v>
      </c>
      <c r="I37" s="106">
        <v>107</v>
      </c>
      <c r="J37" s="106">
        <v>161</v>
      </c>
      <c r="K37" s="106">
        <v>151</v>
      </c>
      <c r="L37" s="106">
        <v>167</v>
      </c>
      <c r="M37" s="106">
        <v>211</v>
      </c>
      <c r="N37" s="106">
        <v>229</v>
      </c>
      <c r="O37" s="106">
        <v>217</v>
      </c>
      <c r="P37" s="106">
        <v>322</v>
      </c>
      <c r="Q37" s="106">
        <v>285</v>
      </c>
      <c r="R37" s="106">
        <v>347</v>
      </c>
      <c r="S37" s="106">
        <v>455</v>
      </c>
      <c r="T37" s="106">
        <v>453</v>
      </c>
      <c r="U37" s="106">
        <v>395</v>
      </c>
      <c r="V37" s="106">
        <v>407</v>
      </c>
      <c r="W37" s="106">
        <v>411</v>
      </c>
      <c r="X37" s="106">
        <v>444</v>
      </c>
      <c r="Y37" s="106">
        <v>456</v>
      </c>
      <c r="Z37" s="106">
        <v>448</v>
      </c>
      <c r="AA37" s="106">
        <v>438</v>
      </c>
      <c r="AB37" s="105">
        <v>459</v>
      </c>
      <c r="AC37" s="105">
        <v>598</v>
      </c>
      <c r="AE37" s="104">
        <v>50</v>
      </c>
      <c r="AF37" s="105">
        <v>6100</v>
      </c>
      <c r="AG37" s="106">
        <v>711</v>
      </c>
      <c r="AH37" s="106">
        <v>540</v>
      </c>
      <c r="AI37" s="106">
        <v>481</v>
      </c>
      <c r="AJ37" s="106">
        <v>367</v>
      </c>
      <c r="AK37" s="106">
        <v>301</v>
      </c>
      <c r="AL37" s="106">
        <v>298</v>
      </c>
      <c r="AM37" s="106">
        <v>287</v>
      </c>
      <c r="AN37" s="106">
        <v>227</v>
      </c>
      <c r="AO37" s="106">
        <v>223</v>
      </c>
      <c r="AP37" s="106">
        <v>234</v>
      </c>
      <c r="AQ37" s="106">
        <v>242</v>
      </c>
      <c r="AR37" s="106">
        <v>226</v>
      </c>
      <c r="AS37" s="106">
        <v>180</v>
      </c>
      <c r="AT37" s="106">
        <v>217</v>
      </c>
      <c r="AU37" s="106">
        <v>171</v>
      </c>
      <c r="AV37" s="106">
        <v>190</v>
      </c>
      <c r="AW37" s="106">
        <v>187</v>
      </c>
      <c r="AX37" s="106">
        <v>186</v>
      </c>
      <c r="AY37" s="106">
        <v>131</v>
      </c>
      <c r="AZ37" s="106">
        <v>142</v>
      </c>
      <c r="BA37" s="106">
        <v>128</v>
      </c>
      <c r="BB37" s="106">
        <v>129</v>
      </c>
      <c r="BC37" s="106">
        <v>99</v>
      </c>
      <c r="BD37" s="106">
        <v>81</v>
      </c>
      <c r="BE37" s="106">
        <v>71</v>
      </c>
      <c r="BF37" s="105">
        <v>34</v>
      </c>
      <c r="BG37" s="105">
        <v>17</v>
      </c>
      <c r="BI37" s="104">
        <v>50</v>
      </c>
      <c r="BJ37" s="105">
        <v>13703</v>
      </c>
      <c r="BK37" s="106">
        <v>742</v>
      </c>
      <c r="BL37" s="106">
        <v>596</v>
      </c>
      <c r="BM37" s="106">
        <v>563</v>
      </c>
      <c r="BN37" s="106">
        <v>456</v>
      </c>
      <c r="BO37" s="106">
        <v>391</v>
      </c>
      <c r="BP37" s="106">
        <v>392</v>
      </c>
      <c r="BQ37" s="106">
        <v>394</v>
      </c>
      <c r="BR37" s="106">
        <v>388</v>
      </c>
      <c r="BS37" s="106">
        <v>374</v>
      </c>
      <c r="BT37" s="106">
        <v>401</v>
      </c>
      <c r="BU37" s="106">
        <v>453</v>
      </c>
      <c r="BV37" s="106">
        <v>455</v>
      </c>
      <c r="BW37" s="106">
        <v>397</v>
      </c>
      <c r="BX37" s="106">
        <v>539</v>
      </c>
      <c r="BY37" s="106">
        <v>456</v>
      </c>
      <c r="BZ37" s="106">
        <v>537</v>
      </c>
      <c r="CA37" s="106">
        <v>642</v>
      </c>
      <c r="CB37" s="106">
        <v>639</v>
      </c>
      <c r="CC37" s="106">
        <v>526</v>
      </c>
      <c r="CD37" s="106">
        <v>549</v>
      </c>
      <c r="CE37" s="106">
        <v>539</v>
      </c>
      <c r="CF37" s="106">
        <v>573</v>
      </c>
      <c r="CG37" s="106">
        <v>555</v>
      </c>
      <c r="CH37" s="106">
        <v>529</v>
      </c>
      <c r="CI37" s="106">
        <v>509</v>
      </c>
      <c r="CJ37" s="105">
        <v>493</v>
      </c>
      <c r="CK37" s="105">
        <v>615</v>
      </c>
      <c r="CM37" s="169"/>
      <c r="CN37" s="87">
        <v>50</v>
      </c>
      <c r="CO37" s="92">
        <v>241571.75</v>
      </c>
      <c r="CP37" s="93">
        <v>2748</v>
      </c>
      <c r="CQ37" s="93">
        <v>5428</v>
      </c>
      <c r="CR37" s="93">
        <v>5527</v>
      </c>
      <c r="CS37" s="106">
        <v>23</v>
      </c>
      <c r="CT37" s="106">
        <v>1</v>
      </c>
      <c r="CU37" s="105">
        <v>0</v>
      </c>
      <c r="CV37" s="105">
        <v>54</v>
      </c>
      <c r="CX37" s="94">
        <v>1.1375502309355296E-2</v>
      </c>
      <c r="CY37" s="94">
        <v>2.24695147507935E-2</v>
      </c>
      <c r="CZ37" s="94">
        <v>2.2879330882025734E-2</v>
      </c>
      <c r="DA37" s="94">
        <v>9.5209808266074163E-5</v>
      </c>
      <c r="DB37" s="149">
        <v>4.1395568811336592E-6</v>
      </c>
      <c r="DC37" s="149">
        <v>0</v>
      </c>
      <c r="DD37" s="95">
        <v>2.2353607158121758E-4</v>
      </c>
    </row>
    <row r="38" spans="1:138" x14ac:dyDescent="0.2">
      <c r="A38" s="104">
        <v>51</v>
      </c>
      <c r="B38" s="106">
        <v>7317</v>
      </c>
      <c r="C38" s="106">
        <v>35</v>
      </c>
      <c r="D38" s="106">
        <v>51</v>
      </c>
      <c r="E38" s="106">
        <v>80</v>
      </c>
      <c r="F38" s="106">
        <v>87</v>
      </c>
      <c r="G38" s="106">
        <v>86</v>
      </c>
      <c r="H38" s="106">
        <v>119</v>
      </c>
      <c r="I38" s="106">
        <v>122</v>
      </c>
      <c r="J38" s="106">
        <v>123</v>
      </c>
      <c r="K38" s="106">
        <v>149</v>
      </c>
      <c r="L38" s="106">
        <v>159</v>
      </c>
      <c r="M38" s="106">
        <v>179</v>
      </c>
      <c r="N38" s="106">
        <v>188</v>
      </c>
      <c r="O38" s="106">
        <v>222</v>
      </c>
      <c r="P38" s="106">
        <v>259</v>
      </c>
      <c r="Q38" s="106">
        <v>265</v>
      </c>
      <c r="R38" s="106">
        <v>317</v>
      </c>
      <c r="S38" s="106">
        <v>447</v>
      </c>
      <c r="T38" s="106">
        <v>384</v>
      </c>
      <c r="U38" s="106">
        <v>375</v>
      </c>
      <c r="V38" s="106">
        <v>335</v>
      </c>
      <c r="W38" s="106">
        <v>368</v>
      </c>
      <c r="X38" s="106">
        <v>412</v>
      </c>
      <c r="Y38" s="106">
        <v>411</v>
      </c>
      <c r="Z38" s="106">
        <v>440</v>
      </c>
      <c r="AA38" s="106">
        <v>470</v>
      </c>
      <c r="AB38" s="105">
        <v>523</v>
      </c>
      <c r="AC38" s="105">
        <v>711</v>
      </c>
      <c r="AE38" s="104">
        <v>51</v>
      </c>
      <c r="AF38" s="105">
        <v>6116</v>
      </c>
      <c r="AG38" s="106">
        <v>756</v>
      </c>
      <c r="AH38" s="106">
        <v>558</v>
      </c>
      <c r="AI38" s="106">
        <v>447</v>
      </c>
      <c r="AJ38" s="106">
        <v>385</v>
      </c>
      <c r="AK38" s="106">
        <v>349</v>
      </c>
      <c r="AL38" s="106">
        <v>291</v>
      </c>
      <c r="AM38" s="106">
        <v>264</v>
      </c>
      <c r="AN38" s="106">
        <v>263</v>
      </c>
      <c r="AO38" s="106">
        <v>229</v>
      </c>
      <c r="AP38" s="106">
        <v>200</v>
      </c>
      <c r="AQ38" s="106">
        <v>225</v>
      </c>
      <c r="AR38" s="106">
        <v>218</v>
      </c>
      <c r="AS38" s="106">
        <v>200</v>
      </c>
      <c r="AT38" s="106">
        <v>208</v>
      </c>
      <c r="AU38" s="106">
        <v>200</v>
      </c>
      <c r="AV38" s="106">
        <v>178</v>
      </c>
      <c r="AW38" s="106">
        <v>158</v>
      </c>
      <c r="AX38" s="106">
        <v>154</v>
      </c>
      <c r="AY38" s="106">
        <v>130</v>
      </c>
      <c r="AZ38" s="106">
        <v>133</v>
      </c>
      <c r="BA38" s="106">
        <v>115</v>
      </c>
      <c r="BB38" s="106">
        <v>112</v>
      </c>
      <c r="BC38" s="106">
        <v>104</v>
      </c>
      <c r="BD38" s="106">
        <v>74</v>
      </c>
      <c r="BE38" s="106">
        <v>82</v>
      </c>
      <c r="BF38" s="105">
        <v>53</v>
      </c>
      <c r="BG38" s="105">
        <v>30</v>
      </c>
      <c r="BI38" s="104">
        <v>51</v>
      </c>
      <c r="BJ38" s="105">
        <v>13433</v>
      </c>
      <c r="BK38" s="106">
        <v>791</v>
      </c>
      <c r="BL38" s="106">
        <v>609</v>
      </c>
      <c r="BM38" s="106">
        <v>527</v>
      </c>
      <c r="BN38" s="106">
        <v>472</v>
      </c>
      <c r="BO38" s="106">
        <v>435</v>
      </c>
      <c r="BP38" s="106">
        <v>410</v>
      </c>
      <c r="BQ38" s="106">
        <v>386</v>
      </c>
      <c r="BR38" s="106">
        <v>386</v>
      </c>
      <c r="BS38" s="106">
        <v>378</v>
      </c>
      <c r="BT38" s="106">
        <v>359</v>
      </c>
      <c r="BU38" s="106">
        <v>404</v>
      </c>
      <c r="BV38" s="106">
        <v>406</v>
      </c>
      <c r="BW38" s="106">
        <v>422</v>
      </c>
      <c r="BX38" s="106">
        <v>467</v>
      </c>
      <c r="BY38" s="106">
        <v>465</v>
      </c>
      <c r="BZ38" s="106">
        <v>495</v>
      </c>
      <c r="CA38" s="106">
        <v>605</v>
      </c>
      <c r="CB38" s="106">
        <v>538</v>
      </c>
      <c r="CC38" s="106">
        <v>505</v>
      </c>
      <c r="CD38" s="106">
        <v>468</v>
      </c>
      <c r="CE38" s="106">
        <v>483</v>
      </c>
      <c r="CF38" s="106">
        <v>524</v>
      </c>
      <c r="CG38" s="106">
        <v>515</v>
      </c>
      <c r="CH38" s="106">
        <v>514</v>
      </c>
      <c r="CI38" s="106">
        <v>552</v>
      </c>
      <c r="CJ38" s="105">
        <v>576</v>
      </c>
      <c r="CK38" s="105">
        <v>741</v>
      </c>
      <c r="CM38" s="169"/>
      <c r="CN38" s="87">
        <v>51</v>
      </c>
      <c r="CO38" s="92">
        <v>234941.25</v>
      </c>
      <c r="CP38" s="93">
        <v>2834</v>
      </c>
      <c r="CQ38" s="93">
        <v>5183</v>
      </c>
      <c r="CR38" s="93">
        <v>5416</v>
      </c>
      <c r="CS38" s="106">
        <v>19</v>
      </c>
      <c r="CT38" s="106">
        <v>2</v>
      </c>
      <c r="CU38" s="105">
        <v>0</v>
      </c>
      <c r="CV38" s="105">
        <v>44</v>
      </c>
      <c r="CX38" s="94">
        <v>1.2062590115614009E-2</v>
      </c>
      <c r="CY38" s="94">
        <v>2.2060834357525552E-2</v>
      </c>
      <c r="CZ38" s="94">
        <v>2.3052571653551686E-2</v>
      </c>
      <c r="DA38" s="94">
        <v>8.0871281650199777E-5</v>
      </c>
      <c r="DB38" s="149">
        <v>8.5127664894947138E-6</v>
      </c>
      <c r="DC38" s="149">
        <v>0</v>
      </c>
      <c r="DD38" s="95">
        <v>1.8728086276888372E-4</v>
      </c>
    </row>
    <row r="39" spans="1:138" x14ac:dyDescent="0.2">
      <c r="A39" s="104">
        <v>52</v>
      </c>
      <c r="B39" s="106">
        <v>7297</v>
      </c>
      <c r="C39" s="106">
        <v>27</v>
      </c>
      <c r="D39" s="106">
        <v>61</v>
      </c>
      <c r="E39" s="106">
        <v>72</v>
      </c>
      <c r="F39" s="106">
        <v>82</v>
      </c>
      <c r="G39" s="106">
        <v>70</v>
      </c>
      <c r="H39" s="106">
        <v>92</v>
      </c>
      <c r="I39" s="106">
        <v>89</v>
      </c>
      <c r="J39" s="106">
        <v>140</v>
      </c>
      <c r="K39" s="106">
        <v>130</v>
      </c>
      <c r="L39" s="106">
        <v>151</v>
      </c>
      <c r="M39" s="106">
        <v>176</v>
      </c>
      <c r="N39" s="106">
        <v>204</v>
      </c>
      <c r="O39" s="106">
        <v>214</v>
      </c>
      <c r="P39" s="106">
        <v>273</v>
      </c>
      <c r="Q39" s="106">
        <v>258</v>
      </c>
      <c r="R39" s="106">
        <v>274</v>
      </c>
      <c r="S39" s="106">
        <v>387</v>
      </c>
      <c r="T39" s="106">
        <v>391</v>
      </c>
      <c r="U39" s="106">
        <v>365</v>
      </c>
      <c r="V39" s="106">
        <v>337</v>
      </c>
      <c r="W39" s="106">
        <v>356</v>
      </c>
      <c r="X39" s="106">
        <v>354</v>
      </c>
      <c r="Y39" s="106">
        <v>421</v>
      </c>
      <c r="Z39" s="106">
        <v>428</v>
      </c>
      <c r="AA39" s="106">
        <v>486</v>
      </c>
      <c r="AB39" s="105">
        <v>552</v>
      </c>
      <c r="AC39" s="105">
        <v>907</v>
      </c>
      <c r="AE39" s="104">
        <v>52</v>
      </c>
      <c r="AF39" s="105">
        <v>6519</v>
      </c>
      <c r="AG39" s="106">
        <v>844</v>
      </c>
      <c r="AH39" s="106">
        <v>642</v>
      </c>
      <c r="AI39" s="106">
        <v>488</v>
      </c>
      <c r="AJ39" s="106">
        <v>370</v>
      </c>
      <c r="AK39" s="106">
        <v>402</v>
      </c>
      <c r="AL39" s="106">
        <v>347</v>
      </c>
      <c r="AM39" s="106">
        <v>286</v>
      </c>
      <c r="AN39" s="106">
        <v>257</v>
      </c>
      <c r="AO39" s="106">
        <v>215</v>
      </c>
      <c r="AP39" s="106">
        <v>228</v>
      </c>
      <c r="AQ39" s="106">
        <v>210</v>
      </c>
      <c r="AR39" s="106">
        <v>195</v>
      </c>
      <c r="AS39" s="106">
        <v>218</v>
      </c>
      <c r="AT39" s="106">
        <v>214</v>
      </c>
      <c r="AU39" s="106">
        <v>188</v>
      </c>
      <c r="AV39" s="106">
        <v>205</v>
      </c>
      <c r="AW39" s="106">
        <v>163</v>
      </c>
      <c r="AX39" s="106">
        <v>139</v>
      </c>
      <c r="AY39" s="106">
        <v>120</v>
      </c>
      <c r="AZ39" s="106">
        <v>140</v>
      </c>
      <c r="BA39" s="106">
        <v>128</v>
      </c>
      <c r="BB39" s="106">
        <v>134</v>
      </c>
      <c r="BC39" s="106">
        <v>94</v>
      </c>
      <c r="BD39" s="106">
        <v>102</v>
      </c>
      <c r="BE39" s="106">
        <v>98</v>
      </c>
      <c r="BF39" s="105">
        <v>68</v>
      </c>
      <c r="BG39" s="105">
        <v>24</v>
      </c>
      <c r="BI39" s="104">
        <v>52</v>
      </c>
      <c r="BJ39" s="105">
        <v>13816</v>
      </c>
      <c r="BK39" s="106">
        <v>871</v>
      </c>
      <c r="BL39" s="106">
        <v>703</v>
      </c>
      <c r="BM39" s="106">
        <v>560</v>
      </c>
      <c r="BN39" s="106">
        <v>452</v>
      </c>
      <c r="BO39" s="106">
        <v>472</v>
      </c>
      <c r="BP39" s="106">
        <v>439</v>
      </c>
      <c r="BQ39" s="106">
        <v>375</v>
      </c>
      <c r="BR39" s="106">
        <v>397</v>
      </c>
      <c r="BS39" s="106">
        <v>345</v>
      </c>
      <c r="BT39" s="106">
        <v>379</v>
      </c>
      <c r="BU39" s="106">
        <v>386</v>
      </c>
      <c r="BV39" s="106">
        <v>399</v>
      </c>
      <c r="BW39" s="106">
        <v>432</v>
      </c>
      <c r="BX39" s="106">
        <v>487</v>
      </c>
      <c r="BY39" s="106">
        <v>446</v>
      </c>
      <c r="BZ39" s="106">
        <v>479</v>
      </c>
      <c r="CA39" s="106">
        <v>550</v>
      </c>
      <c r="CB39" s="106">
        <v>530</v>
      </c>
      <c r="CC39" s="106">
        <v>485</v>
      </c>
      <c r="CD39" s="106">
        <v>477</v>
      </c>
      <c r="CE39" s="106">
        <v>484</v>
      </c>
      <c r="CF39" s="106">
        <v>488</v>
      </c>
      <c r="CG39" s="106">
        <v>515</v>
      </c>
      <c r="CH39" s="106">
        <v>530</v>
      </c>
      <c r="CI39" s="106">
        <v>584</v>
      </c>
      <c r="CJ39" s="105">
        <v>620</v>
      </c>
      <c r="CK39" s="105">
        <v>931</v>
      </c>
      <c r="CM39" s="169"/>
      <c r="CN39" s="87">
        <v>52</v>
      </c>
      <c r="CO39" s="92">
        <v>227898.5</v>
      </c>
      <c r="CP39" s="93">
        <v>3058</v>
      </c>
      <c r="CQ39" s="93">
        <v>5114</v>
      </c>
      <c r="CR39" s="93">
        <v>5644</v>
      </c>
      <c r="CS39" s="106">
        <v>30</v>
      </c>
      <c r="CT39" s="106">
        <v>0</v>
      </c>
      <c r="CU39" s="105">
        <v>0</v>
      </c>
      <c r="CV39" s="105">
        <v>65</v>
      </c>
      <c r="CX39" s="94">
        <v>1.3418254178943696E-2</v>
      </c>
      <c r="CY39" s="94">
        <v>2.2439814215538936E-2</v>
      </c>
      <c r="CZ39" s="94">
        <v>2.4765410917579535E-2</v>
      </c>
      <c r="DA39" s="94">
        <v>1.3163754917210952E-4</v>
      </c>
      <c r="DB39" s="149">
        <v>0</v>
      </c>
      <c r="DC39" s="149">
        <v>0</v>
      </c>
      <c r="DD39" s="95">
        <v>2.8521468987290397E-4</v>
      </c>
    </row>
    <row r="40" spans="1:138" x14ac:dyDescent="0.2">
      <c r="A40" s="104">
        <v>53</v>
      </c>
      <c r="B40" s="106">
        <v>7197</v>
      </c>
      <c r="C40" s="106">
        <v>37</v>
      </c>
      <c r="D40" s="106">
        <v>45</v>
      </c>
      <c r="E40" s="106">
        <v>60</v>
      </c>
      <c r="F40" s="106">
        <v>56</v>
      </c>
      <c r="G40" s="106">
        <v>69</v>
      </c>
      <c r="H40" s="106">
        <v>92</v>
      </c>
      <c r="I40" s="106">
        <v>100</v>
      </c>
      <c r="J40" s="106">
        <v>113</v>
      </c>
      <c r="K40" s="106">
        <v>139</v>
      </c>
      <c r="L40" s="106">
        <v>131</v>
      </c>
      <c r="M40" s="106">
        <v>163</v>
      </c>
      <c r="N40" s="106">
        <v>163</v>
      </c>
      <c r="O40" s="106">
        <v>208</v>
      </c>
      <c r="P40" s="106">
        <v>195</v>
      </c>
      <c r="Q40" s="106">
        <v>266</v>
      </c>
      <c r="R40" s="106">
        <v>292</v>
      </c>
      <c r="S40" s="106">
        <v>377</v>
      </c>
      <c r="T40" s="106">
        <v>353</v>
      </c>
      <c r="U40" s="106">
        <v>325</v>
      </c>
      <c r="V40" s="106">
        <v>348</v>
      </c>
      <c r="W40" s="106">
        <v>366</v>
      </c>
      <c r="X40" s="106">
        <v>382</v>
      </c>
      <c r="Y40" s="106">
        <v>407</v>
      </c>
      <c r="Z40" s="106">
        <v>418</v>
      </c>
      <c r="AA40" s="106">
        <v>481</v>
      </c>
      <c r="AB40" s="105">
        <v>579</v>
      </c>
      <c r="AC40" s="105">
        <v>1032</v>
      </c>
      <c r="AE40" s="104">
        <v>53</v>
      </c>
      <c r="AF40" s="105">
        <v>6326</v>
      </c>
      <c r="AG40" s="106">
        <v>829</v>
      </c>
      <c r="AH40" s="106">
        <v>628</v>
      </c>
      <c r="AI40" s="106">
        <v>439</v>
      </c>
      <c r="AJ40" s="106">
        <v>432</v>
      </c>
      <c r="AK40" s="106">
        <v>359</v>
      </c>
      <c r="AL40" s="106">
        <v>319</v>
      </c>
      <c r="AM40" s="106">
        <v>279</v>
      </c>
      <c r="AN40" s="106">
        <v>240</v>
      </c>
      <c r="AO40" s="106">
        <v>225</v>
      </c>
      <c r="AP40" s="106">
        <v>237</v>
      </c>
      <c r="AQ40" s="106">
        <v>190</v>
      </c>
      <c r="AR40" s="106">
        <v>200</v>
      </c>
      <c r="AS40" s="106">
        <v>187</v>
      </c>
      <c r="AT40" s="106">
        <v>183</v>
      </c>
      <c r="AU40" s="106">
        <v>178</v>
      </c>
      <c r="AV40" s="106">
        <v>170</v>
      </c>
      <c r="AW40" s="106">
        <v>180</v>
      </c>
      <c r="AX40" s="106">
        <v>150</v>
      </c>
      <c r="AY40" s="106">
        <v>121</v>
      </c>
      <c r="AZ40" s="106">
        <v>128</v>
      </c>
      <c r="BA40" s="106">
        <v>120</v>
      </c>
      <c r="BB40" s="106">
        <v>135</v>
      </c>
      <c r="BC40" s="106">
        <v>128</v>
      </c>
      <c r="BD40" s="106">
        <v>86</v>
      </c>
      <c r="BE40" s="106">
        <v>89</v>
      </c>
      <c r="BF40" s="105">
        <v>66</v>
      </c>
      <c r="BG40" s="105">
        <v>28</v>
      </c>
      <c r="BI40" s="104">
        <v>53</v>
      </c>
      <c r="BJ40" s="105">
        <v>13523</v>
      </c>
      <c r="BK40" s="106">
        <v>866</v>
      </c>
      <c r="BL40" s="106">
        <v>673</v>
      </c>
      <c r="BM40" s="106">
        <v>499</v>
      </c>
      <c r="BN40" s="106">
        <v>488</v>
      </c>
      <c r="BO40" s="106">
        <v>428</v>
      </c>
      <c r="BP40" s="106">
        <v>411</v>
      </c>
      <c r="BQ40" s="106">
        <v>379</v>
      </c>
      <c r="BR40" s="106">
        <v>353</v>
      </c>
      <c r="BS40" s="106">
        <v>364</v>
      </c>
      <c r="BT40" s="106">
        <v>368</v>
      </c>
      <c r="BU40" s="106">
        <v>353</v>
      </c>
      <c r="BV40" s="106">
        <v>363</v>
      </c>
      <c r="BW40" s="106">
        <v>395</v>
      </c>
      <c r="BX40" s="106">
        <v>378</v>
      </c>
      <c r="BY40" s="106">
        <v>444</v>
      </c>
      <c r="BZ40" s="106">
        <v>462</v>
      </c>
      <c r="CA40" s="106">
        <v>557</v>
      </c>
      <c r="CB40" s="106">
        <v>503</v>
      </c>
      <c r="CC40" s="106">
        <v>446</v>
      </c>
      <c r="CD40" s="106">
        <v>476</v>
      </c>
      <c r="CE40" s="106">
        <v>486</v>
      </c>
      <c r="CF40" s="106">
        <v>517</v>
      </c>
      <c r="CG40" s="106">
        <v>535</v>
      </c>
      <c r="CH40" s="106">
        <v>504</v>
      </c>
      <c r="CI40" s="106">
        <v>570</v>
      </c>
      <c r="CJ40" s="105">
        <v>645</v>
      </c>
      <c r="CK40" s="105">
        <v>1060</v>
      </c>
      <c r="CM40" s="169"/>
      <c r="CN40" s="87">
        <v>53</v>
      </c>
      <c r="CO40" s="92">
        <v>220966</v>
      </c>
      <c r="CP40" s="93">
        <v>2954</v>
      </c>
      <c r="CQ40" s="93">
        <v>4827</v>
      </c>
      <c r="CR40" s="93">
        <v>5742</v>
      </c>
      <c r="CS40" s="106">
        <v>45</v>
      </c>
      <c r="CT40" s="106">
        <v>3</v>
      </c>
      <c r="CU40" s="105">
        <v>0</v>
      </c>
      <c r="CV40" s="105">
        <v>50</v>
      </c>
      <c r="CX40" s="94">
        <v>1.3368572540571853E-2</v>
      </c>
      <c r="CY40" s="94">
        <v>2.1844989726926313E-2</v>
      </c>
      <c r="CZ40" s="94">
        <v>2.5985898282993764E-2</v>
      </c>
      <c r="DA40" s="94">
        <v>2.0365124046233356E-4</v>
      </c>
      <c r="DB40" s="149">
        <v>1.3576749364155572E-5</v>
      </c>
      <c r="DC40" s="149">
        <v>0</v>
      </c>
      <c r="DD40" s="95">
        <v>2.2627915606925953E-4</v>
      </c>
    </row>
    <row r="41" spans="1:138" x14ac:dyDescent="0.2">
      <c r="A41" s="104">
        <v>54</v>
      </c>
      <c r="B41" s="106">
        <v>7416</v>
      </c>
      <c r="C41" s="106">
        <v>35</v>
      </c>
      <c r="D41" s="106">
        <v>37</v>
      </c>
      <c r="E41" s="106">
        <v>81</v>
      </c>
      <c r="F41" s="106">
        <v>83</v>
      </c>
      <c r="G41" s="106">
        <v>82</v>
      </c>
      <c r="H41" s="106">
        <v>89</v>
      </c>
      <c r="I41" s="106">
        <v>95</v>
      </c>
      <c r="J41" s="106">
        <v>106</v>
      </c>
      <c r="K41" s="106">
        <v>109</v>
      </c>
      <c r="L41" s="106">
        <v>147</v>
      </c>
      <c r="M41" s="106">
        <v>160</v>
      </c>
      <c r="N41" s="106">
        <v>155</v>
      </c>
      <c r="O41" s="106">
        <v>198</v>
      </c>
      <c r="P41" s="106">
        <v>234</v>
      </c>
      <c r="Q41" s="106">
        <v>238</v>
      </c>
      <c r="R41" s="106">
        <v>274</v>
      </c>
      <c r="S41" s="106">
        <v>347</v>
      </c>
      <c r="T41" s="106">
        <v>358</v>
      </c>
      <c r="U41" s="106">
        <v>325</v>
      </c>
      <c r="V41" s="106">
        <v>351</v>
      </c>
      <c r="W41" s="106">
        <v>342</v>
      </c>
      <c r="X41" s="106">
        <v>376</v>
      </c>
      <c r="Y41" s="106">
        <v>402</v>
      </c>
      <c r="Z41" s="106">
        <v>434</v>
      </c>
      <c r="AA41" s="106">
        <v>482</v>
      </c>
      <c r="AB41" s="105">
        <v>667</v>
      </c>
      <c r="AC41" s="105">
        <v>1209</v>
      </c>
      <c r="AE41" s="104">
        <v>54</v>
      </c>
      <c r="AF41" s="105">
        <v>6545</v>
      </c>
      <c r="AG41" s="106">
        <v>894</v>
      </c>
      <c r="AH41" s="106">
        <v>669</v>
      </c>
      <c r="AI41" s="106">
        <v>503</v>
      </c>
      <c r="AJ41" s="106">
        <v>440</v>
      </c>
      <c r="AK41" s="106">
        <v>391</v>
      </c>
      <c r="AL41" s="106">
        <v>335</v>
      </c>
      <c r="AM41" s="106">
        <v>307</v>
      </c>
      <c r="AN41" s="106">
        <v>250</v>
      </c>
      <c r="AO41" s="106">
        <v>237</v>
      </c>
      <c r="AP41" s="106">
        <v>209</v>
      </c>
      <c r="AQ41" s="106">
        <v>200</v>
      </c>
      <c r="AR41" s="106">
        <v>182</v>
      </c>
      <c r="AS41" s="106">
        <v>205</v>
      </c>
      <c r="AT41" s="106">
        <v>155</v>
      </c>
      <c r="AU41" s="106">
        <v>167</v>
      </c>
      <c r="AV41" s="106">
        <v>190</v>
      </c>
      <c r="AW41" s="106">
        <v>156</v>
      </c>
      <c r="AX41" s="106">
        <v>151</v>
      </c>
      <c r="AY41" s="106">
        <v>140</v>
      </c>
      <c r="AZ41" s="106">
        <v>125</v>
      </c>
      <c r="BA41" s="106">
        <v>117</v>
      </c>
      <c r="BB41" s="106">
        <v>117</v>
      </c>
      <c r="BC41" s="106">
        <v>111</v>
      </c>
      <c r="BD41" s="106">
        <v>100</v>
      </c>
      <c r="BE41" s="106">
        <v>96</v>
      </c>
      <c r="BF41" s="105">
        <v>67</v>
      </c>
      <c r="BG41" s="105">
        <v>31</v>
      </c>
      <c r="BI41" s="104">
        <v>54</v>
      </c>
      <c r="BJ41" s="105">
        <v>13961</v>
      </c>
      <c r="BK41" s="106">
        <v>929</v>
      </c>
      <c r="BL41" s="106">
        <v>706</v>
      </c>
      <c r="BM41" s="106">
        <v>584</v>
      </c>
      <c r="BN41" s="106">
        <v>523</v>
      </c>
      <c r="BO41" s="106">
        <v>473</v>
      </c>
      <c r="BP41" s="106">
        <v>424</v>
      </c>
      <c r="BQ41" s="106">
        <v>402</v>
      </c>
      <c r="BR41" s="106">
        <v>356</v>
      </c>
      <c r="BS41" s="106">
        <v>346</v>
      </c>
      <c r="BT41" s="106">
        <v>356</v>
      </c>
      <c r="BU41" s="106">
        <v>360</v>
      </c>
      <c r="BV41" s="106">
        <v>337</v>
      </c>
      <c r="BW41" s="106">
        <v>403</v>
      </c>
      <c r="BX41" s="106">
        <v>389</v>
      </c>
      <c r="BY41" s="106">
        <v>405</v>
      </c>
      <c r="BZ41" s="106">
        <v>464</v>
      </c>
      <c r="CA41" s="106">
        <v>503</v>
      </c>
      <c r="CB41" s="106">
        <v>509</v>
      </c>
      <c r="CC41" s="106">
        <v>465</v>
      </c>
      <c r="CD41" s="106">
        <v>476</v>
      </c>
      <c r="CE41" s="106">
        <v>459</v>
      </c>
      <c r="CF41" s="106">
        <v>493</v>
      </c>
      <c r="CG41" s="106">
        <v>513</v>
      </c>
      <c r="CH41" s="106">
        <v>534</v>
      </c>
      <c r="CI41" s="106">
        <v>578</v>
      </c>
      <c r="CJ41" s="105">
        <v>734</v>
      </c>
      <c r="CK41" s="105">
        <v>1240</v>
      </c>
      <c r="CM41" s="169"/>
      <c r="CN41" s="87">
        <v>54</v>
      </c>
      <c r="CO41" s="92">
        <v>215216.25</v>
      </c>
      <c r="CP41" s="93">
        <v>3215</v>
      </c>
      <c r="CQ41" s="93">
        <v>4745</v>
      </c>
      <c r="CR41" s="93">
        <v>6001</v>
      </c>
      <c r="CS41" s="106">
        <v>38</v>
      </c>
      <c r="CT41" s="106">
        <v>9</v>
      </c>
      <c r="CU41" s="105">
        <v>0</v>
      </c>
      <c r="CV41" s="105">
        <v>62</v>
      </c>
      <c r="CX41" s="94">
        <v>1.4938463057506114E-2</v>
      </c>
      <c r="CY41" s="94">
        <v>2.2047591666521465E-2</v>
      </c>
      <c r="CZ41" s="94">
        <v>2.7883582210915765E-2</v>
      </c>
      <c r="DA41" s="94">
        <v>1.7656659290364924E-4</v>
      </c>
      <c r="DB41" s="149">
        <v>4.181840358244324E-5</v>
      </c>
      <c r="DC41" s="149">
        <v>0</v>
      </c>
      <c r="DD41" s="95">
        <v>2.8808233579016455E-4</v>
      </c>
    </row>
    <row r="42" spans="1:138" x14ac:dyDescent="0.2">
      <c r="A42" s="104">
        <v>55</v>
      </c>
      <c r="B42" s="106">
        <v>7435</v>
      </c>
      <c r="C42" s="106">
        <v>45</v>
      </c>
      <c r="D42" s="106">
        <v>43</v>
      </c>
      <c r="E42" s="106">
        <v>52</v>
      </c>
      <c r="F42" s="106">
        <v>60</v>
      </c>
      <c r="G42" s="106">
        <v>82</v>
      </c>
      <c r="H42" s="106">
        <v>95</v>
      </c>
      <c r="I42" s="106">
        <v>101</v>
      </c>
      <c r="J42" s="106">
        <v>109</v>
      </c>
      <c r="K42" s="106">
        <v>127</v>
      </c>
      <c r="L42" s="106">
        <v>124</v>
      </c>
      <c r="M42" s="106">
        <v>155</v>
      </c>
      <c r="N42" s="106">
        <v>182</v>
      </c>
      <c r="O42" s="106">
        <v>177</v>
      </c>
      <c r="P42" s="106">
        <v>252</v>
      </c>
      <c r="Q42" s="106">
        <v>244</v>
      </c>
      <c r="R42" s="106">
        <v>254</v>
      </c>
      <c r="S42" s="106">
        <v>375</v>
      </c>
      <c r="T42" s="106">
        <v>326</v>
      </c>
      <c r="U42" s="106">
        <v>330</v>
      </c>
      <c r="V42" s="106">
        <v>329</v>
      </c>
      <c r="W42" s="106">
        <v>306</v>
      </c>
      <c r="X42" s="106">
        <v>319</v>
      </c>
      <c r="Y42" s="106">
        <v>377</v>
      </c>
      <c r="Z42" s="106">
        <v>436</v>
      </c>
      <c r="AA42" s="106">
        <v>487</v>
      </c>
      <c r="AB42" s="105">
        <v>656</v>
      </c>
      <c r="AC42" s="105">
        <v>1392</v>
      </c>
      <c r="AE42" s="104">
        <v>55</v>
      </c>
      <c r="AF42" s="105">
        <v>6805</v>
      </c>
      <c r="AG42" s="106">
        <v>964</v>
      </c>
      <c r="AH42" s="106">
        <v>658</v>
      </c>
      <c r="AI42" s="106">
        <v>554</v>
      </c>
      <c r="AJ42" s="106">
        <v>434</v>
      </c>
      <c r="AK42" s="106">
        <v>387</v>
      </c>
      <c r="AL42" s="106">
        <v>351</v>
      </c>
      <c r="AM42" s="106">
        <v>327</v>
      </c>
      <c r="AN42" s="106">
        <v>239</v>
      </c>
      <c r="AO42" s="106">
        <v>229</v>
      </c>
      <c r="AP42" s="106">
        <v>223</v>
      </c>
      <c r="AQ42" s="106">
        <v>202</v>
      </c>
      <c r="AR42" s="106">
        <v>215</v>
      </c>
      <c r="AS42" s="106">
        <v>176</v>
      </c>
      <c r="AT42" s="106">
        <v>180</v>
      </c>
      <c r="AU42" s="106">
        <v>183</v>
      </c>
      <c r="AV42" s="106">
        <v>182</v>
      </c>
      <c r="AW42" s="106">
        <v>162</v>
      </c>
      <c r="AX42" s="106">
        <v>151</v>
      </c>
      <c r="AY42" s="106">
        <v>153</v>
      </c>
      <c r="AZ42" s="106">
        <v>134</v>
      </c>
      <c r="BA42" s="106">
        <v>153</v>
      </c>
      <c r="BB42" s="106">
        <v>126</v>
      </c>
      <c r="BC42" s="106">
        <v>94</v>
      </c>
      <c r="BD42" s="106">
        <v>96</v>
      </c>
      <c r="BE42" s="106">
        <v>106</v>
      </c>
      <c r="BF42" s="105">
        <v>94</v>
      </c>
      <c r="BG42" s="105">
        <v>32</v>
      </c>
      <c r="BI42" s="104">
        <v>55</v>
      </c>
      <c r="BJ42" s="105">
        <v>14240</v>
      </c>
      <c r="BK42" s="106">
        <v>1009</v>
      </c>
      <c r="BL42" s="106">
        <v>701</v>
      </c>
      <c r="BM42" s="106">
        <v>606</v>
      </c>
      <c r="BN42" s="106">
        <v>494</v>
      </c>
      <c r="BO42" s="106">
        <v>469</v>
      </c>
      <c r="BP42" s="106">
        <v>446</v>
      </c>
      <c r="BQ42" s="106">
        <v>428</v>
      </c>
      <c r="BR42" s="106">
        <v>348</v>
      </c>
      <c r="BS42" s="106">
        <v>356</v>
      </c>
      <c r="BT42" s="106">
        <v>347</v>
      </c>
      <c r="BU42" s="106">
        <v>357</v>
      </c>
      <c r="BV42" s="106">
        <v>397</v>
      </c>
      <c r="BW42" s="106">
        <v>353</v>
      </c>
      <c r="BX42" s="106">
        <v>432</v>
      </c>
      <c r="BY42" s="106">
        <v>427</v>
      </c>
      <c r="BZ42" s="106">
        <v>436</v>
      </c>
      <c r="CA42" s="106">
        <v>537</v>
      </c>
      <c r="CB42" s="106">
        <v>477</v>
      </c>
      <c r="CC42" s="106">
        <v>483</v>
      </c>
      <c r="CD42" s="106">
        <v>463</v>
      </c>
      <c r="CE42" s="106">
        <v>459</v>
      </c>
      <c r="CF42" s="106">
        <v>445</v>
      </c>
      <c r="CG42" s="106">
        <v>471</v>
      </c>
      <c r="CH42" s="106">
        <v>532</v>
      </c>
      <c r="CI42" s="106">
        <v>593</v>
      </c>
      <c r="CJ42" s="105">
        <v>750</v>
      </c>
      <c r="CK42" s="105">
        <v>1424</v>
      </c>
      <c r="CM42" s="169"/>
      <c r="CN42" s="87">
        <v>55</v>
      </c>
      <c r="CO42" s="92">
        <v>210793</v>
      </c>
      <c r="CP42" s="93">
        <v>3279</v>
      </c>
      <c r="CQ42" s="93">
        <v>4864</v>
      </c>
      <c r="CR42" s="93">
        <v>6097</v>
      </c>
      <c r="CS42" s="106">
        <v>56</v>
      </c>
      <c r="CT42" s="106">
        <v>5</v>
      </c>
      <c r="CU42" s="105">
        <v>0</v>
      </c>
      <c r="CV42" s="105">
        <v>79</v>
      </c>
      <c r="CX42" s="94">
        <v>1.5555545013354334E-2</v>
      </c>
      <c r="CY42" s="94">
        <v>2.307477003505809E-2</v>
      </c>
      <c r="CZ42" s="94">
        <v>2.8924110383172118E-2</v>
      </c>
      <c r="DA42" s="94">
        <v>2.6566347079836619E-4</v>
      </c>
      <c r="DB42" s="149">
        <v>2.3719952749854123E-5</v>
      </c>
      <c r="DC42" s="149">
        <v>0</v>
      </c>
      <c r="DD42" s="95">
        <v>3.7477525344769511E-4</v>
      </c>
    </row>
    <row r="43" spans="1:138" x14ac:dyDescent="0.2">
      <c r="A43" s="104">
        <v>56</v>
      </c>
      <c r="B43" s="106">
        <v>7924</v>
      </c>
      <c r="C43" s="106">
        <v>37</v>
      </c>
      <c r="D43" s="106">
        <v>75</v>
      </c>
      <c r="E43" s="106">
        <v>69</v>
      </c>
      <c r="F43" s="106">
        <v>72</v>
      </c>
      <c r="G43" s="106">
        <v>71</v>
      </c>
      <c r="H43" s="106">
        <v>82</v>
      </c>
      <c r="I43" s="106">
        <v>86</v>
      </c>
      <c r="J43" s="106">
        <v>134</v>
      </c>
      <c r="K43" s="106">
        <v>124</v>
      </c>
      <c r="L43" s="106">
        <v>154</v>
      </c>
      <c r="M43" s="106">
        <v>171</v>
      </c>
      <c r="N43" s="106">
        <v>171</v>
      </c>
      <c r="O43" s="106">
        <v>186</v>
      </c>
      <c r="P43" s="106">
        <v>200</v>
      </c>
      <c r="Q43" s="106">
        <v>243</v>
      </c>
      <c r="R43" s="106">
        <v>260</v>
      </c>
      <c r="S43" s="106">
        <v>329</v>
      </c>
      <c r="T43" s="106">
        <v>348</v>
      </c>
      <c r="U43" s="106">
        <v>305</v>
      </c>
      <c r="V43" s="106">
        <v>358</v>
      </c>
      <c r="W43" s="106">
        <v>344</v>
      </c>
      <c r="X43" s="106">
        <v>367</v>
      </c>
      <c r="Y43" s="106">
        <v>389</v>
      </c>
      <c r="Z43" s="106">
        <v>444</v>
      </c>
      <c r="AA43" s="106">
        <v>495</v>
      </c>
      <c r="AB43" s="105">
        <v>739</v>
      </c>
      <c r="AC43" s="105">
        <v>1671</v>
      </c>
      <c r="AE43" s="104">
        <v>56</v>
      </c>
      <c r="AF43" s="105">
        <v>7059</v>
      </c>
      <c r="AG43" s="106">
        <v>1009</v>
      </c>
      <c r="AH43" s="106">
        <v>685</v>
      </c>
      <c r="AI43" s="106">
        <v>537</v>
      </c>
      <c r="AJ43" s="106">
        <v>464</v>
      </c>
      <c r="AK43" s="106">
        <v>439</v>
      </c>
      <c r="AL43" s="106">
        <v>332</v>
      </c>
      <c r="AM43" s="106">
        <v>334</v>
      </c>
      <c r="AN43" s="106">
        <v>232</v>
      </c>
      <c r="AO43" s="106">
        <v>256</v>
      </c>
      <c r="AP43" s="106">
        <v>255</v>
      </c>
      <c r="AQ43" s="106">
        <v>200</v>
      </c>
      <c r="AR43" s="106">
        <v>211</v>
      </c>
      <c r="AS43" s="106">
        <v>184</v>
      </c>
      <c r="AT43" s="106">
        <v>171</v>
      </c>
      <c r="AU43" s="106">
        <v>194</v>
      </c>
      <c r="AV43" s="106">
        <v>170</v>
      </c>
      <c r="AW43" s="106">
        <v>181</v>
      </c>
      <c r="AX43" s="106">
        <v>148</v>
      </c>
      <c r="AY43" s="106">
        <v>150</v>
      </c>
      <c r="AZ43" s="106">
        <v>143</v>
      </c>
      <c r="BA43" s="106">
        <v>133</v>
      </c>
      <c r="BB43" s="106">
        <v>116</v>
      </c>
      <c r="BC43" s="106">
        <v>123</v>
      </c>
      <c r="BD43" s="106">
        <v>128</v>
      </c>
      <c r="BE43" s="106">
        <v>123</v>
      </c>
      <c r="BF43" s="105">
        <v>88</v>
      </c>
      <c r="BG43" s="105">
        <v>53</v>
      </c>
      <c r="BI43" s="104">
        <v>56</v>
      </c>
      <c r="BJ43" s="105">
        <v>14983</v>
      </c>
      <c r="BK43" s="106">
        <v>1046</v>
      </c>
      <c r="BL43" s="106">
        <v>760</v>
      </c>
      <c r="BM43" s="106">
        <v>606</v>
      </c>
      <c r="BN43" s="106">
        <v>536</v>
      </c>
      <c r="BO43" s="106">
        <v>510</v>
      </c>
      <c r="BP43" s="106">
        <v>414</v>
      </c>
      <c r="BQ43" s="106">
        <v>420</v>
      </c>
      <c r="BR43" s="106">
        <v>366</v>
      </c>
      <c r="BS43" s="106">
        <v>380</v>
      </c>
      <c r="BT43" s="106">
        <v>409</v>
      </c>
      <c r="BU43" s="106">
        <v>371</v>
      </c>
      <c r="BV43" s="106">
        <v>382</v>
      </c>
      <c r="BW43" s="106">
        <v>370</v>
      </c>
      <c r="BX43" s="106">
        <v>371</v>
      </c>
      <c r="BY43" s="106">
        <v>437</v>
      </c>
      <c r="BZ43" s="106">
        <v>430</v>
      </c>
      <c r="CA43" s="106">
        <v>510</v>
      </c>
      <c r="CB43" s="106">
        <v>496</v>
      </c>
      <c r="CC43" s="106">
        <v>455</v>
      </c>
      <c r="CD43" s="106">
        <v>501</v>
      </c>
      <c r="CE43" s="106">
        <v>477</v>
      </c>
      <c r="CF43" s="106">
        <v>483</v>
      </c>
      <c r="CG43" s="106">
        <v>512</v>
      </c>
      <c r="CH43" s="106">
        <v>572</v>
      </c>
      <c r="CI43" s="106">
        <v>618</v>
      </c>
      <c r="CJ43" s="105">
        <v>827</v>
      </c>
      <c r="CK43" s="105">
        <v>1724</v>
      </c>
      <c r="CM43" s="169"/>
      <c r="CN43" s="87">
        <v>56</v>
      </c>
      <c r="CO43" s="92">
        <v>207106</v>
      </c>
      <c r="CP43" s="93">
        <v>3458</v>
      </c>
      <c r="CQ43" s="93">
        <v>4860</v>
      </c>
      <c r="CR43" s="93">
        <v>6665</v>
      </c>
      <c r="CS43" s="106">
        <v>70</v>
      </c>
      <c r="CT43" s="106">
        <v>6</v>
      </c>
      <c r="CU43" s="105">
        <v>0</v>
      </c>
      <c r="CV43" s="105">
        <v>86</v>
      </c>
      <c r="CX43" s="94">
        <v>1.6696763975935027E-2</v>
      </c>
      <c r="CY43" s="94">
        <v>2.3466244338647843E-2</v>
      </c>
      <c r="CZ43" s="94">
        <v>3.2181588172240302E-2</v>
      </c>
      <c r="DA43" s="94">
        <v>3.3799117360192363E-4</v>
      </c>
      <c r="DB43" s="149">
        <v>2.8970672023022027E-5</v>
      </c>
      <c r="DC43" s="149">
        <v>0</v>
      </c>
      <c r="DD43" s="95">
        <v>4.1524629899664908E-4</v>
      </c>
    </row>
    <row r="44" spans="1:138" x14ac:dyDescent="0.2">
      <c r="A44" s="104">
        <v>57</v>
      </c>
      <c r="B44" s="106">
        <v>7980</v>
      </c>
      <c r="C44" s="106">
        <v>29</v>
      </c>
      <c r="D44" s="106">
        <v>56</v>
      </c>
      <c r="E44" s="106">
        <v>66</v>
      </c>
      <c r="F44" s="106">
        <v>75</v>
      </c>
      <c r="G44" s="106">
        <v>80</v>
      </c>
      <c r="H44" s="106">
        <v>91</v>
      </c>
      <c r="I44" s="106">
        <v>115</v>
      </c>
      <c r="J44" s="106">
        <v>111</v>
      </c>
      <c r="K44" s="106">
        <v>120</v>
      </c>
      <c r="L44" s="106">
        <v>145</v>
      </c>
      <c r="M44" s="106">
        <v>142</v>
      </c>
      <c r="N44" s="106">
        <v>161</v>
      </c>
      <c r="O44" s="106">
        <v>164</v>
      </c>
      <c r="P44" s="106">
        <v>230</v>
      </c>
      <c r="Q44" s="106">
        <v>244</v>
      </c>
      <c r="R44" s="106">
        <v>246</v>
      </c>
      <c r="S44" s="106">
        <v>334</v>
      </c>
      <c r="T44" s="106">
        <v>332</v>
      </c>
      <c r="U44" s="106">
        <v>325</v>
      </c>
      <c r="V44" s="106">
        <v>335</v>
      </c>
      <c r="W44" s="106">
        <v>349</v>
      </c>
      <c r="X44" s="106">
        <v>386</v>
      </c>
      <c r="Y44" s="106">
        <v>388</v>
      </c>
      <c r="Z44" s="106">
        <v>440</v>
      </c>
      <c r="AA44" s="106">
        <v>469</v>
      </c>
      <c r="AB44" s="105">
        <v>754</v>
      </c>
      <c r="AC44" s="105">
        <v>1793</v>
      </c>
      <c r="AE44" s="104">
        <v>57</v>
      </c>
      <c r="AF44" s="105">
        <v>7334</v>
      </c>
      <c r="AG44" s="106">
        <v>1094</v>
      </c>
      <c r="AH44" s="106">
        <v>712</v>
      </c>
      <c r="AI44" s="106">
        <v>617</v>
      </c>
      <c r="AJ44" s="106">
        <v>480</v>
      </c>
      <c r="AK44" s="106">
        <v>430</v>
      </c>
      <c r="AL44" s="106">
        <v>437</v>
      </c>
      <c r="AM44" s="106">
        <v>325</v>
      </c>
      <c r="AN44" s="106">
        <v>265</v>
      </c>
      <c r="AO44" s="106">
        <v>226</v>
      </c>
      <c r="AP44" s="106">
        <v>242</v>
      </c>
      <c r="AQ44" s="106">
        <v>221</v>
      </c>
      <c r="AR44" s="106">
        <v>209</v>
      </c>
      <c r="AS44" s="106">
        <v>149</v>
      </c>
      <c r="AT44" s="106">
        <v>191</v>
      </c>
      <c r="AU44" s="106">
        <v>175</v>
      </c>
      <c r="AV44" s="106">
        <v>173</v>
      </c>
      <c r="AW44" s="106">
        <v>172</v>
      </c>
      <c r="AX44" s="106">
        <v>144</v>
      </c>
      <c r="AY44" s="106">
        <v>159</v>
      </c>
      <c r="AZ44" s="106">
        <v>149</v>
      </c>
      <c r="BA44" s="106">
        <v>145</v>
      </c>
      <c r="BB44" s="106">
        <v>144</v>
      </c>
      <c r="BC44" s="106">
        <v>117</v>
      </c>
      <c r="BD44" s="106">
        <v>102</v>
      </c>
      <c r="BE44" s="106">
        <v>114</v>
      </c>
      <c r="BF44" s="105">
        <v>95</v>
      </c>
      <c r="BG44" s="105">
        <v>47</v>
      </c>
      <c r="BI44" s="104">
        <v>57</v>
      </c>
      <c r="BJ44" s="105">
        <v>15314</v>
      </c>
      <c r="BK44" s="106">
        <v>1123</v>
      </c>
      <c r="BL44" s="106">
        <v>768</v>
      </c>
      <c r="BM44" s="106">
        <v>683</v>
      </c>
      <c r="BN44" s="106">
        <v>555</v>
      </c>
      <c r="BO44" s="106">
        <v>510</v>
      </c>
      <c r="BP44" s="106">
        <v>528</v>
      </c>
      <c r="BQ44" s="106">
        <v>440</v>
      </c>
      <c r="BR44" s="106">
        <v>376</v>
      </c>
      <c r="BS44" s="106">
        <v>346</v>
      </c>
      <c r="BT44" s="106">
        <v>387</v>
      </c>
      <c r="BU44" s="106">
        <v>363</v>
      </c>
      <c r="BV44" s="106">
        <v>370</v>
      </c>
      <c r="BW44" s="106">
        <v>313</v>
      </c>
      <c r="BX44" s="106">
        <v>421</v>
      </c>
      <c r="BY44" s="106">
        <v>419</v>
      </c>
      <c r="BZ44" s="106">
        <v>419</v>
      </c>
      <c r="CA44" s="106">
        <v>506</v>
      </c>
      <c r="CB44" s="106">
        <v>476</v>
      </c>
      <c r="CC44" s="106">
        <v>484</v>
      </c>
      <c r="CD44" s="106">
        <v>484</v>
      </c>
      <c r="CE44" s="106">
        <v>494</v>
      </c>
      <c r="CF44" s="106">
        <v>530</v>
      </c>
      <c r="CG44" s="106">
        <v>505</v>
      </c>
      <c r="CH44" s="106">
        <v>542</v>
      </c>
      <c r="CI44" s="106">
        <v>583</v>
      </c>
      <c r="CJ44" s="105">
        <v>849</v>
      </c>
      <c r="CK44" s="105">
        <v>1840</v>
      </c>
      <c r="CM44" s="169"/>
      <c r="CN44" s="87">
        <v>57</v>
      </c>
      <c r="CO44" s="92">
        <v>203578.25</v>
      </c>
      <c r="CP44" s="93">
        <v>3639</v>
      </c>
      <c r="CQ44" s="93">
        <v>4888</v>
      </c>
      <c r="CR44" s="93">
        <v>6787</v>
      </c>
      <c r="CS44" s="106">
        <v>75</v>
      </c>
      <c r="CT44" s="106">
        <v>17</v>
      </c>
      <c r="CU44" s="105">
        <v>0</v>
      </c>
      <c r="CV44" s="105">
        <v>130</v>
      </c>
      <c r="CX44" s="94">
        <v>1.7875190498002611E-2</v>
      </c>
      <c r="CY44" s="94">
        <v>2.4010423510370089E-2</v>
      </c>
      <c r="CZ44" s="94">
        <v>3.3338531989542106E-2</v>
      </c>
      <c r="DA44" s="94">
        <v>3.6840870770821541E-4</v>
      </c>
      <c r="DB44" s="149">
        <v>8.3505973747195487E-5</v>
      </c>
      <c r="DC44" s="149">
        <v>0</v>
      </c>
      <c r="DD44" s="95">
        <v>6.3857509336090663E-4</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7865</v>
      </c>
      <c r="C45" s="106">
        <v>35</v>
      </c>
      <c r="D45" s="106">
        <v>54</v>
      </c>
      <c r="E45" s="106">
        <v>88</v>
      </c>
      <c r="F45" s="106">
        <v>66</v>
      </c>
      <c r="G45" s="106">
        <v>107</v>
      </c>
      <c r="H45" s="106">
        <v>95</v>
      </c>
      <c r="I45" s="106">
        <v>103</v>
      </c>
      <c r="J45" s="106">
        <v>95</v>
      </c>
      <c r="K45" s="106">
        <v>130</v>
      </c>
      <c r="L45" s="106">
        <v>125</v>
      </c>
      <c r="M45" s="106">
        <v>149</v>
      </c>
      <c r="N45" s="106">
        <v>142</v>
      </c>
      <c r="O45" s="106">
        <v>146</v>
      </c>
      <c r="P45" s="106">
        <v>200</v>
      </c>
      <c r="Q45" s="106">
        <v>187</v>
      </c>
      <c r="R45" s="106">
        <v>257</v>
      </c>
      <c r="S45" s="106">
        <v>326</v>
      </c>
      <c r="T45" s="106">
        <v>312</v>
      </c>
      <c r="U45" s="106">
        <v>303</v>
      </c>
      <c r="V45" s="106">
        <v>331</v>
      </c>
      <c r="W45" s="106">
        <v>318</v>
      </c>
      <c r="X45" s="106">
        <v>355</v>
      </c>
      <c r="Y45" s="106">
        <v>371</v>
      </c>
      <c r="Z45" s="106">
        <v>409</v>
      </c>
      <c r="AA45" s="106">
        <v>502</v>
      </c>
      <c r="AB45" s="105">
        <v>855</v>
      </c>
      <c r="AC45" s="105">
        <v>1804</v>
      </c>
      <c r="AE45" s="104">
        <v>58</v>
      </c>
      <c r="AF45" s="105">
        <v>7233</v>
      </c>
      <c r="AG45" s="106">
        <v>1058</v>
      </c>
      <c r="AH45" s="106">
        <v>744</v>
      </c>
      <c r="AI45" s="106">
        <v>571</v>
      </c>
      <c r="AJ45" s="106">
        <v>491</v>
      </c>
      <c r="AK45" s="106">
        <v>477</v>
      </c>
      <c r="AL45" s="106">
        <v>408</v>
      </c>
      <c r="AM45" s="106">
        <v>363</v>
      </c>
      <c r="AN45" s="106">
        <v>262</v>
      </c>
      <c r="AO45" s="106">
        <v>248</v>
      </c>
      <c r="AP45" s="106">
        <v>161</v>
      </c>
      <c r="AQ45" s="106">
        <v>198</v>
      </c>
      <c r="AR45" s="106">
        <v>193</v>
      </c>
      <c r="AS45" s="106">
        <v>185</v>
      </c>
      <c r="AT45" s="106">
        <v>175</v>
      </c>
      <c r="AU45" s="106">
        <v>174</v>
      </c>
      <c r="AV45" s="106">
        <v>172</v>
      </c>
      <c r="AW45" s="106">
        <v>151</v>
      </c>
      <c r="AX45" s="106">
        <v>140</v>
      </c>
      <c r="AY45" s="106">
        <v>154</v>
      </c>
      <c r="AZ45" s="106">
        <v>126</v>
      </c>
      <c r="BA45" s="106">
        <v>143</v>
      </c>
      <c r="BB45" s="106">
        <v>135</v>
      </c>
      <c r="BC45" s="106">
        <v>119</v>
      </c>
      <c r="BD45" s="106">
        <v>115</v>
      </c>
      <c r="BE45" s="106">
        <v>109</v>
      </c>
      <c r="BF45" s="105">
        <v>107</v>
      </c>
      <c r="BG45" s="105">
        <v>54</v>
      </c>
      <c r="BI45" s="104">
        <v>58</v>
      </c>
      <c r="BJ45" s="105">
        <v>15098</v>
      </c>
      <c r="BK45" s="106">
        <v>1093</v>
      </c>
      <c r="BL45" s="106">
        <v>798</v>
      </c>
      <c r="BM45" s="106">
        <v>659</v>
      </c>
      <c r="BN45" s="106">
        <v>557</v>
      </c>
      <c r="BO45" s="106">
        <v>584</v>
      </c>
      <c r="BP45" s="106">
        <v>503</v>
      </c>
      <c r="BQ45" s="106">
        <v>466</v>
      </c>
      <c r="BR45" s="106">
        <v>357</v>
      </c>
      <c r="BS45" s="106">
        <v>378</v>
      </c>
      <c r="BT45" s="106">
        <v>286</v>
      </c>
      <c r="BU45" s="106">
        <v>347</v>
      </c>
      <c r="BV45" s="106">
        <v>335</v>
      </c>
      <c r="BW45" s="106">
        <v>331</v>
      </c>
      <c r="BX45" s="106">
        <v>375</v>
      </c>
      <c r="BY45" s="106">
        <v>361</v>
      </c>
      <c r="BZ45" s="106">
        <v>429</v>
      </c>
      <c r="CA45" s="106">
        <v>477</v>
      </c>
      <c r="CB45" s="106">
        <v>452</v>
      </c>
      <c r="CC45" s="106">
        <v>457</v>
      </c>
      <c r="CD45" s="106">
        <v>457</v>
      </c>
      <c r="CE45" s="106">
        <v>461</v>
      </c>
      <c r="CF45" s="106">
        <v>490</v>
      </c>
      <c r="CG45" s="106">
        <v>490</v>
      </c>
      <c r="CH45" s="106">
        <v>524</v>
      </c>
      <c r="CI45" s="106">
        <v>611</v>
      </c>
      <c r="CJ45" s="105">
        <v>962</v>
      </c>
      <c r="CK45" s="105">
        <v>1858</v>
      </c>
      <c r="CM45" s="169"/>
      <c r="CN45" s="87">
        <v>58</v>
      </c>
      <c r="CO45" s="92">
        <v>200128.25</v>
      </c>
      <c r="CP45" s="93">
        <v>3691</v>
      </c>
      <c r="CQ45" s="93">
        <v>4645</v>
      </c>
      <c r="CR45" s="93">
        <v>6762</v>
      </c>
      <c r="CS45" s="106">
        <v>102</v>
      </c>
      <c r="CT45" s="106">
        <v>55</v>
      </c>
      <c r="CU45" s="105">
        <v>0</v>
      </c>
      <c r="CV45" s="105">
        <v>162</v>
      </c>
      <c r="CX45" s="94">
        <v>1.8443173315111683E-2</v>
      </c>
      <c r="CY45" s="94">
        <v>2.3210116512786177E-2</v>
      </c>
      <c r="CZ45" s="94">
        <v>3.3788333231315422E-2</v>
      </c>
      <c r="DA45" s="94">
        <v>5.0967317207840468E-4</v>
      </c>
      <c r="DB45" s="149">
        <v>2.7482376925796331E-4</v>
      </c>
      <c r="DC45" s="149">
        <v>0</v>
      </c>
      <c r="DD45" s="95">
        <v>8.0948092035981929E-4</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8120</v>
      </c>
      <c r="C46" s="106">
        <v>35</v>
      </c>
      <c r="D46" s="106">
        <v>50</v>
      </c>
      <c r="E46" s="106">
        <v>56</v>
      </c>
      <c r="F46" s="106">
        <v>86</v>
      </c>
      <c r="G46" s="106">
        <v>81</v>
      </c>
      <c r="H46" s="106">
        <v>105</v>
      </c>
      <c r="I46" s="106">
        <v>85</v>
      </c>
      <c r="J46" s="106">
        <v>101</v>
      </c>
      <c r="K46" s="106">
        <v>137</v>
      </c>
      <c r="L46" s="106">
        <v>139</v>
      </c>
      <c r="M46" s="106">
        <v>155</v>
      </c>
      <c r="N46" s="106">
        <v>160</v>
      </c>
      <c r="O46" s="106">
        <v>167</v>
      </c>
      <c r="P46" s="106">
        <v>200</v>
      </c>
      <c r="Q46" s="106">
        <v>216</v>
      </c>
      <c r="R46" s="106">
        <v>225</v>
      </c>
      <c r="S46" s="106">
        <v>315</v>
      </c>
      <c r="T46" s="106">
        <v>320</v>
      </c>
      <c r="U46" s="106">
        <v>313</v>
      </c>
      <c r="V46" s="106">
        <v>311</v>
      </c>
      <c r="W46" s="106">
        <v>314</v>
      </c>
      <c r="X46" s="106">
        <v>349</v>
      </c>
      <c r="Y46" s="106">
        <v>367</v>
      </c>
      <c r="Z46" s="106">
        <v>461</v>
      </c>
      <c r="AA46" s="106">
        <v>444</v>
      </c>
      <c r="AB46" s="105">
        <v>878</v>
      </c>
      <c r="AC46" s="105">
        <v>2050</v>
      </c>
      <c r="AE46" s="104">
        <v>59</v>
      </c>
      <c r="AF46" s="105">
        <v>7589</v>
      </c>
      <c r="AG46" s="106">
        <v>1155</v>
      </c>
      <c r="AH46" s="106">
        <v>787</v>
      </c>
      <c r="AI46" s="106">
        <v>627</v>
      </c>
      <c r="AJ46" s="106">
        <v>505</v>
      </c>
      <c r="AK46" s="106">
        <v>468</v>
      </c>
      <c r="AL46" s="106">
        <v>418</v>
      </c>
      <c r="AM46" s="106">
        <v>339</v>
      </c>
      <c r="AN46" s="106">
        <v>284</v>
      </c>
      <c r="AO46" s="106">
        <v>265</v>
      </c>
      <c r="AP46" s="106">
        <v>228</v>
      </c>
      <c r="AQ46" s="106">
        <v>205</v>
      </c>
      <c r="AR46" s="106">
        <v>201</v>
      </c>
      <c r="AS46" s="106">
        <v>187</v>
      </c>
      <c r="AT46" s="106">
        <v>202</v>
      </c>
      <c r="AU46" s="106">
        <v>165</v>
      </c>
      <c r="AV46" s="106">
        <v>165</v>
      </c>
      <c r="AW46" s="106">
        <v>155</v>
      </c>
      <c r="AX46" s="106">
        <v>161</v>
      </c>
      <c r="AY46" s="106">
        <v>129</v>
      </c>
      <c r="AZ46" s="106">
        <v>131</v>
      </c>
      <c r="BA46" s="106">
        <v>149</v>
      </c>
      <c r="BB46" s="106">
        <v>124</v>
      </c>
      <c r="BC46" s="106">
        <v>121</v>
      </c>
      <c r="BD46" s="106">
        <v>125</v>
      </c>
      <c r="BE46" s="106">
        <v>126</v>
      </c>
      <c r="BF46" s="105">
        <v>127</v>
      </c>
      <c r="BG46" s="105">
        <v>40</v>
      </c>
      <c r="BI46" s="104">
        <v>59</v>
      </c>
      <c r="BJ46" s="105">
        <v>15709</v>
      </c>
      <c r="BK46" s="106">
        <v>1190</v>
      </c>
      <c r="BL46" s="106">
        <v>837</v>
      </c>
      <c r="BM46" s="106">
        <v>683</v>
      </c>
      <c r="BN46" s="106">
        <v>591</v>
      </c>
      <c r="BO46" s="106">
        <v>549</v>
      </c>
      <c r="BP46" s="106">
        <v>523</v>
      </c>
      <c r="BQ46" s="106">
        <v>424</v>
      </c>
      <c r="BR46" s="106">
        <v>385</v>
      </c>
      <c r="BS46" s="106">
        <v>402</v>
      </c>
      <c r="BT46" s="106">
        <v>367</v>
      </c>
      <c r="BU46" s="106">
        <v>360</v>
      </c>
      <c r="BV46" s="106">
        <v>361</v>
      </c>
      <c r="BW46" s="106">
        <v>354</v>
      </c>
      <c r="BX46" s="106">
        <v>402</v>
      </c>
      <c r="BY46" s="106">
        <v>381</v>
      </c>
      <c r="BZ46" s="106">
        <v>390</v>
      </c>
      <c r="CA46" s="106">
        <v>470</v>
      </c>
      <c r="CB46" s="106">
        <v>481</v>
      </c>
      <c r="CC46" s="106">
        <v>442</v>
      </c>
      <c r="CD46" s="106">
        <v>442</v>
      </c>
      <c r="CE46" s="106">
        <v>463</v>
      </c>
      <c r="CF46" s="106">
        <v>473</v>
      </c>
      <c r="CG46" s="106">
        <v>488</v>
      </c>
      <c r="CH46" s="106">
        <v>586</v>
      </c>
      <c r="CI46" s="106">
        <v>570</v>
      </c>
      <c r="CJ46" s="105">
        <v>1005</v>
      </c>
      <c r="CK46" s="105">
        <v>2090</v>
      </c>
      <c r="CM46" s="169"/>
      <c r="CN46" s="87">
        <v>59</v>
      </c>
      <c r="CO46" s="92">
        <v>195907.5</v>
      </c>
      <c r="CP46" s="93">
        <v>3850</v>
      </c>
      <c r="CQ46" s="93">
        <v>4819</v>
      </c>
      <c r="CR46" s="93">
        <v>7040</v>
      </c>
      <c r="CS46" s="106">
        <v>176</v>
      </c>
      <c r="CT46" s="106">
        <v>138</v>
      </c>
      <c r="CU46" s="105">
        <v>0</v>
      </c>
      <c r="CV46" s="105">
        <v>267</v>
      </c>
      <c r="CX46" s="94">
        <v>1.9652131745849444E-2</v>
      </c>
      <c r="CY46" s="94">
        <v>2.4598343606038565E-2</v>
      </c>
      <c r="CZ46" s="94">
        <v>3.5935326620981839E-2</v>
      </c>
      <c r="DA46" s="94">
        <v>8.98383165524546E-4</v>
      </c>
      <c r="DB46" s="149">
        <v>7.0441407296810996E-4</v>
      </c>
      <c r="DC46" s="149">
        <v>0</v>
      </c>
      <c r="DD46" s="95">
        <v>1.3628880976991693E-3</v>
      </c>
      <c r="EG46" s="112"/>
      <c r="EH46" s="112"/>
    </row>
    <row r="47" spans="1:138" x14ac:dyDescent="0.2">
      <c r="A47" s="104">
        <v>60</v>
      </c>
      <c r="B47" s="106">
        <v>8093</v>
      </c>
      <c r="C47" s="106">
        <v>53</v>
      </c>
      <c r="D47" s="106">
        <v>45</v>
      </c>
      <c r="E47" s="106">
        <v>64</v>
      </c>
      <c r="F47" s="106">
        <v>70</v>
      </c>
      <c r="G47" s="106">
        <v>88</v>
      </c>
      <c r="H47" s="106">
        <v>83</v>
      </c>
      <c r="I47" s="106">
        <v>86</v>
      </c>
      <c r="J47" s="106">
        <v>118</v>
      </c>
      <c r="K47" s="106">
        <v>123</v>
      </c>
      <c r="L47" s="106">
        <v>151</v>
      </c>
      <c r="M47" s="106">
        <v>139</v>
      </c>
      <c r="N47" s="106">
        <v>142</v>
      </c>
      <c r="O47" s="106">
        <v>171</v>
      </c>
      <c r="P47" s="106">
        <v>193</v>
      </c>
      <c r="Q47" s="106">
        <v>216</v>
      </c>
      <c r="R47" s="106">
        <v>239</v>
      </c>
      <c r="S47" s="106">
        <v>321</v>
      </c>
      <c r="T47" s="106">
        <v>301</v>
      </c>
      <c r="U47" s="106">
        <v>314</v>
      </c>
      <c r="V47" s="106">
        <v>317</v>
      </c>
      <c r="W47" s="106">
        <v>304</v>
      </c>
      <c r="X47" s="106">
        <v>326</v>
      </c>
      <c r="Y47" s="106">
        <v>377</v>
      </c>
      <c r="Z47" s="106">
        <v>474</v>
      </c>
      <c r="AA47" s="106">
        <v>469</v>
      </c>
      <c r="AB47" s="105">
        <v>776</v>
      </c>
      <c r="AC47" s="105">
        <v>2133</v>
      </c>
      <c r="AE47" s="104">
        <v>60</v>
      </c>
      <c r="AF47" s="105">
        <v>7502</v>
      </c>
      <c r="AG47" s="106">
        <v>1122</v>
      </c>
      <c r="AH47" s="106">
        <v>863</v>
      </c>
      <c r="AI47" s="106">
        <v>607</v>
      </c>
      <c r="AJ47" s="106">
        <v>459</v>
      </c>
      <c r="AK47" s="106">
        <v>408</v>
      </c>
      <c r="AL47" s="106">
        <v>383</v>
      </c>
      <c r="AM47" s="106">
        <v>358</v>
      </c>
      <c r="AN47" s="106">
        <v>274</v>
      </c>
      <c r="AO47" s="106">
        <v>222</v>
      </c>
      <c r="AP47" s="106">
        <v>231</v>
      </c>
      <c r="AQ47" s="106">
        <v>188</v>
      </c>
      <c r="AR47" s="106">
        <v>213</v>
      </c>
      <c r="AS47" s="106">
        <v>166</v>
      </c>
      <c r="AT47" s="106">
        <v>187</v>
      </c>
      <c r="AU47" s="106">
        <v>176</v>
      </c>
      <c r="AV47" s="106">
        <v>174</v>
      </c>
      <c r="AW47" s="106">
        <v>160</v>
      </c>
      <c r="AX47" s="106">
        <v>159</v>
      </c>
      <c r="AY47" s="106">
        <v>140</v>
      </c>
      <c r="AZ47" s="106">
        <v>150</v>
      </c>
      <c r="BA47" s="106">
        <v>140</v>
      </c>
      <c r="BB47" s="106">
        <v>126</v>
      </c>
      <c r="BC47" s="106">
        <v>145</v>
      </c>
      <c r="BD47" s="106">
        <v>127</v>
      </c>
      <c r="BE47" s="106">
        <v>147</v>
      </c>
      <c r="BF47" s="105">
        <v>111</v>
      </c>
      <c r="BG47" s="105">
        <v>66</v>
      </c>
      <c r="BI47" s="104">
        <v>60</v>
      </c>
      <c r="BJ47" s="105">
        <v>15595</v>
      </c>
      <c r="BK47" s="106">
        <v>1175</v>
      </c>
      <c r="BL47" s="106">
        <v>908</v>
      </c>
      <c r="BM47" s="106">
        <v>671</v>
      </c>
      <c r="BN47" s="106">
        <v>529</v>
      </c>
      <c r="BO47" s="106">
        <v>496</v>
      </c>
      <c r="BP47" s="106">
        <v>466</v>
      </c>
      <c r="BQ47" s="106">
        <v>444</v>
      </c>
      <c r="BR47" s="106">
        <v>392</v>
      </c>
      <c r="BS47" s="106">
        <v>345</v>
      </c>
      <c r="BT47" s="106">
        <v>382</v>
      </c>
      <c r="BU47" s="106">
        <v>327</v>
      </c>
      <c r="BV47" s="106">
        <v>355</v>
      </c>
      <c r="BW47" s="106">
        <v>337</v>
      </c>
      <c r="BX47" s="106">
        <v>380</v>
      </c>
      <c r="BY47" s="106">
        <v>392</v>
      </c>
      <c r="BZ47" s="106">
        <v>413</v>
      </c>
      <c r="CA47" s="106">
        <v>481</v>
      </c>
      <c r="CB47" s="106">
        <v>460</v>
      </c>
      <c r="CC47" s="106">
        <v>454</v>
      </c>
      <c r="CD47" s="106">
        <v>467</v>
      </c>
      <c r="CE47" s="106">
        <v>444</v>
      </c>
      <c r="CF47" s="106">
        <v>452</v>
      </c>
      <c r="CG47" s="106">
        <v>522</v>
      </c>
      <c r="CH47" s="106">
        <v>601</v>
      </c>
      <c r="CI47" s="106">
        <v>616</v>
      </c>
      <c r="CJ47" s="105">
        <v>887</v>
      </c>
      <c r="CK47" s="105">
        <v>2199</v>
      </c>
      <c r="CM47" s="169"/>
      <c r="CN47" s="87">
        <v>60</v>
      </c>
      <c r="CO47" s="92">
        <v>190613.5</v>
      </c>
      <c r="CP47" s="93">
        <v>3779</v>
      </c>
      <c r="CQ47" s="93">
        <v>4714</v>
      </c>
      <c r="CR47" s="93">
        <v>7102</v>
      </c>
      <c r="CS47" s="106">
        <v>199</v>
      </c>
      <c r="CT47" s="106">
        <v>72</v>
      </c>
      <c r="CU47" s="105">
        <v>0</v>
      </c>
      <c r="CV47" s="105">
        <v>239</v>
      </c>
      <c r="CX47" s="94">
        <v>1.9825458322731603E-2</v>
      </c>
      <c r="CY47" s="94">
        <v>2.4730672276622588E-2</v>
      </c>
      <c r="CZ47" s="94">
        <v>3.7258641177041502E-2</v>
      </c>
      <c r="DA47" s="94">
        <v>1.0439974083682425E-3</v>
      </c>
      <c r="DB47" s="149">
        <v>3.7772770554026863E-4</v>
      </c>
      <c r="DC47" s="149">
        <v>0</v>
      </c>
      <c r="DD47" s="95">
        <v>1.2538461336683918E-3</v>
      </c>
    </row>
    <row r="48" spans="1:138" x14ac:dyDescent="0.2">
      <c r="A48" s="104">
        <v>61</v>
      </c>
      <c r="B48" s="106">
        <v>8141</v>
      </c>
      <c r="C48" s="106">
        <v>35</v>
      </c>
      <c r="D48" s="106">
        <v>54</v>
      </c>
      <c r="E48" s="106">
        <v>61</v>
      </c>
      <c r="F48" s="106">
        <v>67</v>
      </c>
      <c r="G48" s="106">
        <v>81</v>
      </c>
      <c r="H48" s="106">
        <v>90</v>
      </c>
      <c r="I48" s="106">
        <v>104</v>
      </c>
      <c r="J48" s="106">
        <v>107</v>
      </c>
      <c r="K48" s="106">
        <v>116</v>
      </c>
      <c r="L48" s="106">
        <v>154</v>
      </c>
      <c r="M48" s="106">
        <v>151</v>
      </c>
      <c r="N48" s="106">
        <v>134</v>
      </c>
      <c r="O48" s="106">
        <v>181</v>
      </c>
      <c r="P48" s="106">
        <v>189</v>
      </c>
      <c r="Q48" s="106">
        <v>200</v>
      </c>
      <c r="R48" s="106">
        <v>222</v>
      </c>
      <c r="S48" s="106">
        <v>290</v>
      </c>
      <c r="T48" s="106">
        <v>269</v>
      </c>
      <c r="U48" s="106">
        <v>302</v>
      </c>
      <c r="V48" s="106">
        <v>304</v>
      </c>
      <c r="W48" s="106">
        <v>342</v>
      </c>
      <c r="X48" s="106">
        <v>353</v>
      </c>
      <c r="Y48" s="106">
        <v>370</v>
      </c>
      <c r="Z48" s="106">
        <v>423</v>
      </c>
      <c r="AA48" s="106">
        <v>469</v>
      </c>
      <c r="AB48" s="105">
        <v>798</v>
      </c>
      <c r="AC48" s="105">
        <v>2275</v>
      </c>
      <c r="AE48" s="104">
        <v>61</v>
      </c>
      <c r="AF48" s="105">
        <v>7392</v>
      </c>
      <c r="AG48" s="106">
        <v>1118</v>
      </c>
      <c r="AH48" s="106">
        <v>781</v>
      </c>
      <c r="AI48" s="106">
        <v>560</v>
      </c>
      <c r="AJ48" s="106">
        <v>493</v>
      </c>
      <c r="AK48" s="106">
        <v>440</v>
      </c>
      <c r="AL48" s="106">
        <v>416</v>
      </c>
      <c r="AM48" s="106">
        <v>361</v>
      </c>
      <c r="AN48" s="106">
        <v>255</v>
      </c>
      <c r="AO48" s="106">
        <v>241</v>
      </c>
      <c r="AP48" s="106">
        <v>208</v>
      </c>
      <c r="AQ48" s="106">
        <v>191</v>
      </c>
      <c r="AR48" s="106">
        <v>178</v>
      </c>
      <c r="AS48" s="106">
        <v>195</v>
      </c>
      <c r="AT48" s="106">
        <v>179</v>
      </c>
      <c r="AU48" s="106">
        <v>151</v>
      </c>
      <c r="AV48" s="106">
        <v>159</v>
      </c>
      <c r="AW48" s="106">
        <v>165</v>
      </c>
      <c r="AX48" s="106">
        <v>151</v>
      </c>
      <c r="AY48" s="106">
        <v>134</v>
      </c>
      <c r="AZ48" s="106">
        <v>129</v>
      </c>
      <c r="BA48" s="106">
        <v>137</v>
      </c>
      <c r="BB48" s="106">
        <v>133</v>
      </c>
      <c r="BC48" s="106">
        <v>129</v>
      </c>
      <c r="BD48" s="106">
        <v>140</v>
      </c>
      <c r="BE48" s="106">
        <v>161</v>
      </c>
      <c r="BF48" s="105">
        <v>113</v>
      </c>
      <c r="BG48" s="105">
        <v>74</v>
      </c>
      <c r="BI48" s="104">
        <v>61</v>
      </c>
      <c r="BJ48" s="105">
        <v>15533</v>
      </c>
      <c r="BK48" s="106">
        <v>1153</v>
      </c>
      <c r="BL48" s="106">
        <v>835</v>
      </c>
      <c r="BM48" s="106">
        <v>621</v>
      </c>
      <c r="BN48" s="106">
        <v>560</v>
      </c>
      <c r="BO48" s="106">
        <v>521</v>
      </c>
      <c r="BP48" s="106">
        <v>506</v>
      </c>
      <c r="BQ48" s="106">
        <v>465</v>
      </c>
      <c r="BR48" s="106">
        <v>362</v>
      </c>
      <c r="BS48" s="106">
        <v>357</v>
      </c>
      <c r="BT48" s="106">
        <v>362</v>
      </c>
      <c r="BU48" s="106">
        <v>342</v>
      </c>
      <c r="BV48" s="106">
        <v>312</v>
      </c>
      <c r="BW48" s="106">
        <v>376</v>
      </c>
      <c r="BX48" s="106">
        <v>368</v>
      </c>
      <c r="BY48" s="106">
        <v>351</v>
      </c>
      <c r="BZ48" s="106">
        <v>381</v>
      </c>
      <c r="CA48" s="106">
        <v>455</v>
      </c>
      <c r="CB48" s="106">
        <v>420</v>
      </c>
      <c r="CC48" s="106">
        <v>436</v>
      </c>
      <c r="CD48" s="106">
        <v>433</v>
      </c>
      <c r="CE48" s="106">
        <v>479</v>
      </c>
      <c r="CF48" s="106">
        <v>486</v>
      </c>
      <c r="CG48" s="106">
        <v>499</v>
      </c>
      <c r="CH48" s="106">
        <v>563</v>
      </c>
      <c r="CI48" s="106">
        <v>630</v>
      </c>
      <c r="CJ48" s="105">
        <v>911</v>
      </c>
      <c r="CK48" s="105">
        <v>2349</v>
      </c>
      <c r="CM48" s="169"/>
      <c r="CN48" s="87">
        <v>61</v>
      </c>
      <c r="CO48" s="92">
        <v>184792.75</v>
      </c>
      <c r="CP48" s="93">
        <v>3690</v>
      </c>
      <c r="CQ48" s="93">
        <v>4637</v>
      </c>
      <c r="CR48" s="93">
        <v>7206</v>
      </c>
      <c r="CS48" s="106">
        <v>206</v>
      </c>
      <c r="CT48" s="106">
        <v>62</v>
      </c>
      <c r="CU48" s="105">
        <v>0</v>
      </c>
      <c r="CV48" s="105">
        <v>207</v>
      </c>
      <c r="CX48" s="94">
        <v>1.9968315856547403E-2</v>
      </c>
      <c r="CY48" s="94">
        <v>2.509297577962339E-2</v>
      </c>
      <c r="CZ48" s="94">
        <v>3.8995036331241351E-2</v>
      </c>
      <c r="DA48" s="94">
        <v>1.1147623486311017E-3</v>
      </c>
      <c r="DB48" s="149">
        <v>3.3551099813169076E-4</v>
      </c>
      <c r="DC48" s="149">
        <v>0</v>
      </c>
      <c r="DD48" s="95">
        <v>1.1201738163429031E-3</v>
      </c>
    </row>
    <row r="49" spans="1:138" x14ac:dyDescent="0.2">
      <c r="A49" s="104">
        <v>62</v>
      </c>
      <c r="B49" s="106">
        <v>8039</v>
      </c>
      <c r="C49" s="106">
        <v>39</v>
      </c>
      <c r="D49" s="106">
        <v>55</v>
      </c>
      <c r="E49" s="106">
        <v>75</v>
      </c>
      <c r="F49" s="106">
        <v>60</v>
      </c>
      <c r="G49" s="106">
        <v>80</v>
      </c>
      <c r="H49" s="106">
        <v>75</v>
      </c>
      <c r="I49" s="106">
        <v>101</v>
      </c>
      <c r="J49" s="106">
        <v>89</v>
      </c>
      <c r="K49" s="106">
        <v>115</v>
      </c>
      <c r="L49" s="106">
        <v>135</v>
      </c>
      <c r="M49" s="106">
        <v>142</v>
      </c>
      <c r="N49" s="106">
        <v>148</v>
      </c>
      <c r="O49" s="106">
        <v>155</v>
      </c>
      <c r="P49" s="106">
        <v>165</v>
      </c>
      <c r="Q49" s="106">
        <v>203</v>
      </c>
      <c r="R49" s="106">
        <v>215</v>
      </c>
      <c r="S49" s="106">
        <v>285</v>
      </c>
      <c r="T49" s="106">
        <v>256</v>
      </c>
      <c r="U49" s="106">
        <v>264</v>
      </c>
      <c r="V49" s="106">
        <v>296</v>
      </c>
      <c r="W49" s="106">
        <v>318</v>
      </c>
      <c r="X49" s="106">
        <v>332</v>
      </c>
      <c r="Y49" s="106">
        <v>369</v>
      </c>
      <c r="Z49" s="106">
        <v>410</v>
      </c>
      <c r="AA49" s="106">
        <v>483</v>
      </c>
      <c r="AB49" s="105">
        <v>843</v>
      </c>
      <c r="AC49" s="105">
        <v>2331</v>
      </c>
      <c r="AE49" s="104">
        <v>62</v>
      </c>
      <c r="AF49" s="105">
        <v>7652</v>
      </c>
      <c r="AG49" s="106">
        <v>1240</v>
      </c>
      <c r="AH49" s="106">
        <v>817</v>
      </c>
      <c r="AI49" s="106">
        <v>642</v>
      </c>
      <c r="AJ49" s="106">
        <v>530</v>
      </c>
      <c r="AK49" s="106">
        <v>448</v>
      </c>
      <c r="AL49" s="106">
        <v>380</v>
      </c>
      <c r="AM49" s="106">
        <v>374</v>
      </c>
      <c r="AN49" s="106">
        <v>232</v>
      </c>
      <c r="AO49" s="106">
        <v>236</v>
      </c>
      <c r="AP49" s="106">
        <v>216</v>
      </c>
      <c r="AQ49" s="106">
        <v>201</v>
      </c>
      <c r="AR49" s="106">
        <v>173</v>
      </c>
      <c r="AS49" s="106">
        <v>176</v>
      </c>
      <c r="AT49" s="106">
        <v>190</v>
      </c>
      <c r="AU49" s="106">
        <v>178</v>
      </c>
      <c r="AV49" s="106">
        <v>141</v>
      </c>
      <c r="AW49" s="106">
        <v>157</v>
      </c>
      <c r="AX49" s="106">
        <v>165</v>
      </c>
      <c r="AY49" s="106">
        <v>167</v>
      </c>
      <c r="AZ49" s="106">
        <v>122</v>
      </c>
      <c r="BA49" s="106">
        <v>124</v>
      </c>
      <c r="BB49" s="106">
        <v>136</v>
      </c>
      <c r="BC49" s="106">
        <v>118</v>
      </c>
      <c r="BD49" s="106">
        <v>137</v>
      </c>
      <c r="BE49" s="106">
        <v>156</v>
      </c>
      <c r="BF49" s="105">
        <v>135</v>
      </c>
      <c r="BG49" s="105">
        <v>61</v>
      </c>
      <c r="BI49" s="104">
        <v>62</v>
      </c>
      <c r="BJ49" s="105">
        <v>15691</v>
      </c>
      <c r="BK49" s="106">
        <v>1279</v>
      </c>
      <c r="BL49" s="106">
        <v>872</v>
      </c>
      <c r="BM49" s="106">
        <v>717</v>
      </c>
      <c r="BN49" s="106">
        <v>590</v>
      </c>
      <c r="BO49" s="106">
        <v>528</v>
      </c>
      <c r="BP49" s="106">
        <v>455</v>
      </c>
      <c r="BQ49" s="106">
        <v>475</v>
      </c>
      <c r="BR49" s="106">
        <v>321</v>
      </c>
      <c r="BS49" s="106">
        <v>351</v>
      </c>
      <c r="BT49" s="106">
        <v>351</v>
      </c>
      <c r="BU49" s="106">
        <v>343</v>
      </c>
      <c r="BV49" s="106">
        <v>321</v>
      </c>
      <c r="BW49" s="106">
        <v>331</v>
      </c>
      <c r="BX49" s="106">
        <v>355</v>
      </c>
      <c r="BY49" s="106">
        <v>381</v>
      </c>
      <c r="BZ49" s="106">
        <v>356</v>
      </c>
      <c r="CA49" s="106">
        <v>442</v>
      </c>
      <c r="CB49" s="106">
        <v>421</v>
      </c>
      <c r="CC49" s="106">
        <v>431</v>
      </c>
      <c r="CD49" s="106">
        <v>418</v>
      </c>
      <c r="CE49" s="106">
        <v>442</v>
      </c>
      <c r="CF49" s="106">
        <v>468</v>
      </c>
      <c r="CG49" s="106">
        <v>487</v>
      </c>
      <c r="CH49" s="106">
        <v>547</v>
      </c>
      <c r="CI49" s="106">
        <v>639</v>
      </c>
      <c r="CJ49" s="105">
        <v>978</v>
      </c>
      <c r="CK49" s="105">
        <v>2392</v>
      </c>
      <c r="CM49" s="169"/>
      <c r="CN49" s="87">
        <v>62</v>
      </c>
      <c r="CO49" s="92">
        <v>179075.25</v>
      </c>
      <c r="CP49" s="93">
        <v>3986</v>
      </c>
      <c r="CQ49" s="93">
        <v>4482</v>
      </c>
      <c r="CR49" s="93">
        <v>7223</v>
      </c>
      <c r="CS49" s="106">
        <v>308</v>
      </c>
      <c r="CT49" s="106">
        <v>79</v>
      </c>
      <c r="CU49" s="105">
        <v>0</v>
      </c>
      <c r="CV49" s="105">
        <v>203</v>
      </c>
      <c r="CX49" s="94">
        <v>2.2258799024432466E-2</v>
      </c>
      <c r="CY49" s="94">
        <v>2.502858435210896E-2</v>
      </c>
      <c r="CZ49" s="94">
        <v>4.033499883428894E-2</v>
      </c>
      <c r="DA49" s="94">
        <v>1.7199473405733064E-3</v>
      </c>
      <c r="DB49" s="149">
        <v>4.4115532436782859E-4</v>
      </c>
      <c r="DC49" s="149">
        <v>0</v>
      </c>
      <c r="DD49" s="95">
        <v>1.133601656286952E-3</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8021</v>
      </c>
      <c r="C50" s="106">
        <v>34</v>
      </c>
      <c r="D50" s="106">
        <v>60</v>
      </c>
      <c r="E50" s="106">
        <v>58</v>
      </c>
      <c r="F50" s="106">
        <v>63</v>
      </c>
      <c r="G50" s="106">
        <v>98</v>
      </c>
      <c r="H50" s="106">
        <v>77</v>
      </c>
      <c r="I50" s="106">
        <v>100</v>
      </c>
      <c r="J50" s="106">
        <v>133</v>
      </c>
      <c r="K50" s="106">
        <v>109</v>
      </c>
      <c r="L50" s="106">
        <v>146</v>
      </c>
      <c r="M50" s="106">
        <v>139</v>
      </c>
      <c r="N50" s="106">
        <v>138</v>
      </c>
      <c r="O50" s="106">
        <v>146</v>
      </c>
      <c r="P50" s="106">
        <v>174</v>
      </c>
      <c r="Q50" s="106">
        <v>191</v>
      </c>
      <c r="R50" s="106">
        <v>204</v>
      </c>
      <c r="S50" s="106">
        <v>259</v>
      </c>
      <c r="T50" s="106">
        <v>287</v>
      </c>
      <c r="U50" s="106">
        <v>267</v>
      </c>
      <c r="V50" s="106">
        <v>270</v>
      </c>
      <c r="W50" s="106">
        <v>311</v>
      </c>
      <c r="X50" s="106">
        <v>314</v>
      </c>
      <c r="Y50" s="106">
        <v>350</v>
      </c>
      <c r="Z50" s="106">
        <v>371</v>
      </c>
      <c r="AA50" s="106">
        <v>416</v>
      </c>
      <c r="AB50" s="105">
        <v>832</v>
      </c>
      <c r="AC50" s="105">
        <v>2474</v>
      </c>
      <c r="AE50" s="104">
        <v>63</v>
      </c>
      <c r="AF50" s="105">
        <v>7364</v>
      </c>
      <c r="AG50" s="106">
        <v>1132</v>
      </c>
      <c r="AH50" s="106">
        <v>800</v>
      </c>
      <c r="AI50" s="106">
        <v>621</v>
      </c>
      <c r="AJ50" s="106">
        <v>500</v>
      </c>
      <c r="AK50" s="106">
        <v>466</v>
      </c>
      <c r="AL50" s="106">
        <v>391</v>
      </c>
      <c r="AM50" s="106">
        <v>319</v>
      </c>
      <c r="AN50" s="106">
        <v>249</v>
      </c>
      <c r="AO50" s="106">
        <v>202</v>
      </c>
      <c r="AP50" s="106">
        <v>210</v>
      </c>
      <c r="AQ50" s="106">
        <v>180</v>
      </c>
      <c r="AR50" s="106">
        <v>206</v>
      </c>
      <c r="AS50" s="106">
        <v>188</v>
      </c>
      <c r="AT50" s="106">
        <v>148</v>
      </c>
      <c r="AU50" s="106">
        <v>160</v>
      </c>
      <c r="AV50" s="106">
        <v>153</v>
      </c>
      <c r="AW50" s="106">
        <v>164</v>
      </c>
      <c r="AX50" s="106">
        <v>137</v>
      </c>
      <c r="AY50" s="106">
        <v>115</v>
      </c>
      <c r="AZ50" s="106">
        <v>128</v>
      </c>
      <c r="BA50" s="106">
        <v>142</v>
      </c>
      <c r="BB50" s="106">
        <v>149</v>
      </c>
      <c r="BC50" s="106">
        <v>143</v>
      </c>
      <c r="BD50" s="106">
        <v>141</v>
      </c>
      <c r="BE50" s="106">
        <v>124</v>
      </c>
      <c r="BF50" s="105">
        <v>130</v>
      </c>
      <c r="BG50" s="105">
        <v>66</v>
      </c>
      <c r="BI50" s="104">
        <v>63</v>
      </c>
      <c r="BJ50" s="105">
        <v>15385</v>
      </c>
      <c r="BK50" s="106">
        <v>1166</v>
      </c>
      <c r="BL50" s="106">
        <v>860</v>
      </c>
      <c r="BM50" s="106">
        <v>679</v>
      </c>
      <c r="BN50" s="106">
        <v>563</v>
      </c>
      <c r="BO50" s="106">
        <v>564</v>
      </c>
      <c r="BP50" s="106">
        <v>468</v>
      </c>
      <c r="BQ50" s="106">
        <v>419</v>
      </c>
      <c r="BR50" s="106">
        <v>382</v>
      </c>
      <c r="BS50" s="106">
        <v>311</v>
      </c>
      <c r="BT50" s="106">
        <v>356</v>
      </c>
      <c r="BU50" s="106">
        <v>319</v>
      </c>
      <c r="BV50" s="106">
        <v>344</v>
      </c>
      <c r="BW50" s="106">
        <v>334</v>
      </c>
      <c r="BX50" s="106">
        <v>322</v>
      </c>
      <c r="BY50" s="106">
        <v>351</v>
      </c>
      <c r="BZ50" s="106">
        <v>357</v>
      </c>
      <c r="CA50" s="106">
        <v>423</v>
      </c>
      <c r="CB50" s="106">
        <v>424</v>
      </c>
      <c r="CC50" s="106">
        <v>382</v>
      </c>
      <c r="CD50" s="106">
        <v>398</v>
      </c>
      <c r="CE50" s="106">
        <v>453</v>
      </c>
      <c r="CF50" s="106">
        <v>463</v>
      </c>
      <c r="CG50" s="106">
        <v>493</v>
      </c>
      <c r="CH50" s="106">
        <v>512</v>
      </c>
      <c r="CI50" s="106">
        <v>540</v>
      </c>
      <c r="CJ50" s="105">
        <v>962</v>
      </c>
      <c r="CK50" s="105">
        <v>2540</v>
      </c>
      <c r="CM50" s="169"/>
      <c r="CN50" s="87">
        <v>63</v>
      </c>
      <c r="CO50" s="92">
        <v>173344.25</v>
      </c>
      <c r="CP50" s="93">
        <v>3832</v>
      </c>
      <c r="CQ50" s="93">
        <v>4386</v>
      </c>
      <c r="CR50" s="93">
        <v>7167</v>
      </c>
      <c r="CS50" s="106">
        <v>367</v>
      </c>
      <c r="CT50" s="106">
        <v>112</v>
      </c>
      <c r="CU50" s="105">
        <v>0</v>
      </c>
      <c r="CV50" s="105">
        <v>220</v>
      </c>
      <c r="CX50" s="94">
        <v>2.21063000359112E-2</v>
      </c>
      <c r="CY50" s="94">
        <v>2.5302252598514229E-2</v>
      </c>
      <c r="CZ50" s="94">
        <v>4.1345472953386107E-2</v>
      </c>
      <c r="DA50" s="94">
        <v>2.1171743510384681E-3</v>
      </c>
      <c r="DB50" s="149">
        <v>6.4611315345043175E-4</v>
      </c>
      <c r="DC50" s="149">
        <v>0</v>
      </c>
      <c r="DD50" s="95">
        <v>1.2691508371347766E-3</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7966</v>
      </c>
      <c r="C51" s="106">
        <v>31</v>
      </c>
      <c r="D51" s="106">
        <v>53</v>
      </c>
      <c r="E51" s="106">
        <v>55</v>
      </c>
      <c r="F51" s="106">
        <v>72</v>
      </c>
      <c r="G51" s="106">
        <v>88</v>
      </c>
      <c r="H51" s="106">
        <v>99</v>
      </c>
      <c r="I51" s="106">
        <v>103</v>
      </c>
      <c r="J51" s="106">
        <v>128</v>
      </c>
      <c r="K51" s="106">
        <v>130</v>
      </c>
      <c r="L51" s="106">
        <v>126</v>
      </c>
      <c r="M51" s="106">
        <v>141</v>
      </c>
      <c r="N51" s="106">
        <v>162</v>
      </c>
      <c r="O51" s="106">
        <v>151</v>
      </c>
      <c r="P51" s="106">
        <v>178</v>
      </c>
      <c r="Q51" s="106">
        <v>163</v>
      </c>
      <c r="R51" s="106">
        <v>201</v>
      </c>
      <c r="S51" s="106">
        <v>265</v>
      </c>
      <c r="T51" s="106">
        <v>251</v>
      </c>
      <c r="U51" s="106">
        <v>245</v>
      </c>
      <c r="V51" s="106">
        <v>278</v>
      </c>
      <c r="W51" s="106">
        <v>280</v>
      </c>
      <c r="X51" s="106">
        <v>294</v>
      </c>
      <c r="Y51" s="106">
        <v>335</v>
      </c>
      <c r="Z51" s="106">
        <v>441</v>
      </c>
      <c r="AA51" s="106">
        <v>426</v>
      </c>
      <c r="AB51" s="105">
        <v>793</v>
      </c>
      <c r="AC51" s="105">
        <v>2477</v>
      </c>
      <c r="AE51" s="104">
        <v>64</v>
      </c>
      <c r="AF51" s="105">
        <v>7527</v>
      </c>
      <c r="AG51" s="106">
        <v>1238</v>
      </c>
      <c r="AH51" s="106">
        <v>826</v>
      </c>
      <c r="AI51" s="106">
        <v>640</v>
      </c>
      <c r="AJ51" s="106">
        <v>477</v>
      </c>
      <c r="AK51" s="106">
        <v>454</v>
      </c>
      <c r="AL51" s="106">
        <v>397</v>
      </c>
      <c r="AM51" s="106">
        <v>356</v>
      </c>
      <c r="AN51" s="106">
        <v>252</v>
      </c>
      <c r="AO51" s="106">
        <v>226</v>
      </c>
      <c r="AP51" s="106">
        <v>197</v>
      </c>
      <c r="AQ51" s="106">
        <v>212</v>
      </c>
      <c r="AR51" s="106">
        <v>190</v>
      </c>
      <c r="AS51" s="106">
        <v>200</v>
      </c>
      <c r="AT51" s="106">
        <v>153</v>
      </c>
      <c r="AU51" s="106">
        <v>144</v>
      </c>
      <c r="AV51" s="106">
        <v>147</v>
      </c>
      <c r="AW51" s="106">
        <v>163</v>
      </c>
      <c r="AX51" s="106">
        <v>134</v>
      </c>
      <c r="AY51" s="106">
        <v>129</v>
      </c>
      <c r="AZ51" s="106">
        <v>135</v>
      </c>
      <c r="BA51" s="106">
        <v>123</v>
      </c>
      <c r="BB51" s="106">
        <v>128</v>
      </c>
      <c r="BC51" s="106">
        <v>132</v>
      </c>
      <c r="BD51" s="106">
        <v>125</v>
      </c>
      <c r="BE51" s="106">
        <v>147</v>
      </c>
      <c r="BF51" s="105">
        <v>114</v>
      </c>
      <c r="BG51" s="105">
        <v>88</v>
      </c>
      <c r="BI51" s="104">
        <v>64</v>
      </c>
      <c r="BJ51" s="105">
        <v>15493</v>
      </c>
      <c r="BK51" s="106">
        <v>1269</v>
      </c>
      <c r="BL51" s="106">
        <v>879</v>
      </c>
      <c r="BM51" s="106">
        <v>695</v>
      </c>
      <c r="BN51" s="106">
        <v>549</v>
      </c>
      <c r="BO51" s="106">
        <v>542</v>
      </c>
      <c r="BP51" s="106">
        <v>496</v>
      </c>
      <c r="BQ51" s="106">
        <v>459</v>
      </c>
      <c r="BR51" s="106">
        <v>380</v>
      </c>
      <c r="BS51" s="106">
        <v>356</v>
      </c>
      <c r="BT51" s="106">
        <v>323</v>
      </c>
      <c r="BU51" s="106">
        <v>353</v>
      </c>
      <c r="BV51" s="106">
        <v>352</v>
      </c>
      <c r="BW51" s="106">
        <v>351</v>
      </c>
      <c r="BX51" s="106">
        <v>331</v>
      </c>
      <c r="BY51" s="106">
        <v>307</v>
      </c>
      <c r="BZ51" s="106">
        <v>348</v>
      </c>
      <c r="CA51" s="106">
        <v>428</v>
      </c>
      <c r="CB51" s="106">
        <v>385</v>
      </c>
      <c r="CC51" s="106">
        <v>374</v>
      </c>
      <c r="CD51" s="106">
        <v>413</v>
      </c>
      <c r="CE51" s="106">
        <v>403</v>
      </c>
      <c r="CF51" s="106">
        <v>422</v>
      </c>
      <c r="CG51" s="106">
        <v>467</v>
      </c>
      <c r="CH51" s="106">
        <v>566</v>
      </c>
      <c r="CI51" s="106">
        <v>573</v>
      </c>
      <c r="CJ51" s="105">
        <v>907</v>
      </c>
      <c r="CK51" s="105">
        <v>2565</v>
      </c>
      <c r="CM51" s="169"/>
      <c r="CN51" s="87">
        <v>64</v>
      </c>
      <c r="CO51" s="92">
        <v>167819.5</v>
      </c>
      <c r="CP51" s="93">
        <v>3934</v>
      </c>
      <c r="CQ51" s="93">
        <v>4484</v>
      </c>
      <c r="CR51" s="93">
        <v>7075</v>
      </c>
      <c r="CS51" s="106">
        <v>475</v>
      </c>
      <c r="CT51" s="106">
        <v>214</v>
      </c>
      <c r="CU51" s="105">
        <v>0</v>
      </c>
      <c r="CV51" s="105">
        <v>252</v>
      </c>
      <c r="CX51" s="94">
        <v>2.3441852704840619E-2</v>
      </c>
      <c r="CY51" s="94">
        <v>2.6719183408364343E-2</v>
      </c>
      <c r="CZ51" s="94">
        <v>4.2158390413509751E-2</v>
      </c>
      <c r="DA51" s="94">
        <v>2.8304219712250362E-3</v>
      </c>
      <c r="DB51" s="149">
        <v>1.2751795828255953E-3</v>
      </c>
      <c r="DC51" s="149">
        <v>0</v>
      </c>
      <c r="DD51" s="95">
        <v>1.5016133405235982E-3</v>
      </c>
      <c r="EG51" s="112"/>
      <c r="EH51" s="112"/>
    </row>
    <row r="52" spans="1:138" x14ac:dyDescent="0.2">
      <c r="A52" s="104">
        <v>65</v>
      </c>
      <c r="B52" s="106">
        <v>5821</v>
      </c>
      <c r="C52" s="106">
        <v>19</v>
      </c>
      <c r="D52" s="106">
        <v>34</v>
      </c>
      <c r="E52" s="106">
        <v>58</v>
      </c>
      <c r="F52" s="106">
        <v>58</v>
      </c>
      <c r="G52" s="106">
        <v>78</v>
      </c>
      <c r="H52" s="106">
        <v>68</v>
      </c>
      <c r="I52" s="106">
        <v>72</v>
      </c>
      <c r="J52" s="106">
        <v>98</v>
      </c>
      <c r="K52" s="106">
        <v>113</v>
      </c>
      <c r="L52" s="106">
        <v>119</v>
      </c>
      <c r="M52" s="106">
        <v>107</v>
      </c>
      <c r="N52" s="106">
        <v>134</v>
      </c>
      <c r="O52" s="106">
        <v>122</v>
      </c>
      <c r="P52" s="106">
        <v>130</v>
      </c>
      <c r="Q52" s="106">
        <v>159</v>
      </c>
      <c r="R52" s="106">
        <v>135</v>
      </c>
      <c r="S52" s="106">
        <v>188</v>
      </c>
      <c r="T52" s="106">
        <v>191</v>
      </c>
      <c r="U52" s="106">
        <v>190</v>
      </c>
      <c r="V52" s="106">
        <v>183</v>
      </c>
      <c r="W52" s="106">
        <v>194</v>
      </c>
      <c r="X52" s="106">
        <v>231</v>
      </c>
      <c r="Y52" s="106">
        <v>248</v>
      </c>
      <c r="Z52" s="106">
        <v>290</v>
      </c>
      <c r="AA52" s="106">
        <v>323</v>
      </c>
      <c r="AB52" s="105">
        <v>557</v>
      </c>
      <c r="AC52" s="105">
        <v>1722</v>
      </c>
      <c r="AE52" s="104">
        <v>65</v>
      </c>
      <c r="AF52" s="105">
        <v>6546</v>
      </c>
      <c r="AG52" s="106">
        <v>983</v>
      </c>
      <c r="AH52" s="106">
        <v>695</v>
      </c>
      <c r="AI52" s="106">
        <v>535</v>
      </c>
      <c r="AJ52" s="106">
        <v>448</v>
      </c>
      <c r="AK52" s="106">
        <v>386</v>
      </c>
      <c r="AL52" s="106">
        <v>350</v>
      </c>
      <c r="AM52" s="106">
        <v>321</v>
      </c>
      <c r="AN52" s="106">
        <v>206</v>
      </c>
      <c r="AO52" s="106">
        <v>212</v>
      </c>
      <c r="AP52" s="106">
        <v>174</v>
      </c>
      <c r="AQ52" s="106">
        <v>197</v>
      </c>
      <c r="AR52" s="106">
        <v>180</v>
      </c>
      <c r="AS52" s="106">
        <v>141</v>
      </c>
      <c r="AT52" s="106">
        <v>134</v>
      </c>
      <c r="AU52" s="106">
        <v>138</v>
      </c>
      <c r="AV52" s="106">
        <v>139</v>
      </c>
      <c r="AW52" s="106">
        <v>137</v>
      </c>
      <c r="AX52" s="106">
        <v>129</v>
      </c>
      <c r="AY52" s="106">
        <v>105</v>
      </c>
      <c r="AZ52" s="106">
        <v>103</v>
      </c>
      <c r="BA52" s="106">
        <v>137</v>
      </c>
      <c r="BB52" s="106">
        <v>118</v>
      </c>
      <c r="BC52" s="106">
        <v>118</v>
      </c>
      <c r="BD52" s="106">
        <v>94</v>
      </c>
      <c r="BE52" s="106">
        <v>149</v>
      </c>
      <c r="BF52" s="105">
        <v>135</v>
      </c>
      <c r="BG52" s="105">
        <v>82</v>
      </c>
      <c r="BI52" s="104">
        <v>65</v>
      </c>
      <c r="BJ52" s="105">
        <v>12367</v>
      </c>
      <c r="BK52" s="106">
        <v>1002</v>
      </c>
      <c r="BL52" s="106">
        <v>729</v>
      </c>
      <c r="BM52" s="106">
        <v>593</v>
      </c>
      <c r="BN52" s="106">
        <v>506</v>
      </c>
      <c r="BO52" s="106">
        <v>464</v>
      </c>
      <c r="BP52" s="106">
        <v>418</v>
      </c>
      <c r="BQ52" s="106">
        <v>393</v>
      </c>
      <c r="BR52" s="106">
        <v>304</v>
      </c>
      <c r="BS52" s="106">
        <v>325</v>
      </c>
      <c r="BT52" s="106">
        <v>293</v>
      </c>
      <c r="BU52" s="106">
        <v>304</v>
      </c>
      <c r="BV52" s="106">
        <v>314</v>
      </c>
      <c r="BW52" s="106">
        <v>263</v>
      </c>
      <c r="BX52" s="106">
        <v>264</v>
      </c>
      <c r="BY52" s="106">
        <v>297</v>
      </c>
      <c r="BZ52" s="106">
        <v>274</v>
      </c>
      <c r="CA52" s="106">
        <v>325</v>
      </c>
      <c r="CB52" s="106">
        <v>320</v>
      </c>
      <c r="CC52" s="106">
        <v>295</v>
      </c>
      <c r="CD52" s="106">
        <v>286</v>
      </c>
      <c r="CE52" s="106">
        <v>331</v>
      </c>
      <c r="CF52" s="106">
        <v>349</v>
      </c>
      <c r="CG52" s="106">
        <v>366</v>
      </c>
      <c r="CH52" s="106">
        <v>384</v>
      </c>
      <c r="CI52" s="106">
        <v>472</v>
      </c>
      <c r="CJ52" s="105">
        <v>692</v>
      </c>
      <c r="CK52" s="105">
        <v>1804</v>
      </c>
      <c r="CM52" s="169"/>
      <c r="CN52" s="87">
        <v>65</v>
      </c>
      <c r="CO52" s="92">
        <v>162590.25</v>
      </c>
      <c r="CP52" s="93">
        <v>3294</v>
      </c>
      <c r="CQ52" s="93">
        <v>3774</v>
      </c>
      <c r="CR52" s="93">
        <v>5299</v>
      </c>
      <c r="CS52" s="106">
        <v>2070</v>
      </c>
      <c r="CT52" s="106">
        <v>1107</v>
      </c>
      <c r="CU52" s="105">
        <v>940</v>
      </c>
      <c r="CV52" s="105">
        <v>197</v>
      </c>
      <c r="CX52" s="94">
        <v>2.025951740648655E-2</v>
      </c>
      <c r="CY52" s="94">
        <v>2.3211723950236868E-2</v>
      </c>
      <c r="CZ52" s="94">
        <v>3.2591130156943607E-2</v>
      </c>
      <c r="DA52" s="94">
        <v>1.2731390719923243E-2</v>
      </c>
      <c r="DB52" s="149">
        <v>6.8085263415241688E-3</v>
      </c>
      <c r="DC52" s="149">
        <v>5.781404481511038E-3</v>
      </c>
      <c r="DD52" s="95">
        <v>1.2116347689975261E-3</v>
      </c>
    </row>
    <row r="53" spans="1:138" x14ac:dyDescent="0.2">
      <c r="A53" s="104">
        <v>66</v>
      </c>
      <c r="B53" s="106">
        <v>2981</v>
      </c>
      <c r="C53" s="106">
        <v>18</v>
      </c>
      <c r="D53" s="106">
        <v>28</v>
      </c>
      <c r="E53" s="106">
        <v>35</v>
      </c>
      <c r="F53" s="106">
        <v>49</v>
      </c>
      <c r="G53" s="106">
        <v>53</v>
      </c>
      <c r="H53" s="106">
        <v>66</v>
      </c>
      <c r="I53" s="106">
        <v>74</v>
      </c>
      <c r="J53" s="106">
        <v>83</v>
      </c>
      <c r="K53" s="106">
        <v>66</v>
      </c>
      <c r="L53" s="106">
        <v>78</v>
      </c>
      <c r="M53" s="106">
        <v>63</v>
      </c>
      <c r="N53" s="106">
        <v>70</v>
      </c>
      <c r="O53" s="106">
        <v>74</v>
      </c>
      <c r="P53" s="106">
        <v>84</v>
      </c>
      <c r="Q53" s="106">
        <v>65</v>
      </c>
      <c r="R53" s="106">
        <v>73</v>
      </c>
      <c r="S53" s="106">
        <v>103</v>
      </c>
      <c r="T53" s="106">
        <v>104</v>
      </c>
      <c r="U53" s="106">
        <v>100</v>
      </c>
      <c r="V53" s="106">
        <v>123</v>
      </c>
      <c r="W53" s="106">
        <v>110</v>
      </c>
      <c r="X53" s="106">
        <v>116</v>
      </c>
      <c r="Y53" s="106">
        <v>121</v>
      </c>
      <c r="Z53" s="106">
        <v>113</v>
      </c>
      <c r="AA53" s="106">
        <v>141</v>
      </c>
      <c r="AB53" s="105">
        <v>241</v>
      </c>
      <c r="AC53" s="105">
        <v>730</v>
      </c>
      <c r="AE53" s="104">
        <v>66</v>
      </c>
      <c r="AF53" s="105">
        <v>4493</v>
      </c>
      <c r="AG53" s="106">
        <v>741</v>
      </c>
      <c r="AH53" s="106">
        <v>518</v>
      </c>
      <c r="AI53" s="106">
        <v>409</v>
      </c>
      <c r="AJ53" s="106">
        <v>315</v>
      </c>
      <c r="AK53" s="106">
        <v>272</v>
      </c>
      <c r="AL53" s="106">
        <v>240</v>
      </c>
      <c r="AM53" s="106">
        <v>223</v>
      </c>
      <c r="AN53" s="106">
        <v>161</v>
      </c>
      <c r="AO53" s="106">
        <v>166</v>
      </c>
      <c r="AP53" s="106">
        <v>145</v>
      </c>
      <c r="AQ53" s="106">
        <v>102</v>
      </c>
      <c r="AR53" s="106">
        <v>130</v>
      </c>
      <c r="AS53" s="106">
        <v>100</v>
      </c>
      <c r="AT53" s="106">
        <v>103</v>
      </c>
      <c r="AU53" s="106">
        <v>91</v>
      </c>
      <c r="AV53" s="106">
        <v>67</v>
      </c>
      <c r="AW53" s="106">
        <v>87</v>
      </c>
      <c r="AX53" s="106">
        <v>81</v>
      </c>
      <c r="AY53" s="106">
        <v>67</v>
      </c>
      <c r="AZ53" s="106">
        <v>70</v>
      </c>
      <c r="BA53" s="106">
        <v>55</v>
      </c>
      <c r="BB53" s="106">
        <v>66</v>
      </c>
      <c r="BC53" s="106">
        <v>60</v>
      </c>
      <c r="BD53" s="106">
        <v>52</v>
      </c>
      <c r="BE53" s="106">
        <v>66</v>
      </c>
      <c r="BF53" s="105">
        <v>72</v>
      </c>
      <c r="BG53" s="105">
        <v>34</v>
      </c>
      <c r="BI53" s="104">
        <v>66</v>
      </c>
      <c r="BJ53" s="105">
        <v>7474</v>
      </c>
      <c r="BK53" s="106">
        <v>759</v>
      </c>
      <c r="BL53" s="106">
        <v>546</v>
      </c>
      <c r="BM53" s="106">
        <v>444</v>
      </c>
      <c r="BN53" s="106">
        <v>364</v>
      </c>
      <c r="BO53" s="106">
        <v>325</v>
      </c>
      <c r="BP53" s="106">
        <v>306</v>
      </c>
      <c r="BQ53" s="106">
        <v>297</v>
      </c>
      <c r="BR53" s="106">
        <v>244</v>
      </c>
      <c r="BS53" s="106">
        <v>232</v>
      </c>
      <c r="BT53" s="106">
        <v>223</v>
      </c>
      <c r="BU53" s="106">
        <v>165</v>
      </c>
      <c r="BV53" s="106">
        <v>200</v>
      </c>
      <c r="BW53" s="106">
        <v>174</v>
      </c>
      <c r="BX53" s="106">
        <v>187</v>
      </c>
      <c r="BY53" s="106">
        <v>156</v>
      </c>
      <c r="BZ53" s="106">
        <v>140</v>
      </c>
      <c r="CA53" s="106">
        <v>190</v>
      </c>
      <c r="CB53" s="106">
        <v>185</v>
      </c>
      <c r="CC53" s="106">
        <v>167</v>
      </c>
      <c r="CD53" s="106">
        <v>193</v>
      </c>
      <c r="CE53" s="106">
        <v>165</v>
      </c>
      <c r="CF53" s="106">
        <v>182</v>
      </c>
      <c r="CG53" s="106">
        <v>181</v>
      </c>
      <c r="CH53" s="106">
        <v>165</v>
      </c>
      <c r="CI53" s="106">
        <v>207</v>
      </c>
      <c r="CJ53" s="105">
        <v>313</v>
      </c>
      <c r="CK53" s="105">
        <v>764</v>
      </c>
      <c r="CM53" s="169"/>
      <c r="CN53" s="87">
        <v>66</v>
      </c>
      <c r="CO53" s="92">
        <v>157413.75</v>
      </c>
      <c r="CP53" s="93">
        <v>2438</v>
      </c>
      <c r="CQ53" s="93">
        <v>2514</v>
      </c>
      <c r="CR53" s="93">
        <v>2522</v>
      </c>
      <c r="CS53" s="106">
        <v>3997</v>
      </c>
      <c r="CT53" s="106">
        <v>2828</v>
      </c>
      <c r="CU53" s="105">
        <v>1831</v>
      </c>
      <c r="CV53" s="105">
        <v>106</v>
      </c>
      <c r="CX53" s="94">
        <v>1.5487846519125553E-2</v>
      </c>
      <c r="CY53" s="94">
        <v>1.5970650594373109E-2</v>
      </c>
      <c r="CZ53" s="94">
        <v>1.6021472075978115E-2</v>
      </c>
      <c r="DA53" s="94">
        <v>2.5391682746901081E-2</v>
      </c>
      <c r="DB53" s="149">
        <v>1.7965393747369593E-2</v>
      </c>
      <c r="DC53" s="149">
        <v>1.1631766602345729E-2</v>
      </c>
      <c r="DD53" s="95">
        <v>6.7338463126632834E-4</v>
      </c>
    </row>
    <row r="54" spans="1:138" x14ac:dyDescent="0.2">
      <c r="A54" s="104">
        <v>67</v>
      </c>
      <c r="B54" s="106">
        <v>2025</v>
      </c>
      <c r="C54" s="106">
        <v>7</v>
      </c>
      <c r="D54" s="106">
        <v>13</v>
      </c>
      <c r="E54" s="106">
        <v>30</v>
      </c>
      <c r="F54" s="106">
        <v>42</v>
      </c>
      <c r="G54" s="106">
        <v>39</v>
      </c>
      <c r="H54" s="106">
        <v>47</v>
      </c>
      <c r="I54" s="106">
        <v>46</v>
      </c>
      <c r="J54" s="106">
        <v>42</v>
      </c>
      <c r="K54" s="106">
        <v>51</v>
      </c>
      <c r="L54" s="106">
        <v>53</v>
      </c>
      <c r="M54" s="106">
        <v>35</v>
      </c>
      <c r="N54" s="106">
        <v>49</v>
      </c>
      <c r="O54" s="106">
        <v>55</v>
      </c>
      <c r="P54" s="106">
        <v>47</v>
      </c>
      <c r="Q54" s="106">
        <v>51</v>
      </c>
      <c r="R54" s="106">
        <v>69</v>
      </c>
      <c r="S54" s="106">
        <v>73</v>
      </c>
      <c r="T54" s="106">
        <v>70</v>
      </c>
      <c r="U54" s="106">
        <v>83</v>
      </c>
      <c r="V54" s="106">
        <v>72</v>
      </c>
      <c r="W54" s="106">
        <v>67</v>
      </c>
      <c r="X54" s="106">
        <v>81</v>
      </c>
      <c r="Y54" s="106">
        <v>81</v>
      </c>
      <c r="Z54" s="106">
        <v>98</v>
      </c>
      <c r="AA54" s="106">
        <v>91</v>
      </c>
      <c r="AB54" s="105">
        <v>161</v>
      </c>
      <c r="AC54" s="105">
        <v>472</v>
      </c>
      <c r="AE54" s="104">
        <v>67</v>
      </c>
      <c r="AF54" s="105">
        <v>3746</v>
      </c>
      <c r="AG54" s="106">
        <v>666</v>
      </c>
      <c r="AH54" s="106">
        <v>494</v>
      </c>
      <c r="AI54" s="106">
        <v>310</v>
      </c>
      <c r="AJ54" s="106">
        <v>272</v>
      </c>
      <c r="AK54" s="106">
        <v>230</v>
      </c>
      <c r="AL54" s="106">
        <v>225</v>
      </c>
      <c r="AM54" s="106">
        <v>194</v>
      </c>
      <c r="AN54" s="106">
        <v>167</v>
      </c>
      <c r="AO54" s="106">
        <v>102</v>
      </c>
      <c r="AP54" s="106">
        <v>102</v>
      </c>
      <c r="AQ54" s="106">
        <v>89</v>
      </c>
      <c r="AR54" s="106">
        <v>93</v>
      </c>
      <c r="AS54" s="106">
        <v>74</v>
      </c>
      <c r="AT54" s="106">
        <v>70</v>
      </c>
      <c r="AU54" s="106">
        <v>69</v>
      </c>
      <c r="AV54" s="106">
        <v>63</v>
      </c>
      <c r="AW54" s="106">
        <v>81</v>
      </c>
      <c r="AX54" s="106">
        <v>41</v>
      </c>
      <c r="AY54" s="106">
        <v>54</v>
      </c>
      <c r="AZ54" s="106">
        <v>50</v>
      </c>
      <c r="BA54" s="106">
        <v>44</v>
      </c>
      <c r="BB54" s="106">
        <v>45</v>
      </c>
      <c r="BC54" s="106">
        <v>32</v>
      </c>
      <c r="BD54" s="106">
        <v>45</v>
      </c>
      <c r="BE54" s="106">
        <v>62</v>
      </c>
      <c r="BF54" s="105">
        <v>47</v>
      </c>
      <c r="BG54" s="105">
        <v>25</v>
      </c>
      <c r="BI54" s="104">
        <v>67</v>
      </c>
      <c r="BJ54" s="105">
        <v>5771</v>
      </c>
      <c r="BK54" s="106">
        <v>673</v>
      </c>
      <c r="BL54" s="106">
        <v>507</v>
      </c>
      <c r="BM54" s="106">
        <v>340</v>
      </c>
      <c r="BN54" s="106">
        <v>314</v>
      </c>
      <c r="BO54" s="106">
        <v>269</v>
      </c>
      <c r="BP54" s="106">
        <v>272</v>
      </c>
      <c r="BQ54" s="106">
        <v>240</v>
      </c>
      <c r="BR54" s="106">
        <v>209</v>
      </c>
      <c r="BS54" s="106">
        <v>153</v>
      </c>
      <c r="BT54" s="106">
        <v>155</v>
      </c>
      <c r="BU54" s="106">
        <v>124</v>
      </c>
      <c r="BV54" s="106">
        <v>142</v>
      </c>
      <c r="BW54" s="106">
        <v>129</v>
      </c>
      <c r="BX54" s="106">
        <v>117</v>
      </c>
      <c r="BY54" s="106">
        <v>120</v>
      </c>
      <c r="BZ54" s="106">
        <v>132</v>
      </c>
      <c r="CA54" s="106">
        <v>154</v>
      </c>
      <c r="CB54" s="106">
        <v>111</v>
      </c>
      <c r="CC54" s="106">
        <v>137</v>
      </c>
      <c r="CD54" s="106">
        <v>122</v>
      </c>
      <c r="CE54" s="106">
        <v>111</v>
      </c>
      <c r="CF54" s="106">
        <v>126</v>
      </c>
      <c r="CG54" s="106">
        <v>113</v>
      </c>
      <c r="CH54" s="106">
        <v>143</v>
      </c>
      <c r="CI54" s="106">
        <v>153</v>
      </c>
      <c r="CJ54" s="105">
        <v>208</v>
      </c>
      <c r="CK54" s="105">
        <v>497</v>
      </c>
      <c r="CM54" s="169"/>
      <c r="CN54" s="87">
        <v>67</v>
      </c>
      <c r="CO54" s="92">
        <v>152038.25</v>
      </c>
      <c r="CP54" s="93">
        <v>2103</v>
      </c>
      <c r="CQ54" s="93">
        <v>1947</v>
      </c>
      <c r="CR54" s="93">
        <v>1721</v>
      </c>
      <c r="CS54" s="106">
        <v>4549</v>
      </c>
      <c r="CT54" s="106">
        <v>3439</v>
      </c>
      <c r="CU54" s="105">
        <v>2127</v>
      </c>
      <c r="CV54" s="105">
        <v>113</v>
      </c>
      <c r="CX54" s="94">
        <v>1.3832045554325966E-2</v>
      </c>
      <c r="CY54" s="94">
        <v>1.280598796684387E-2</v>
      </c>
      <c r="CZ54" s="94">
        <v>1.1319519923440319E-2</v>
      </c>
      <c r="DA54" s="94">
        <v>2.9920102342667058E-2</v>
      </c>
      <c r="DB54" s="149">
        <v>2.2619307970198288E-2</v>
      </c>
      <c r="DC54" s="149">
        <v>1.3989900567784751E-2</v>
      </c>
      <c r="DD54" s="95">
        <v>7.4323402170177575E-4</v>
      </c>
    </row>
    <row r="55" spans="1:138" x14ac:dyDescent="0.2">
      <c r="A55" s="104">
        <v>68</v>
      </c>
      <c r="B55" s="106">
        <v>1386</v>
      </c>
      <c r="C55" s="106">
        <v>12</v>
      </c>
      <c r="D55" s="106">
        <v>15</v>
      </c>
      <c r="E55" s="106">
        <v>18</v>
      </c>
      <c r="F55" s="106">
        <v>20</v>
      </c>
      <c r="G55" s="106">
        <v>38</v>
      </c>
      <c r="H55" s="106">
        <v>37</v>
      </c>
      <c r="I55" s="106">
        <v>34</v>
      </c>
      <c r="J55" s="106">
        <v>23</v>
      </c>
      <c r="K55" s="106">
        <v>36</v>
      </c>
      <c r="L55" s="106">
        <v>30</v>
      </c>
      <c r="M55" s="106">
        <v>34</v>
      </c>
      <c r="N55" s="106">
        <v>31</v>
      </c>
      <c r="O55" s="106">
        <v>29</v>
      </c>
      <c r="P55" s="106">
        <v>40</v>
      </c>
      <c r="Q55" s="106">
        <v>39</v>
      </c>
      <c r="R55" s="106">
        <v>40</v>
      </c>
      <c r="S55" s="106">
        <v>52</v>
      </c>
      <c r="T55" s="106">
        <v>57</v>
      </c>
      <c r="U55" s="106">
        <v>52</v>
      </c>
      <c r="V55" s="106">
        <v>54</v>
      </c>
      <c r="W55" s="106">
        <v>46</v>
      </c>
      <c r="X55" s="106">
        <v>51</v>
      </c>
      <c r="Y55" s="106">
        <v>49</v>
      </c>
      <c r="Z55" s="106">
        <v>58</v>
      </c>
      <c r="AA55" s="106">
        <v>57</v>
      </c>
      <c r="AB55" s="105">
        <v>130</v>
      </c>
      <c r="AC55" s="105">
        <v>304</v>
      </c>
      <c r="AE55" s="104">
        <v>68</v>
      </c>
      <c r="AF55" s="105">
        <v>2930</v>
      </c>
      <c r="AG55" s="106">
        <v>519</v>
      </c>
      <c r="AH55" s="106">
        <v>384</v>
      </c>
      <c r="AI55" s="106">
        <v>279</v>
      </c>
      <c r="AJ55" s="106">
        <v>243</v>
      </c>
      <c r="AK55" s="106">
        <v>198</v>
      </c>
      <c r="AL55" s="106">
        <v>178</v>
      </c>
      <c r="AM55" s="106">
        <v>151</v>
      </c>
      <c r="AN55" s="106">
        <v>97</v>
      </c>
      <c r="AO55" s="106">
        <v>97</v>
      </c>
      <c r="AP55" s="106">
        <v>83</v>
      </c>
      <c r="AQ55" s="106">
        <v>64</v>
      </c>
      <c r="AR55" s="106">
        <v>68</v>
      </c>
      <c r="AS55" s="106">
        <v>72</v>
      </c>
      <c r="AT55" s="106">
        <v>45</v>
      </c>
      <c r="AU55" s="106">
        <v>52</v>
      </c>
      <c r="AV55" s="106">
        <v>44</v>
      </c>
      <c r="AW55" s="106">
        <v>44</v>
      </c>
      <c r="AX55" s="106">
        <v>52</v>
      </c>
      <c r="AY55" s="106">
        <v>31</v>
      </c>
      <c r="AZ55" s="106">
        <v>36</v>
      </c>
      <c r="BA55" s="106">
        <v>38</v>
      </c>
      <c r="BB55" s="106">
        <v>27</v>
      </c>
      <c r="BC55" s="106">
        <v>20</v>
      </c>
      <c r="BD55" s="106">
        <v>37</v>
      </c>
      <c r="BE55" s="106">
        <v>36</v>
      </c>
      <c r="BF55" s="105">
        <v>23</v>
      </c>
      <c r="BG55" s="105">
        <v>12</v>
      </c>
      <c r="BI55" s="104">
        <v>68</v>
      </c>
      <c r="BJ55" s="105">
        <v>4316</v>
      </c>
      <c r="BK55" s="106">
        <v>531</v>
      </c>
      <c r="BL55" s="106">
        <v>399</v>
      </c>
      <c r="BM55" s="106">
        <v>297</v>
      </c>
      <c r="BN55" s="106">
        <v>263</v>
      </c>
      <c r="BO55" s="106">
        <v>236</v>
      </c>
      <c r="BP55" s="106">
        <v>215</v>
      </c>
      <c r="BQ55" s="106">
        <v>185</v>
      </c>
      <c r="BR55" s="106">
        <v>120</v>
      </c>
      <c r="BS55" s="106">
        <v>133</v>
      </c>
      <c r="BT55" s="106">
        <v>113</v>
      </c>
      <c r="BU55" s="106">
        <v>98</v>
      </c>
      <c r="BV55" s="106">
        <v>99</v>
      </c>
      <c r="BW55" s="106">
        <v>101</v>
      </c>
      <c r="BX55" s="106">
        <v>85</v>
      </c>
      <c r="BY55" s="106">
        <v>91</v>
      </c>
      <c r="BZ55" s="106">
        <v>84</v>
      </c>
      <c r="CA55" s="106">
        <v>96</v>
      </c>
      <c r="CB55" s="106">
        <v>109</v>
      </c>
      <c r="CC55" s="106">
        <v>83</v>
      </c>
      <c r="CD55" s="106">
        <v>90</v>
      </c>
      <c r="CE55" s="106">
        <v>84</v>
      </c>
      <c r="CF55" s="106">
        <v>78</v>
      </c>
      <c r="CG55" s="106">
        <v>69</v>
      </c>
      <c r="CH55" s="106">
        <v>95</v>
      </c>
      <c r="CI55" s="106">
        <v>93</v>
      </c>
      <c r="CJ55" s="105">
        <v>153</v>
      </c>
      <c r="CK55" s="105">
        <v>316</v>
      </c>
      <c r="CM55" s="169"/>
      <c r="CN55" s="87">
        <v>68</v>
      </c>
      <c r="CO55" s="92">
        <v>146467.5</v>
      </c>
      <c r="CP55" s="93">
        <v>1726</v>
      </c>
      <c r="CQ55" s="93">
        <v>1420</v>
      </c>
      <c r="CR55" s="93">
        <v>1170</v>
      </c>
      <c r="CS55" s="106">
        <v>4650</v>
      </c>
      <c r="CT55" s="106">
        <v>3965</v>
      </c>
      <c r="CU55" s="105">
        <v>2741</v>
      </c>
      <c r="CV55" s="105">
        <v>73</v>
      </c>
      <c r="CX55" s="94">
        <v>1.1784184204687046E-2</v>
      </c>
      <c r="CY55" s="94">
        <v>9.6949835287691803E-3</v>
      </c>
      <c r="CZ55" s="94">
        <v>7.9881202314506638E-3</v>
      </c>
      <c r="DA55" s="94">
        <v>3.1747657330124433E-2</v>
      </c>
      <c r="DB55" s="149">
        <v>2.7070851895471693E-2</v>
      </c>
      <c r="DC55" s="149">
        <v>1.8714049191800228E-2</v>
      </c>
      <c r="DD55" s="95">
        <v>4.9840408281700719E-4</v>
      </c>
    </row>
    <row r="56" spans="1:138" x14ac:dyDescent="0.2">
      <c r="A56" s="104">
        <v>69</v>
      </c>
      <c r="B56" s="106">
        <v>777</v>
      </c>
      <c r="C56" s="106">
        <v>7</v>
      </c>
      <c r="D56" s="106">
        <v>17</v>
      </c>
      <c r="E56" s="106">
        <v>10</v>
      </c>
      <c r="F56" s="106">
        <v>19</v>
      </c>
      <c r="G56" s="106">
        <v>12</v>
      </c>
      <c r="H56" s="106">
        <v>18</v>
      </c>
      <c r="I56" s="106">
        <v>20</v>
      </c>
      <c r="J56" s="106">
        <v>17</v>
      </c>
      <c r="K56" s="106">
        <v>20</v>
      </c>
      <c r="L56" s="106">
        <v>26</v>
      </c>
      <c r="M56" s="106">
        <v>23</v>
      </c>
      <c r="N56" s="106">
        <v>15</v>
      </c>
      <c r="O56" s="106">
        <v>13</v>
      </c>
      <c r="P56" s="106">
        <v>25</v>
      </c>
      <c r="Q56" s="106">
        <v>27</v>
      </c>
      <c r="R56" s="106">
        <v>24</v>
      </c>
      <c r="S56" s="106">
        <v>32</v>
      </c>
      <c r="T56" s="106">
        <v>26</v>
      </c>
      <c r="U56" s="106">
        <v>18</v>
      </c>
      <c r="V56" s="106">
        <v>28</v>
      </c>
      <c r="W56" s="106">
        <v>22</v>
      </c>
      <c r="X56" s="106">
        <v>23</v>
      </c>
      <c r="Y56" s="106">
        <v>30</v>
      </c>
      <c r="Z56" s="106">
        <v>31</v>
      </c>
      <c r="AA56" s="106">
        <v>38</v>
      </c>
      <c r="AB56" s="105">
        <v>66</v>
      </c>
      <c r="AC56" s="105">
        <v>170</v>
      </c>
      <c r="AE56" s="104">
        <v>69</v>
      </c>
      <c r="AF56" s="105">
        <v>2412</v>
      </c>
      <c r="AG56" s="106">
        <v>478</v>
      </c>
      <c r="AH56" s="106">
        <v>374</v>
      </c>
      <c r="AI56" s="106">
        <v>249</v>
      </c>
      <c r="AJ56" s="106">
        <v>199</v>
      </c>
      <c r="AK56" s="106">
        <v>150</v>
      </c>
      <c r="AL56" s="106">
        <v>148</v>
      </c>
      <c r="AM56" s="106">
        <v>108</v>
      </c>
      <c r="AN56" s="106">
        <v>78</v>
      </c>
      <c r="AO56" s="106">
        <v>77</v>
      </c>
      <c r="AP56" s="106">
        <v>50</v>
      </c>
      <c r="AQ56" s="106">
        <v>72</v>
      </c>
      <c r="AR56" s="106">
        <v>52</v>
      </c>
      <c r="AS56" s="106">
        <v>48</v>
      </c>
      <c r="AT56" s="106">
        <v>39</v>
      </c>
      <c r="AU56" s="106">
        <v>45</v>
      </c>
      <c r="AV56" s="106">
        <v>33</v>
      </c>
      <c r="AW56" s="106">
        <v>31</v>
      </c>
      <c r="AX56" s="106">
        <v>23</v>
      </c>
      <c r="AY56" s="106">
        <v>25</v>
      </c>
      <c r="AZ56" s="106">
        <v>23</v>
      </c>
      <c r="BA56" s="106">
        <v>23</v>
      </c>
      <c r="BB56" s="106">
        <v>25</v>
      </c>
      <c r="BC56" s="106">
        <v>17</v>
      </c>
      <c r="BD56" s="106">
        <v>18</v>
      </c>
      <c r="BE56" s="106">
        <v>10</v>
      </c>
      <c r="BF56" s="105">
        <v>14</v>
      </c>
      <c r="BG56" s="105">
        <v>3</v>
      </c>
      <c r="BI56" s="104">
        <v>69</v>
      </c>
      <c r="BJ56" s="105">
        <v>3189</v>
      </c>
      <c r="BK56" s="106">
        <v>485</v>
      </c>
      <c r="BL56" s="106">
        <v>391</v>
      </c>
      <c r="BM56" s="106">
        <v>259</v>
      </c>
      <c r="BN56" s="106">
        <v>218</v>
      </c>
      <c r="BO56" s="106">
        <v>162</v>
      </c>
      <c r="BP56" s="106">
        <v>166</v>
      </c>
      <c r="BQ56" s="106">
        <v>128</v>
      </c>
      <c r="BR56" s="106">
        <v>95</v>
      </c>
      <c r="BS56" s="106">
        <v>97</v>
      </c>
      <c r="BT56" s="106">
        <v>76</v>
      </c>
      <c r="BU56" s="106">
        <v>95</v>
      </c>
      <c r="BV56" s="106">
        <v>67</v>
      </c>
      <c r="BW56" s="106">
        <v>61</v>
      </c>
      <c r="BX56" s="106">
        <v>64</v>
      </c>
      <c r="BY56" s="106">
        <v>72</v>
      </c>
      <c r="BZ56" s="106">
        <v>57</v>
      </c>
      <c r="CA56" s="106">
        <v>63</v>
      </c>
      <c r="CB56" s="106">
        <v>49</v>
      </c>
      <c r="CC56" s="106">
        <v>43</v>
      </c>
      <c r="CD56" s="106">
        <v>51</v>
      </c>
      <c r="CE56" s="106">
        <v>45</v>
      </c>
      <c r="CF56" s="106">
        <v>48</v>
      </c>
      <c r="CG56" s="106">
        <v>47</v>
      </c>
      <c r="CH56" s="106">
        <v>49</v>
      </c>
      <c r="CI56" s="106">
        <v>48</v>
      </c>
      <c r="CJ56" s="105">
        <v>80</v>
      </c>
      <c r="CK56" s="105">
        <v>173</v>
      </c>
      <c r="CM56" s="169"/>
      <c r="CN56" s="87">
        <v>69</v>
      </c>
      <c r="CO56" s="92">
        <v>140445.75</v>
      </c>
      <c r="CP56" s="93">
        <v>1515</v>
      </c>
      <c r="CQ56" s="93">
        <v>1041</v>
      </c>
      <c r="CR56" s="93">
        <v>633</v>
      </c>
      <c r="CS56" s="106">
        <v>5146</v>
      </c>
      <c r="CT56" s="106">
        <v>4820</v>
      </c>
      <c r="CU56" s="105">
        <v>2500</v>
      </c>
      <c r="CV56" s="105">
        <v>69</v>
      </c>
      <c r="CX56" s="94">
        <v>1.078708326880664E-2</v>
      </c>
      <c r="CY56" s="94">
        <v>7.4121146421305024E-3</v>
      </c>
      <c r="CZ56" s="94">
        <v>4.5070783558776254E-3</v>
      </c>
      <c r="DA56" s="94">
        <v>3.6640482179062024E-2</v>
      </c>
      <c r="DB56" s="149">
        <v>3.4319301224850163E-2</v>
      </c>
      <c r="DC56" s="149">
        <v>1.780046744027498E-2</v>
      </c>
      <c r="DD56" s="95">
        <v>4.9129290135158945E-4</v>
      </c>
    </row>
    <row r="57" spans="1:138" x14ac:dyDescent="0.2">
      <c r="A57" s="104">
        <v>70</v>
      </c>
      <c r="B57" s="106">
        <v>440</v>
      </c>
      <c r="C57" s="106">
        <v>6</v>
      </c>
      <c r="D57" s="106">
        <v>3</v>
      </c>
      <c r="E57" s="106">
        <v>8</v>
      </c>
      <c r="F57" s="106">
        <v>8</v>
      </c>
      <c r="G57" s="106">
        <v>14</v>
      </c>
      <c r="H57" s="106">
        <v>14</v>
      </c>
      <c r="I57" s="106">
        <v>11</v>
      </c>
      <c r="J57" s="106">
        <v>5</v>
      </c>
      <c r="K57" s="106">
        <v>11</v>
      </c>
      <c r="L57" s="106">
        <v>8</v>
      </c>
      <c r="M57" s="106">
        <v>9</v>
      </c>
      <c r="N57" s="106">
        <v>11</v>
      </c>
      <c r="O57" s="106">
        <v>8</v>
      </c>
      <c r="P57" s="106">
        <v>16</v>
      </c>
      <c r="Q57" s="106">
        <v>15</v>
      </c>
      <c r="R57" s="106">
        <v>17</v>
      </c>
      <c r="S57" s="106">
        <v>14</v>
      </c>
      <c r="T57" s="106">
        <v>21</v>
      </c>
      <c r="U57" s="106">
        <v>15</v>
      </c>
      <c r="V57" s="106">
        <v>20</v>
      </c>
      <c r="W57" s="106">
        <v>4</v>
      </c>
      <c r="X57" s="106">
        <v>27</v>
      </c>
      <c r="Y57" s="106">
        <v>10</v>
      </c>
      <c r="Z57" s="106">
        <v>13</v>
      </c>
      <c r="AA57" s="106">
        <v>16</v>
      </c>
      <c r="AB57" s="105">
        <v>40</v>
      </c>
      <c r="AC57" s="105">
        <v>96</v>
      </c>
      <c r="AE57" s="104">
        <v>70</v>
      </c>
      <c r="AF57" s="106">
        <v>2085</v>
      </c>
      <c r="AG57" s="106">
        <v>466</v>
      </c>
      <c r="AH57" s="106">
        <v>277</v>
      </c>
      <c r="AI57" s="106">
        <v>208</v>
      </c>
      <c r="AJ57" s="106">
        <v>178</v>
      </c>
      <c r="AK57" s="106">
        <v>144</v>
      </c>
      <c r="AL57" s="106">
        <v>106</v>
      </c>
      <c r="AM57" s="106">
        <v>125</v>
      </c>
      <c r="AN57" s="106">
        <v>56</v>
      </c>
      <c r="AO57" s="106">
        <v>68</v>
      </c>
      <c r="AP57" s="106">
        <v>51</v>
      </c>
      <c r="AQ57" s="106">
        <v>46</v>
      </c>
      <c r="AR57" s="106">
        <v>38</v>
      </c>
      <c r="AS57" s="106">
        <v>34</v>
      </c>
      <c r="AT57" s="106">
        <v>37</v>
      </c>
      <c r="AU57" s="106">
        <v>27</v>
      </c>
      <c r="AV57" s="106">
        <v>31</v>
      </c>
      <c r="AW57" s="106">
        <v>33</v>
      </c>
      <c r="AX57" s="106">
        <v>26</v>
      </c>
      <c r="AY57" s="106">
        <v>27</v>
      </c>
      <c r="AZ57" s="106">
        <v>18</v>
      </c>
      <c r="BA57" s="106">
        <v>17</v>
      </c>
      <c r="BB57" s="106">
        <v>25</v>
      </c>
      <c r="BC57" s="106">
        <v>13</v>
      </c>
      <c r="BD57" s="106">
        <v>9</v>
      </c>
      <c r="BE57" s="106">
        <v>16</v>
      </c>
      <c r="BF57" s="105">
        <v>6</v>
      </c>
      <c r="BG57" s="105">
        <v>3</v>
      </c>
      <c r="BI57" s="104">
        <v>70</v>
      </c>
      <c r="BJ57" s="105">
        <v>2525</v>
      </c>
      <c r="BK57" s="106">
        <v>472</v>
      </c>
      <c r="BL57" s="106">
        <v>280</v>
      </c>
      <c r="BM57" s="106">
        <v>216</v>
      </c>
      <c r="BN57" s="106">
        <v>186</v>
      </c>
      <c r="BO57" s="106">
        <v>158</v>
      </c>
      <c r="BP57" s="106">
        <v>120</v>
      </c>
      <c r="BQ57" s="106">
        <v>136</v>
      </c>
      <c r="BR57" s="106">
        <v>61</v>
      </c>
      <c r="BS57" s="106">
        <v>79</v>
      </c>
      <c r="BT57" s="106">
        <v>59</v>
      </c>
      <c r="BU57" s="106">
        <v>55</v>
      </c>
      <c r="BV57" s="106">
        <v>49</v>
      </c>
      <c r="BW57" s="106">
        <v>42</v>
      </c>
      <c r="BX57" s="106">
        <v>53</v>
      </c>
      <c r="BY57" s="106">
        <v>42</v>
      </c>
      <c r="BZ57" s="106">
        <v>48</v>
      </c>
      <c r="CA57" s="106">
        <v>47</v>
      </c>
      <c r="CB57" s="106">
        <v>47</v>
      </c>
      <c r="CC57" s="106">
        <v>42</v>
      </c>
      <c r="CD57" s="106">
        <v>38</v>
      </c>
      <c r="CE57" s="106">
        <v>21</v>
      </c>
      <c r="CF57" s="106">
        <v>52</v>
      </c>
      <c r="CG57" s="106">
        <v>23</v>
      </c>
      <c r="CH57" s="106">
        <v>22</v>
      </c>
      <c r="CI57" s="106">
        <v>32</v>
      </c>
      <c r="CJ57" s="105">
        <v>46</v>
      </c>
      <c r="CK57" s="105">
        <v>99</v>
      </c>
      <c r="CM57" s="169"/>
      <c r="CN57" s="87">
        <v>70</v>
      </c>
      <c r="CO57" s="92">
        <v>133883.25</v>
      </c>
      <c r="CP57" s="93">
        <v>1312</v>
      </c>
      <c r="CQ57" s="93">
        <v>791</v>
      </c>
      <c r="CR57" s="93">
        <v>422</v>
      </c>
      <c r="CS57" s="106">
        <v>5206</v>
      </c>
      <c r="CT57" s="106">
        <v>6654</v>
      </c>
      <c r="CU57" s="105">
        <v>1460</v>
      </c>
      <c r="CV57" s="105">
        <v>34</v>
      </c>
      <c r="CX57" s="94">
        <v>9.7995828455015848E-3</v>
      </c>
      <c r="CY57" s="94">
        <v>5.9081326454205434E-3</v>
      </c>
      <c r="CZ57" s="94">
        <v>3.151999970123223E-3</v>
      </c>
      <c r="DA57" s="94">
        <v>3.8884625223842416E-2</v>
      </c>
      <c r="DB57" s="149">
        <v>4.970001848625575E-2</v>
      </c>
      <c r="DC57" s="149">
        <v>1.0905023593317312E-2</v>
      </c>
      <c r="DD57" s="95">
        <v>2.5395260422793738E-4</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CN4:CN6"/>
    <mergeCell ref="CO4:CO6"/>
    <mergeCell ref="CP4:CR4"/>
    <mergeCell ref="CX4:CZ4"/>
    <mergeCell ref="CP5:CR5"/>
    <mergeCell ref="CS5:CT5"/>
    <mergeCell ref="CU5:CU6"/>
    <mergeCell ref="CX5:CZ5"/>
    <mergeCell ref="CS4:CV4"/>
    <mergeCell ref="DD5:DD6"/>
    <mergeCell ref="DA4:DD4"/>
    <mergeCell ref="A5:A6"/>
    <mergeCell ref="AE5:AE6"/>
    <mergeCell ref="DA5:DB5"/>
    <mergeCell ref="BJ5:BJ6"/>
    <mergeCell ref="BI5:BI6"/>
    <mergeCell ref="B5:B6"/>
    <mergeCell ref="AF5:AF6"/>
    <mergeCell ref="CV5:CV6"/>
    <mergeCell ref="DC5:DC6"/>
    <mergeCell ref="C5:AC5"/>
    <mergeCell ref="AG5:BG5"/>
    <mergeCell ref="BK5:CK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C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422</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423</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424</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310</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25</v>
      </c>
      <c r="C7" s="106">
        <v>24</v>
      </c>
      <c r="D7" s="106">
        <v>1</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6</v>
      </c>
      <c r="AG7" s="106">
        <v>6</v>
      </c>
      <c r="AH7" s="106">
        <v>0</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31</v>
      </c>
      <c r="BK7" s="106">
        <v>30</v>
      </c>
      <c r="BL7" s="106">
        <v>1</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346608.5</v>
      </c>
      <c r="CP7" s="93">
        <v>31</v>
      </c>
      <c r="CQ7" s="93">
        <v>0</v>
      </c>
      <c r="CR7" s="93">
        <v>0</v>
      </c>
      <c r="CS7" s="106">
        <v>0</v>
      </c>
      <c r="CT7" s="106">
        <v>0</v>
      </c>
      <c r="CU7" s="105">
        <v>0</v>
      </c>
      <c r="CV7" s="105">
        <v>0</v>
      </c>
      <c r="CX7" s="153">
        <v>8.9438083601527373E-5</v>
      </c>
      <c r="CY7" s="94">
        <v>0</v>
      </c>
      <c r="CZ7" s="94">
        <v>0</v>
      </c>
      <c r="DA7" s="94">
        <v>0</v>
      </c>
      <c r="DB7" s="149">
        <v>0</v>
      </c>
      <c r="DC7" s="149">
        <v>0</v>
      </c>
      <c r="DD7" s="95">
        <v>0</v>
      </c>
    </row>
    <row r="8" spans="1:109" x14ac:dyDescent="0.2">
      <c r="A8" s="104">
        <v>21</v>
      </c>
      <c r="B8" s="106">
        <v>73</v>
      </c>
      <c r="C8" s="106">
        <v>38</v>
      </c>
      <c r="D8" s="106">
        <v>28</v>
      </c>
      <c r="E8" s="106">
        <v>7</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21</v>
      </c>
      <c r="AG8" s="106">
        <v>19</v>
      </c>
      <c r="AH8" s="106">
        <v>2</v>
      </c>
      <c r="AI8" s="106">
        <v>0</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94</v>
      </c>
      <c r="BK8" s="106">
        <v>57</v>
      </c>
      <c r="BL8" s="106">
        <v>30</v>
      </c>
      <c r="BM8" s="106">
        <v>7</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344874.75</v>
      </c>
      <c r="CP8" s="93">
        <v>94</v>
      </c>
      <c r="CQ8" s="93">
        <v>0</v>
      </c>
      <c r="CR8" s="93">
        <v>0</v>
      </c>
      <c r="CS8" s="106">
        <v>0</v>
      </c>
      <c r="CT8" s="106">
        <v>0</v>
      </c>
      <c r="CU8" s="105">
        <v>0</v>
      </c>
      <c r="CV8" s="105">
        <v>0</v>
      </c>
      <c r="CX8" s="94">
        <v>2.7256272023393999E-4</v>
      </c>
      <c r="CY8" s="94">
        <v>0</v>
      </c>
      <c r="CZ8" s="94">
        <v>0</v>
      </c>
      <c r="DA8" s="94">
        <v>0</v>
      </c>
      <c r="DB8" s="149">
        <v>0</v>
      </c>
      <c r="DC8" s="149">
        <v>0</v>
      </c>
      <c r="DD8" s="95">
        <v>0</v>
      </c>
    </row>
    <row r="9" spans="1:109" x14ac:dyDescent="0.2">
      <c r="A9" s="104">
        <v>22</v>
      </c>
      <c r="B9" s="106">
        <v>101</v>
      </c>
      <c r="C9" s="106">
        <v>31</v>
      </c>
      <c r="D9" s="106">
        <v>29</v>
      </c>
      <c r="E9" s="106">
        <v>33</v>
      </c>
      <c r="F9" s="106">
        <v>8</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61</v>
      </c>
      <c r="AG9" s="106">
        <v>40</v>
      </c>
      <c r="AH9" s="106">
        <v>12</v>
      </c>
      <c r="AI9" s="106">
        <v>9</v>
      </c>
      <c r="AJ9" s="106">
        <v>0</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162</v>
      </c>
      <c r="BK9" s="106">
        <v>71</v>
      </c>
      <c r="BL9" s="106">
        <v>41</v>
      </c>
      <c r="BM9" s="106">
        <v>42</v>
      </c>
      <c r="BN9" s="106">
        <v>8</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343122.25</v>
      </c>
      <c r="CP9" s="93">
        <v>162</v>
      </c>
      <c r="CQ9" s="93">
        <v>0</v>
      </c>
      <c r="CR9" s="93">
        <v>0</v>
      </c>
      <c r="CS9" s="106">
        <v>0</v>
      </c>
      <c r="CT9" s="106">
        <v>0</v>
      </c>
      <c r="CU9" s="105">
        <v>0</v>
      </c>
      <c r="CV9" s="105">
        <v>0</v>
      </c>
      <c r="CX9" s="94">
        <v>4.7213493150036174E-4</v>
      </c>
      <c r="CY9" s="94">
        <v>0</v>
      </c>
      <c r="CZ9" s="94">
        <v>0</v>
      </c>
      <c r="DA9" s="94">
        <v>0</v>
      </c>
      <c r="DB9" s="149">
        <v>0</v>
      </c>
      <c r="DC9" s="149">
        <v>0</v>
      </c>
      <c r="DD9" s="95">
        <v>0</v>
      </c>
    </row>
    <row r="10" spans="1:109" x14ac:dyDescent="0.2">
      <c r="A10" s="104">
        <v>23</v>
      </c>
      <c r="B10" s="106">
        <v>145</v>
      </c>
      <c r="C10" s="106">
        <v>49</v>
      </c>
      <c r="D10" s="106">
        <v>39</v>
      </c>
      <c r="E10" s="106">
        <v>31</v>
      </c>
      <c r="F10" s="106">
        <v>23</v>
      </c>
      <c r="G10" s="106">
        <v>3</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85</v>
      </c>
      <c r="AG10" s="106">
        <v>43</v>
      </c>
      <c r="AH10" s="106">
        <v>28</v>
      </c>
      <c r="AI10" s="106">
        <v>9</v>
      </c>
      <c r="AJ10" s="106">
        <v>5</v>
      </c>
      <c r="AK10" s="106">
        <v>0</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230</v>
      </c>
      <c r="BK10" s="106">
        <v>92</v>
      </c>
      <c r="BL10" s="106">
        <v>67</v>
      </c>
      <c r="BM10" s="106">
        <v>40</v>
      </c>
      <c r="BN10" s="106">
        <v>28</v>
      </c>
      <c r="BO10" s="106">
        <v>3</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341487.75</v>
      </c>
      <c r="CP10" s="93">
        <v>230</v>
      </c>
      <c r="CQ10" s="93">
        <v>0</v>
      </c>
      <c r="CR10" s="93">
        <v>0</v>
      </c>
      <c r="CS10" s="106">
        <v>0</v>
      </c>
      <c r="CT10" s="106">
        <v>0</v>
      </c>
      <c r="CU10" s="105">
        <v>0</v>
      </c>
      <c r="CV10" s="105">
        <v>1</v>
      </c>
      <c r="CX10" s="94">
        <v>6.7352342799997952E-4</v>
      </c>
      <c r="CY10" s="94">
        <v>0</v>
      </c>
      <c r="CZ10" s="94">
        <v>0</v>
      </c>
      <c r="DA10" s="94">
        <v>0</v>
      </c>
      <c r="DB10" s="149">
        <v>0</v>
      </c>
      <c r="DC10" s="149">
        <v>0</v>
      </c>
      <c r="DD10" s="95">
        <v>2.9283627304346934E-6</v>
      </c>
    </row>
    <row r="11" spans="1:109" x14ac:dyDescent="0.2">
      <c r="A11" s="104">
        <v>24</v>
      </c>
      <c r="B11" s="106">
        <v>158</v>
      </c>
      <c r="C11" s="106">
        <v>26</v>
      </c>
      <c r="D11" s="106">
        <v>39</v>
      </c>
      <c r="E11" s="106">
        <v>34</v>
      </c>
      <c r="F11" s="106">
        <v>26</v>
      </c>
      <c r="G11" s="106">
        <v>26</v>
      </c>
      <c r="H11" s="106">
        <v>7</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101</v>
      </c>
      <c r="AG11" s="106">
        <v>58</v>
      </c>
      <c r="AH11" s="106">
        <v>18</v>
      </c>
      <c r="AI11" s="106">
        <v>13</v>
      </c>
      <c r="AJ11" s="106">
        <v>10</v>
      </c>
      <c r="AK11" s="106">
        <v>1</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259</v>
      </c>
      <c r="BK11" s="106">
        <v>84</v>
      </c>
      <c r="BL11" s="106">
        <v>57</v>
      </c>
      <c r="BM11" s="106">
        <v>47</v>
      </c>
      <c r="BN11" s="106">
        <v>36</v>
      </c>
      <c r="BO11" s="106">
        <v>27</v>
      </c>
      <c r="BP11" s="106">
        <v>8</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341487.5</v>
      </c>
      <c r="CP11" s="93">
        <v>251</v>
      </c>
      <c r="CQ11" s="93">
        <v>8</v>
      </c>
      <c r="CR11" s="93">
        <v>0</v>
      </c>
      <c r="CS11" s="106">
        <v>0</v>
      </c>
      <c r="CT11" s="106">
        <v>0</v>
      </c>
      <c r="CU11" s="105">
        <v>0</v>
      </c>
      <c r="CV11" s="105">
        <v>0</v>
      </c>
      <c r="CX11" s="94">
        <v>7.3501958344009664E-4</v>
      </c>
      <c r="CY11" s="94">
        <v>2.3426918994106666E-5</v>
      </c>
      <c r="CZ11" s="94">
        <v>0</v>
      </c>
      <c r="DA11" s="94">
        <v>0</v>
      </c>
      <c r="DB11" s="149">
        <v>0</v>
      </c>
      <c r="DC11" s="149">
        <v>0</v>
      </c>
      <c r="DD11" s="95">
        <v>0</v>
      </c>
    </row>
    <row r="12" spans="1:109" x14ac:dyDescent="0.2">
      <c r="A12" s="104">
        <v>25</v>
      </c>
      <c r="B12" s="106">
        <v>232</v>
      </c>
      <c r="C12" s="106">
        <v>46</v>
      </c>
      <c r="D12" s="106">
        <v>48</v>
      </c>
      <c r="E12" s="106">
        <v>44</v>
      </c>
      <c r="F12" s="106">
        <v>33</v>
      </c>
      <c r="G12" s="106">
        <v>22</v>
      </c>
      <c r="H12" s="106">
        <v>28</v>
      </c>
      <c r="I12" s="106">
        <v>11</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168</v>
      </c>
      <c r="AG12" s="106">
        <v>61</v>
      </c>
      <c r="AH12" s="106">
        <v>40</v>
      </c>
      <c r="AI12" s="106">
        <v>33</v>
      </c>
      <c r="AJ12" s="106">
        <v>20</v>
      </c>
      <c r="AK12" s="106">
        <v>10</v>
      </c>
      <c r="AL12" s="106">
        <v>3</v>
      </c>
      <c r="AM12" s="106">
        <v>1</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400</v>
      </c>
      <c r="BK12" s="106">
        <v>107</v>
      </c>
      <c r="BL12" s="106">
        <v>88</v>
      </c>
      <c r="BM12" s="106">
        <v>77</v>
      </c>
      <c r="BN12" s="106">
        <v>53</v>
      </c>
      <c r="BO12" s="106">
        <v>32</v>
      </c>
      <c r="BP12" s="106">
        <v>31</v>
      </c>
      <c r="BQ12" s="106">
        <v>12</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343476.25</v>
      </c>
      <c r="CP12" s="93">
        <v>357</v>
      </c>
      <c r="CQ12" s="93">
        <v>43</v>
      </c>
      <c r="CR12" s="93">
        <v>0</v>
      </c>
      <c r="CS12" s="106">
        <v>0</v>
      </c>
      <c r="CT12" s="106">
        <v>0</v>
      </c>
      <c r="CU12" s="105">
        <v>0</v>
      </c>
      <c r="CV12" s="105">
        <v>2</v>
      </c>
      <c r="CX12" s="94">
        <v>1.039373173545478E-3</v>
      </c>
      <c r="CY12" s="94">
        <v>1.2519060633741052E-4</v>
      </c>
      <c r="CZ12" s="94">
        <v>0</v>
      </c>
      <c r="DA12" s="94">
        <v>0</v>
      </c>
      <c r="DB12" s="149">
        <v>0</v>
      </c>
      <c r="DC12" s="149">
        <v>0</v>
      </c>
      <c r="DD12" s="95">
        <v>5.8228188994144427E-6</v>
      </c>
    </row>
    <row r="13" spans="1:109" x14ac:dyDescent="0.2">
      <c r="A13" s="104">
        <v>26</v>
      </c>
      <c r="B13" s="106">
        <v>273</v>
      </c>
      <c r="C13" s="106">
        <v>40</v>
      </c>
      <c r="D13" s="106">
        <v>46</v>
      </c>
      <c r="E13" s="106">
        <v>56</v>
      </c>
      <c r="F13" s="106">
        <v>46</v>
      </c>
      <c r="G13" s="106">
        <v>34</v>
      </c>
      <c r="H13" s="106">
        <v>26</v>
      </c>
      <c r="I13" s="106">
        <v>23</v>
      </c>
      <c r="J13" s="106">
        <v>2</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214</v>
      </c>
      <c r="AG13" s="106">
        <v>75</v>
      </c>
      <c r="AH13" s="106">
        <v>51</v>
      </c>
      <c r="AI13" s="106">
        <v>39</v>
      </c>
      <c r="AJ13" s="106">
        <v>24</v>
      </c>
      <c r="AK13" s="106">
        <v>12</v>
      </c>
      <c r="AL13" s="106">
        <v>9</v>
      </c>
      <c r="AM13" s="106">
        <v>4</v>
      </c>
      <c r="AN13" s="106">
        <v>0</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487</v>
      </c>
      <c r="BK13" s="106">
        <v>115</v>
      </c>
      <c r="BL13" s="106">
        <v>97</v>
      </c>
      <c r="BM13" s="106">
        <v>95</v>
      </c>
      <c r="BN13" s="106">
        <v>70</v>
      </c>
      <c r="BO13" s="106">
        <v>46</v>
      </c>
      <c r="BP13" s="106">
        <v>35</v>
      </c>
      <c r="BQ13" s="106">
        <v>27</v>
      </c>
      <c r="BR13" s="106">
        <v>2</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346307</v>
      </c>
      <c r="CP13" s="93">
        <v>423</v>
      </c>
      <c r="CQ13" s="93">
        <v>64</v>
      </c>
      <c r="CR13" s="93">
        <v>0</v>
      </c>
      <c r="CS13" s="106">
        <v>0</v>
      </c>
      <c r="CT13" s="106">
        <v>0</v>
      </c>
      <c r="CU13" s="105">
        <v>0</v>
      </c>
      <c r="CV13" s="105">
        <v>0</v>
      </c>
      <c r="CX13" s="94">
        <v>1.2214595719982559E-3</v>
      </c>
      <c r="CY13" s="94">
        <v>1.8480712200446425E-4</v>
      </c>
      <c r="CZ13" s="94">
        <v>0</v>
      </c>
      <c r="DA13" s="94">
        <v>0</v>
      </c>
      <c r="DB13" s="149">
        <v>0</v>
      </c>
      <c r="DC13" s="149">
        <v>0</v>
      </c>
      <c r="DD13" s="95">
        <v>0</v>
      </c>
    </row>
    <row r="14" spans="1:109" x14ac:dyDescent="0.2">
      <c r="A14" s="104">
        <v>27</v>
      </c>
      <c r="B14" s="106">
        <v>364</v>
      </c>
      <c r="C14" s="106">
        <v>45</v>
      </c>
      <c r="D14" s="106">
        <v>52</v>
      </c>
      <c r="E14" s="106">
        <v>65</v>
      </c>
      <c r="F14" s="106">
        <v>56</v>
      </c>
      <c r="G14" s="106">
        <v>34</v>
      </c>
      <c r="H14" s="106">
        <v>50</v>
      </c>
      <c r="I14" s="106">
        <v>40</v>
      </c>
      <c r="J14" s="106">
        <v>19</v>
      </c>
      <c r="K14" s="106">
        <v>3</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251</v>
      </c>
      <c r="AG14" s="106">
        <v>81</v>
      </c>
      <c r="AH14" s="106">
        <v>60</v>
      </c>
      <c r="AI14" s="106">
        <v>33</v>
      </c>
      <c r="AJ14" s="106">
        <v>36</v>
      </c>
      <c r="AK14" s="106">
        <v>22</v>
      </c>
      <c r="AL14" s="106">
        <v>13</v>
      </c>
      <c r="AM14" s="106">
        <v>5</v>
      </c>
      <c r="AN14" s="106">
        <v>1</v>
      </c>
      <c r="AO14" s="106">
        <v>0</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615</v>
      </c>
      <c r="BK14" s="106">
        <v>126</v>
      </c>
      <c r="BL14" s="106">
        <v>112</v>
      </c>
      <c r="BM14" s="106">
        <v>98</v>
      </c>
      <c r="BN14" s="106">
        <v>92</v>
      </c>
      <c r="BO14" s="106">
        <v>56</v>
      </c>
      <c r="BP14" s="106">
        <v>63</v>
      </c>
      <c r="BQ14" s="106">
        <v>45</v>
      </c>
      <c r="BR14" s="106">
        <v>20</v>
      </c>
      <c r="BS14" s="106">
        <v>3</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348899.75</v>
      </c>
      <c r="CP14" s="93">
        <v>484</v>
      </c>
      <c r="CQ14" s="93">
        <v>131</v>
      </c>
      <c r="CR14" s="93">
        <v>0</v>
      </c>
      <c r="CS14" s="106">
        <v>0</v>
      </c>
      <c r="CT14" s="106">
        <v>0</v>
      </c>
      <c r="CU14" s="105">
        <v>0</v>
      </c>
      <c r="CV14" s="105">
        <v>2</v>
      </c>
      <c r="CX14" s="94">
        <v>1.3872179616064499E-3</v>
      </c>
      <c r="CY14" s="94">
        <v>3.7546601853397717E-4</v>
      </c>
      <c r="CZ14" s="94">
        <v>0</v>
      </c>
      <c r="DA14" s="94">
        <v>0</v>
      </c>
      <c r="DB14" s="149">
        <v>0</v>
      </c>
      <c r="DC14" s="149">
        <v>0</v>
      </c>
      <c r="DD14" s="95">
        <v>5.7323056264729341E-6</v>
      </c>
    </row>
    <row r="15" spans="1:109" x14ac:dyDescent="0.2">
      <c r="A15" s="104">
        <v>28</v>
      </c>
      <c r="B15" s="106">
        <v>466</v>
      </c>
      <c r="C15" s="106">
        <v>39</v>
      </c>
      <c r="D15" s="106">
        <v>62</v>
      </c>
      <c r="E15" s="106">
        <v>64</v>
      </c>
      <c r="F15" s="106">
        <v>68</v>
      </c>
      <c r="G15" s="106">
        <v>76</v>
      </c>
      <c r="H15" s="106">
        <v>56</v>
      </c>
      <c r="I15" s="106">
        <v>36</v>
      </c>
      <c r="J15" s="106">
        <v>35</v>
      </c>
      <c r="K15" s="106">
        <v>21</v>
      </c>
      <c r="L15" s="106">
        <v>9</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341</v>
      </c>
      <c r="AG15" s="106">
        <v>77</v>
      </c>
      <c r="AH15" s="106">
        <v>64</v>
      </c>
      <c r="AI15" s="106">
        <v>60</v>
      </c>
      <c r="AJ15" s="106">
        <v>54</v>
      </c>
      <c r="AK15" s="106">
        <v>36</v>
      </c>
      <c r="AL15" s="106">
        <v>23</v>
      </c>
      <c r="AM15" s="106">
        <v>17</v>
      </c>
      <c r="AN15" s="106">
        <v>8</v>
      </c>
      <c r="AO15" s="106">
        <v>2</v>
      </c>
      <c r="AP15" s="106">
        <v>0</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807</v>
      </c>
      <c r="BK15" s="106">
        <v>116</v>
      </c>
      <c r="BL15" s="106">
        <v>126</v>
      </c>
      <c r="BM15" s="106">
        <v>124</v>
      </c>
      <c r="BN15" s="106">
        <v>122</v>
      </c>
      <c r="BO15" s="106">
        <v>112</v>
      </c>
      <c r="BP15" s="106">
        <v>79</v>
      </c>
      <c r="BQ15" s="106">
        <v>53</v>
      </c>
      <c r="BR15" s="106">
        <v>43</v>
      </c>
      <c r="BS15" s="106">
        <v>23</v>
      </c>
      <c r="BT15" s="106">
        <v>9</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351117</v>
      </c>
      <c r="CP15" s="93">
        <v>600</v>
      </c>
      <c r="CQ15" s="93">
        <v>207</v>
      </c>
      <c r="CR15" s="93">
        <v>0</v>
      </c>
      <c r="CS15" s="106">
        <v>0</v>
      </c>
      <c r="CT15" s="106">
        <v>0</v>
      </c>
      <c r="CU15" s="105">
        <v>0</v>
      </c>
      <c r="CV15" s="105">
        <v>1</v>
      </c>
      <c r="CX15" s="94">
        <v>1.7088320987021419E-3</v>
      </c>
      <c r="CY15" s="94">
        <v>5.89547074052239E-4</v>
      </c>
      <c r="CZ15" s="94">
        <v>0</v>
      </c>
      <c r="DA15" s="94">
        <v>0</v>
      </c>
      <c r="DB15" s="149">
        <v>0</v>
      </c>
      <c r="DC15" s="149">
        <v>0</v>
      </c>
      <c r="DD15" s="95">
        <v>2.8480534978369034E-6</v>
      </c>
    </row>
    <row r="16" spans="1:109" x14ac:dyDescent="0.2">
      <c r="A16" s="104">
        <v>29</v>
      </c>
      <c r="B16" s="106">
        <v>543</v>
      </c>
      <c r="C16" s="106">
        <v>44</v>
      </c>
      <c r="D16" s="106">
        <v>52</v>
      </c>
      <c r="E16" s="106">
        <v>74</v>
      </c>
      <c r="F16" s="106">
        <v>83</v>
      </c>
      <c r="G16" s="106">
        <v>72</v>
      </c>
      <c r="H16" s="106">
        <v>60</v>
      </c>
      <c r="I16" s="106">
        <v>57</v>
      </c>
      <c r="J16" s="106">
        <v>48</v>
      </c>
      <c r="K16" s="106">
        <v>33</v>
      </c>
      <c r="L16" s="106">
        <v>19</v>
      </c>
      <c r="M16" s="106">
        <v>1</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410</v>
      </c>
      <c r="AG16" s="106">
        <v>94</v>
      </c>
      <c r="AH16" s="106">
        <v>85</v>
      </c>
      <c r="AI16" s="106">
        <v>59</v>
      </c>
      <c r="AJ16" s="106">
        <v>47</v>
      </c>
      <c r="AK16" s="106">
        <v>45</v>
      </c>
      <c r="AL16" s="106">
        <v>29</v>
      </c>
      <c r="AM16" s="106">
        <v>20</v>
      </c>
      <c r="AN16" s="106">
        <v>17</v>
      </c>
      <c r="AO16" s="106">
        <v>12</v>
      </c>
      <c r="AP16" s="106">
        <v>2</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953</v>
      </c>
      <c r="BK16" s="106">
        <v>138</v>
      </c>
      <c r="BL16" s="106">
        <v>137</v>
      </c>
      <c r="BM16" s="106">
        <v>133</v>
      </c>
      <c r="BN16" s="106">
        <v>130</v>
      </c>
      <c r="BO16" s="106">
        <v>117</v>
      </c>
      <c r="BP16" s="106">
        <v>89</v>
      </c>
      <c r="BQ16" s="106">
        <v>77</v>
      </c>
      <c r="BR16" s="106">
        <v>65</v>
      </c>
      <c r="BS16" s="106">
        <v>45</v>
      </c>
      <c r="BT16" s="106">
        <v>21</v>
      </c>
      <c r="BU16" s="106">
        <v>1</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351033.25</v>
      </c>
      <c r="CP16" s="93">
        <v>655</v>
      </c>
      <c r="CQ16" s="93">
        <v>298</v>
      </c>
      <c r="CR16" s="93">
        <v>0</v>
      </c>
      <c r="CS16" s="106">
        <v>0</v>
      </c>
      <c r="CT16" s="106">
        <v>0</v>
      </c>
      <c r="CU16" s="105">
        <v>0</v>
      </c>
      <c r="CV16" s="105">
        <v>0</v>
      </c>
      <c r="CX16" s="94">
        <v>1.8659201087076508E-3</v>
      </c>
      <c r="CY16" s="94">
        <v>8.489224311372213E-4</v>
      </c>
      <c r="CZ16" s="94">
        <v>0</v>
      </c>
      <c r="DA16" s="94">
        <v>0</v>
      </c>
      <c r="DB16" s="149">
        <v>0</v>
      </c>
      <c r="DC16" s="149">
        <v>0</v>
      </c>
      <c r="DD16" s="95">
        <v>0</v>
      </c>
    </row>
    <row r="17" spans="1:108" x14ac:dyDescent="0.2">
      <c r="A17" s="104">
        <v>30</v>
      </c>
      <c r="B17" s="106">
        <v>626</v>
      </c>
      <c r="C17" s="106">
        <v>51</v>
      </c>
      <c r="D17" s="106">
        <v>61</v>
      </c>
      <c r="E17" s="106">
        <v>60</v>
      </c>
      <c r="F17" s="106">
        <v>69</v>
      </c>
      <c r="G17" s="106">
        <v>78</v>
      </c>
      <c r="H17" s="106">
        <v>79</v>
      </c>
      <c r="I17" s="106">
        <v>70</v>
      </c>
      <c r="J17" s="106">
        <v>54</v>
      </c>
      <c r="K17" s="106">
        <v>48</v>
      </c>
      <c r="L17" s="106">
        <v>39</v>
      </c>
      <c r="M17" s="106">
        <v>14</v>
      </c>
      <c r="N17" s="106">
        <v>3</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486</v>
      </c>
      <c r="AG17" s="106">
        <v>91</v>
      </c>
      <c r="AH17" s="106">
        <v>82</v>
      </c>
      <c r="AI17" s="106">
        <v>63</v>
      </c>
      <c r="AJ17" s="106">
        <v>74</v>
      </c>
      <c r="AK17" s="106">
        <v>56</v>
      </c>
      <c r="AL17" s="106">
        <v>45</v>
      </c>
      <c r="AM17" s="106">
        <v>31</v>
      </c>
      <c r="AN17" s="106">
        <v>23</v>
      </c>
      <c r="AO17" s="106">
        <v>8</v>
      </c>
      <c r="AP17" s="106">
        <v>6</v>
      </c>
      <c r="AQ17" s="106">
        <v>6</v>
      </c>
      <c r="AR17" s="106">
        <v>1</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1112</v>
      </c>
      <c r="BK17" s="106">
        <v>142</v>
      </c>
      <c r="BL17" s="106">
        <v>143</v>
      </c>
      <c r="BM17" s="106">
        <v>123</v>
      </c>
      <c r="BN17" s="106">
        <v>143</v>
      </c>
      <c r="BO17" s="106">
        <v>134</v>
      </c>
      <c r="BP17" s="106">
        <v>124</v>
      </c>
      <c r="BQ17" s="106">
        <v>101</v>
      </c>
      <c r="BR17" s="106">
        <v>77</v>
      </c>
      <c r="BS17" s="106">
        <v>56</v>
      </c>
      <c r="BT17" s="106">
        <v>45</v>
      </c>
      <c r="BU17" s="106">
        <v>20</v>
      </c>
      <c r="BV17" s="106">
        <v>4</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348037</v>
      </c>
      <c r="CP17" s="93">
        <v>685</v>
      </c>
      <c r="CQ17" s="93">
        <v>427</v>
      </c>
      <c r="CR17" s="93">
        <v>0</v>
      </c>
      <c r="CS17" s="106">
        <v>0</v>
      </c>
      <c r="CT17" s="106">
        <v>0</v>
      </c>
      <c r="CU17" s="105">
        <v>0</v>
      </c>
      <c r="CV17" s="105">
        <v>0</v>
      </c>
      <c r="CX17" s="94">
        <v>1.9681815439163077E-3</v>
      </c>
      <c r="CY17" s="94">
        <v>1.2268810500033042E-3</v>
      </c>
      <c r="CZ17" s="94">
        <v>0</v>
      </c>
      <c r="DA17" s="94">
        <v>0</v>
      </c>
      <c r="DB17" s="149">
        <v>0</v>
      </c>
      <c r="DC17" s="149">
        <v>0</v>
      </c>
      <c r="DD17" s="95">
        <v>0</v>
      </c>
    </row>
    <row r="18" spans="1:108" x14ac:dyDescent="0.2">
      <c r="A18" s="104">
        <v>31</v>
      </c>
      <c r="B18" s="106">
        <v>742</v>
      </c>
      <c r="C18" s="106">
        <v>35</v>
      </c>
      <c r="D18" s="106">
        <v>72</v>
      </c>
      <c r="E18" s="106">
        <v>68</v>
      </c>
      <c r="F18" s="106">
        <v>86</v>
      </c>
      <c r="G18" s="106">
        <v>80</v>
      </c>
      <c r="H18" s="106">
        <v>95</v>
      </c>
      <c r="I18" s="106">
        <v>76</v>
      </c>
      <c r="J18" s="106">
        <v>82</v>
      </c>
      <c r="K18" s="106">
        <v>64</v>
      </c>
      <c r="L18" s="106">
        <v>48</v>
      </c>
      <c r="M18" s="106">
        <v>25</v>
      </c>
      <c r="N18" s="106">
        <v>10</v>
      </c>
      <c r="O18" s="106">
        <v>1</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567</v>
      </c>
      <c r="AG18" s="106">
        <v>112</v>
      </c>
      <c r="AH18" s="106">
        <v>92</v>
      </c>
      <c r="AI18" s="106">
        <v>95</v>
      </c>
      <c r="AJ18" s="106">
        <v>60</v>
      </c>
      <c r="AK18" s="106">
        <v>56</v>
      </c>
      <c r="AL18" s="106">
        <v>47</v>
      </c>
      <c r="AM18" s="106">
        <v>41</v>
      </c>
      <c r="AN18" s="106">
        <v>27</v>
      </c>
      <c r="AO18" s="106">
        <v>18</v>
      </c>
      <c r="AP18" s="106">
        <v>11</v>
      </c>
      <c r="AQ18" s="106">
        <v>5</v>
      </c>
      <c r="AR18" s="106">
        <v>3</v>
      </c>
      <c r="AS18" s="106">
        <v>0</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1309</v>
      </c>
      <c r="BK18" s="106">
        <v>147</v>
      </c>
      <c r="BL18" s="106">
        <v>164</v>
      </c>
      <c r="BM18" s="106">
        <v>163</v>
      </c>
      <c r="BN18" s="106">
        <v>146</v>
      </c>
      <c r="BO18" s="106">
        <v>136</v>
      </c>
      <c r="BP18" s="106">
        <v>142</v>
      </c>
      <c r="BQ18" s="106">
        <v>117</v>
      </c>
      <c r="BR18" s="106">
        <v>109</v>
      </c>
      <c r="BS18" s="106">
        <v>82</v>
      </c>
      <c r="BT18" s="106">
        <v>59</v>
      </c>
      <c r="BU18" s="106">
        <v>30</v>
      </c>
      <c r="BV18" s="106">
        <v>13</v>
      </c>
      <c r="BW18" s="106">
        <v>1</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343541.25</v>
      </c>
      <c r="CP18" s="93">
        <v>756</v>
      </c>
      <c r="CQ18" s="93">
        <v>553</v>
      </c>
      <c r="CR18" s="93">
        <v>0</v>
      </c>
      <c r="CS18" s="106">
        <v>1</v>
      </c>
      <c r="CT18" s="106">
        <v>0</v>
      </c>
      <c r="CU18" s="105">
        <v>0</v>
      </c>
      <c r="CV18" s="105">
        <v>1</v>
      </c>
      <c r="CX18" s="94">
        <v>2.2006090971608211E-3</v>
      </c>
      <c r="CY18" s="94">
        <v>1.609704802552823E-3</v>
      </c>
      <c r="CZ18" s="94">
        <v>0</v>
      </c>
      <c r="DA18" s="94">
        <v>2.9108585941280704E-6</v>
      </c>
      <c r="DB18" s="149">
        <v>0</v>
      </c>
      <c r="DC18" s="149">
        <v>0</v>
      </c>
      <c r="DD18" s="95">
        <v>2.9108585941280704E-6</v>
      </c>
    </row>
    <row r="19" spans="1:108" x14ac:dyDescent="0.2">
      <c r="A19" s="104">
        <v>32</v>
      </c>
      <c r="B19" s="106">
        <v>762</v>
      </c>
      <c r="C19" s="106">
        <v>23</v>
      </c>
      <c r="D19" s="106">
        <v>53</v>
      </c>
      <c r="E19" s="106">
        <v>61</v>
      </c>
      <c r="F19" s="106">
        <v>73</v>
      </c>
      <c r="G19" s="106">
        <v>80</v>
      </c>
      <c r="H19" s="106">
        <v>95</v>
      </c>
      <c r="I19" s="106">
        <v>107</v>
      </c>
      <c r="J19" s="106">
        <v>84</v>
      </c>
      <c r="K19" s="106">
        <v>61</v>
      </c>
      <c r="L19" s="106">
        <v>57</v>
      </c>
      <c r="M19" s="106">
        <v>36</v>
      </c>
      <c r="N19" s="106">
        <v>15</v>
      </c>
      <c r="O19" s="106">
        <v>15</v>
      </c>
      <c r="P19" s="106">
        <v>2</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655</v>
      </c>
      <c r="AG19" s="106">
        <v>105</v>
      </c>
      <c r="AH19" s="106">
        <v>100</v>
      </c>
      <c r="AI19" s="106">
        <v>91</v>
      </c>
      <c r="AJ19" s="106">
        <v>80</v>
      </c>
      <c r="AK19" s="106">
        <v>71</v>
      </c>
      <c r="AL19" s="106">
        <v>45</v>
      </c>
      <c r="AM19" s="106">
        <v>56</v>
      </c>
      <c r="AN19" s="106">
        <v>40</v>
      </c>
      <c r="AO19" s="106">
        <v>26</v>
      </c>
      <c r="AP19" s="106">
        <v>25</v>
      </c>
      <c r="AQ19" s="106">
        <v>8</v>
      </c>
      <c r="AR19" s="106">
        <v>6</v>
      </c>
      <c r="AS19" s="106">
        <v>2</v>
      </c>
      <c r="AT19" s="106">
        <v>0</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1417</v>
      </c>
      <c r="BK19" s="106">
        <v>128</v>
      </c>
      <c r="BL19" s="106">
        <v>153</v>
      </c>
      <c r="BM19" s="106">
        <v>152</v>
      </c>
      <c r="BN19" s="106">
        <v>153</v>
      </c>
      <c r="BO19" s="106">
        <v>151</v>
      </c>
      <c r="BP19" s="106">
        <v>140</v>
      </c>
      <c r="BQ19" s="106">
        <v>163</v>
      </c>
      <c r="BR19" s="106">
        <v>124</v>
      </c>
      <c r="BS19" s="106">
        <v>87</v>
      </c>
      <c r="BT19" s="106">
        <v>82</v>
      </c>
      <c r="BU19" s="106">
        <v>44</v>
      </c>
      <c r="BV19" s="106">
        <v>21</v>
      </c>
      <c r="BW19" s="106">
        <v>17</v>
      </c>
      <c r="BX19" s="106">
        <v>2</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339273.25</v>
      </c>
      <c r="CP19" s="93">
        <v>737</v>
      </c>
      <c r="CQ19" s="93">
        <v>680</v>
      </c>
      <c r="CR19" s="93">
        <v>0</v>
      </c>
      <c r="CS19" s="106">
        <v>0</v>
      </c>
      <c r="CT19" s="106">
        <v>0</v>
      </c>
      <c r="CU19" s="105">
        <v>0</v>
      </c>
      <c r="CV19" s="105">
        <v>0</v>
      </c>
      <c r="CX19" s="94">
        <v>2.1722903294026275E-3</v>
      </c>
      <c r="CY19" s="94">
        <v>2.0042841573864136E-3</v>
      </c>
      <c r="CZ19" s="94">
        <v>0</v>
      </c>
      <c r="DA19" s="94">
        <v>0</v>
      </c>
      <c r="DB19" s="149">
        <v>0</v>
      </c>
      <c r="DC19" s="149">
        <v>0</v>
      </c>
      <c r="DD19" s="95">
        <v>0</v>
      </c>
    </row>
    <row r="20" spans="1:108" x14ac:dyDescent="0.2">
      <c r="A20" s="104">
        <v>33</v>
      </c>
      <c r="B20" s="106">
        <v>957</v>
      </c>
      <c r="C20" s="106">
        <v>42</v>
      </c>
      <c r="D20" s="106">
        <v>55</v>
      </c>
      <c r="E20" s="106">
        <v>72</v>
      </c>
      <c r="F20" s="106">
        <v>83</v>
      </c>
      <c r="G20" s="106">
        <v>62</v>
      </c>
      <c r="H20" s="106">
        <v>101</v>
      </c>
      <c r="I20" s="106">
        <v>90</v>
      </c>
      <c r="J20" s="106">
        <v>101</v>
      </c>
      <c r="K20" s="106">
        <v>105</v>
      </c>
      <c r="L20" s="106">
        <v>96</v>
      </c>
      <c r="M20" s="106">
        <v>67</v>
      </c>
      <c r="N20" s="106">
        <v>37</v>
      </c>
      <c r="O20" s="106">
        <v>29</v>
      </c>
      <c r="P20" s="106">
        <v>15</v>
      </c>
      <c r="Q20" s="106">
        <v>2</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763</v>
      </c>
      <c r="AG20" s="106">
        <v>115</v>
      </c>
      <c r="AH20" s="106">
        <v>111</v>
      </c>
      <c r="AI20" s="106">
        <v>109</v>
      </c>
      <c r="AJ20" s="106">
        <v>74</v>
      </c>
      <c r="AK20" s="106">
        <v>85</v>
      </c>
      <c r="AL20" s="106">
        <v>73</v>
      </c>
      <c r="AM20" s="106">
        <v>72</v>
      </c>
      <c r="AN20" s="106">
        <v>37</v>
      </c>
      <c r="AO20" s="106">
        <v>35</v>
      </c>
      <c r="AP20" s="106">
        <v>27</v>
      </c>
      <c r="AQ20" s="106">
        <v>15</v>
      </c>
      <c r="AR20" s="106">
        <v>7</v>
      </c>
      <c r="AS20" s="106">
        <v>3</v>
      </c>
      <c r="AT20" s="106">
        <v>0</v>
      </c>
      <c r="AU20" s="106">
        <v>0</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1720</v>
      </c>
      <c r="BK20" s="106">
        <v>157</v>
      </c>
      <c r="BL20" s="106">
        <v>166</v>
      </c>
      <c r="BM20" s="106">
        <v>181</v>
      </c>
      <c r="BN20" s="106">
        <v>157</v>
      </c>
      <c r="BO20" s="106">
        <v>147</v>
      </c>
      <c r="BP20" s="106">
        <v>174</v>
      </c>
      <c r="BQ20" s="106">
        <v>162</v>
      </c>
      <c r="BR20" s="106">
        <v>138</v>
      </c>
      <c r="BS20" s="106">
        <v>140</v>
      </c>
      <c r="BT20" s="106">
        <v>123</v>
      </c>
      <c r="BU20" s="106">
        <v>82</v>
      </c>
      <c r="BV20" s="106">
        <v>44</v>
      </c>
      <c r="BW20" s="106">
        <v>32</v>
      </c>
      <c r="BX20" s="106">
        <v>15</v>
      </c>
      <c r="BY20" s="106">
        <v>2</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334976</v>
      </c>
      <c r="CP20" s="93">
        <v>808</v>
      </c>
      <c r="CQ20" s="93">
        <v>912</v>
      </c>
      <c r="CR20" s="93">
        <v>0</v>
      </c>
      <c r="CS20" s="106">
        <v>1</v>
      </c>
      <c r="CT20" s="106">
        <v>0</v>
      </c>
      <c r="CU20" s="105">
        <v>0</v>
      </c>
      <c r="CV20" s="105">
        <v>0</v>
      </c>
      <c r="CX20" s="94">
        <v>2.4121131066106227E-3</v>
      </c>
      <c r="CY20" s="94">
        <v>2.722583110431792E-3</v>
      </c>
      <c r="CZ20" s="94">
        <v>0</v>
      </c>
      <c r="DA20" s="94">
        <v>2.9852884982804738E-6</v>
      </c>
      <c r="DB20" s="149">
        <v>0</v>
      </c>
      <c r="DC20" s="149">
        <v>0</v>
      </c>
      <c r="DD20" s="95">
        <v>0</v>
      </c>
    </row>
    <row r="21" spans="1:108" x14ac:dyDescent="0.2">
      <c r="A21" s="104">
        <v>34</v>
      </c>
      <c r="B21" s="106">
        <v>1062</v>
      </c>
      <c r="C21" s="106">
        <v>39</v>
      </c>
      <c r="D21" s="106">
        <v>51</v>
      </c>
      <c r="E21" s="106">
        <v>67</v>
      </c>
      <c r="F21" s="106">
        <v>57</v>
      </c>
      <c r="G21" s="106">
        <v>82</v>
      </c>
      <c r="H21" s="106">
        <v>89</v>
      </c>
      <c r="I21" s="106">
        <v>122</v>
      </c>
      <c r="J21" s="106">
        <v>88</v>
      </c>
      <c r="K21" s="106">
        <v>122</v>
      </c>
      <c r="L21" s="106">
        <v>103</v>
      </c>
      <c r="M21" s="106">
        <v>86</v>
      </c>
      <c r="N21" s="106">
        <v>68</v>
      </c>
      <c r="O21" s="106">
        <v>45</v>
      </c>
      <c r="P21" s="106">
        <v>23</v>
      </c>
      <c r="Q21" s="106">
        <v>16</v>
      </c>
      <c r="R21" s="106">
        <v>4</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833</v>
      </c>
      <c r="AG21" s="106">
        <v>133</v>
      </c>
      <c r="AH21" s="106">
        <v>107</v>
      </c>
      <c r="AI21" s="106">
        <v>103</v>
      </c>
      <c r="AJ21" s="106">
        <v>91</v>
      </c>
      <c r="AK21" s="106">
        <v>90</v>
      </c>
      <c r="AL21" s="106">
        <v>69</v>
      </c>
      <c r="AM21" s="106">
        <v>73</v>
      </c>
      <c r="AN21" s="106">
        <v>52</v>
      </c>
      <c r="AO21" s="106">
        <v>31</v>
      </c>
      <c r="AP21" s="106">
        <v>42</v>
      </c>
      <c r="AQ21" s="106">
        <v>15</v>
      </c>
      <c r="AR21" s="106">
        <v>13</v>
      </c>
      <c r="AS21" s="106">
        <v>10</v>
      </c>
      <c r="AT21" s="106">
        <v>3</v>
      </c>
      <c r="AU21" s="106">
        <v>0</v>
      </c>
      <c r="AV21" s="106">
        <v>1</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1895</v>
      </c>
      <c r="BK21" s="106">
        <v>172</v>
      </c>
      <c r="BL21" s="106">
        <v>158</v>
      </c>
      <c r="BM21" s="106">
        <v>170</v>
      </c>
      <c r="BN21" s="106">
        <v>148</v>
      </c>
      <c r="BO21" s="106">
        <v>172</v>
      </c>
      <c r="BP21" s="106">
        <v>158</v>
      </c>
      <c r="BQ21" s="106">
        <v>195</v>
      </c>
      <c r="BR21" s="106">
        <v>140</v>
      </c>
      <c r="BS21" s="106">
        <v>153</v>
      </c>
      <c r="BT21" s="106">
        <v>145</v>
      </c>
      <c r="BU21" s="106">
        <v>101</v>
      </c>
      <c r="BV21" s="106">
        <v>81</v>
      </c>
      <c r="BW21" s="106">
        <v>55</v>
      </c>
      <c r="BX21" s="106">
        <v>26</v>
      </c>
      <c r="BY21" s="106">
        <v>16</v>
      </c>
      <c r="BZ21" s="106">
        <v>5</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330636.75</v>
      </c>
      <c r="CP21" s="93">
        <v>820</v>
      </c>
      <c r="CQ21" s="93">
        <v>1075</v>
      </c>
      <c r="CR21" s="93">
        <v>0</v>
      </c>
      <c r="CS21" s="106">
        <v>0</v>
      </c>
      <c r="CT21" s="106">
        <v>0</v>
      </c>
      <c r="CU21" s="105">
        <v>0</v>
      </c>
      <c r="CV21" s="105">
        <v>0</v>
      </c>
      <c r="CX21" s="94">
        <v>2.4800630903854455E-3</v>
      </c>
      <c r="CY21" s="94">
        <v>3.2513022221516514E-3</v>
      </c>
      <c r="CZ21" s="94">
        <v>0</v>
      </c>
      <c r="DA21" s="94">
        <v>0</v>
      </c>
      <c r="DB21" s="149">
        <v>0</v>
      </c>
      <c r="DC21" s="149">
        <v>0</v>
      </c>
      <c r="DD21" s="95">
        <v>0</v>
      </c>
    </row>
    <row r="22" spans="1:108" x14ac:dyDescent="0.2">
      <c r="A22" s="104">
        <v>35</v>
      </c>
      <c r="B22" s="106">
        <v>1195</v>
      </c>
      <c r="C22" s="106">
        <v>36</v>
      </c>
      <c r="D22" s="106">
        <v>48</v>
      </c>
      <c r="E22" s="106">
        <v>63</v>
      </c>
      <c r="F22" s="106">
        <v>68</v>
      </c>
      <c r="G22" s="106">
        <v>95</v>
      </c>
      <c r="H22" s="106">
        <v>94</v>
      </c>
      <c r="I22" s="106">
        <v>105</v>
      </c>
      <c r="J22" s="106">
        <v>105</v>
      </c>
      <c r="K22" s="106">
        <v>112</v>
      </c>
      <c r="L22" s="106">
        <v>123</v>
      </c>
      <c r="M22" s="106">
        <v>109</v>
      </c>
      <c r="N22" s="106">
        <v>86</v>
      </c>
      <c r="O22" s="106">
        <v>72</v>
      </c>
      <c r="P22" s="106">
        <v>44</v>
      </c>
      <c r="Q22" s="106">
        <v>18</v>
      </c>
      <c r="R22" s="106">
        <v>16</v>
      </c>
      <c r="S22" s="106">
        <v>1</v>
      </c>
      <c r="T22" s="106" t="s">
        <v>387</v>
      </c>
      <c r="U22" s="106" t="s">
        <v>387</v>
      </c>
      <c r="V22" s="106" t="s">
        <v>387</v>
      </c>
      <c r="W22" s="106" t="s">
        <v>387</v>
      </c>
      <c r="X22" s="106" t="s">
        <v>387</v>
      </c>
      <c r="Y22" s="106" t="s">
        <v>387</v>
      </c>
      <c r="Z22" s="106" t="s">
        <v>387</v>
      </c>
      <c r="AA22" s="106" t="s">
        <v>387</v>
      </c>
      <c r="AB22" s="105" t="s">
        <v>387</v>
      </c>
      <c r="AC22" s="105" t="s">
        <v>387</v>
      </c>
      <c r="AE22" s="104">
        <v>35</v>
      </c>
      <c r="AF22" s="105">
        <v>970</v>
      </c>
      <c r="AG22" s="106">
        <v>142</v>
      </c>
      <c r="AH22" s="106">
        <v>115</v>
      </c>
      <c r="AI22" s="106">
        <v>108</v>
      </c>
      <c r="AJ22" s="106">
        <v>102</v>
      </c>
      <c r="AK22" s="106">
        <v>84</v>
      </c>
      <c r="AL22" s="106">
        <v>93</v>
      </c>
      <c r="AM22" s="106">
        <v>84</v>
      </c>
      <c r="AN22" s="106">
        <v>77</v>
      </c>
      <c r="AO22" s="106">
        <v>42</v>
      </c>
      <c r="AP22" s="106">
        <v>38</v>
      </c>
      <c r="AQ22" s="106">
        <v>36</v>
      </c>
      <c r="AR22" s="106">
        <v>19</v>
      </c>
      <c r="AS22" s="106">
        <v>13</v>
      </c>
      <c r="AT22" s="106">
        <v>10</v>
      </c>
      <c r="AU22" s="106">
        <v>5</v>
      </c>
      <c r="AV22" s="106">
        <v>2</v>
      </c>
      <c r="AW22" s="106">
        <v>0</v>
      </c>
      <c r="AX22" s="106" t="s">
        <v>387</v>
      </c>
      <c r="AY22" s="106" t="s">
        <v>387</v>
      </c>
      <c r="AZ22" s="106" t="s">
        <v>387</v>
      </c>
      <c r="BA22" s="106" t="s">
        <v>387</v>
      </c>
      <c r="BB22" s="106" t="s">
        <v>387</v>
      </c>
      <c r="BC22" s="106" t="s">
        <v>387</v>
      </c>
      <c r="BD22" s="106" t="s">
        <v>387</v>
      </c>
      <c r="BE22" s="106" t="s">
        <v>387</v>
      </c>
      <c r="BF22" s="105" t="s">
        <v>387</v>
      </c>
      <c r="BG22" s="105" t="s">
        <v>387</v>
      </c>
      <c r="BI22" s="104">
        <v>35</v>
      </c>
      <c r="BJ22" s="105">
        <v>2165</v>
      </c>
      <c r="BK22" s="106">
        <v>178</v>
      </c>
      <c r="BL22" s="106">
        <v>163</v>
      </c>
      <c r="BM22" s="106">
        <v>171</v>
      </c>
      <c r="BN22" s="106">
        <v>170</v>
      </c>
      <c r="BO22" s="106">
        <v>179</v>
      </c>
      <c r="BP22" s="106">
        <v>187</v>
      </c>
      <c r="BQ22" s="106">
        <v>189</v>
      </c>
      <c r="BR22" s="106">
        <v>182</v>
      </c>
      <c r="BS22" s="106">
        <v>154</v>
      </c>
      <c r="BT22" s="106">
        <v>161</v>
      </c>
      <c r="BU22" s="106">
        <v>145</v>
      </c>
      <c r="BV22" s="106">
        <v>105</v>
      </c>
      <c r="BW22" s="106">
        <v>85</v>
      </c>
      <c r="BX22" s="106">
        <v>54</v>
      </c>
      <c r="BY22" s="106">
        <v>23</v>
      </c>
      <c r="BZ22" s="106">
        <v>18</v>
      </c>
      <c r="CA22" s="106">
        <v>1</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326461.75</v>
      </c>
      <c r="CP22" s="93">
        <v>861</v>
      </c>
      <c r="CQ22" s="93">
        <v>1304</v>
      </c>
      <c r="CR22" s="93">
        <v>0</v>
      </c>
      <c r="CS22" s="106">
        <v>0</v>
      </c>
      <c r="CT22" s="106">
        <v>0</v>
      </c>
      <c r="CU22" s="105">
        <v>0</v>
      </c>
      <c r="CV22" s="105">
        <v>2</v>
      </c>
      <c r="CX22" s="94">
        <v>2.6373686963327252E-3</v>
      </c>
      <c r="CY22" s="94">
        <v>3.9943423693587377E-3</v>
      </c>
      <c r="CZ22" s="94">
        <v>0</v>
      </c>
      <c r="DA22" s="94">
        <v>0</v>
      </c>
      <c r="DB22" s="149">
        <v>0</v>
      </c>
      <c r="DC22" s="149">
        <v>0</v>
      </c>
      <c r="DD22" s="95">
        <v>6.1262919775440765E-6</v>
      </c>
    </row>
    <row r="23" spans="1:108" x14ac:dyDescent="0.2">
      <c r="A23" s="104">
        <v>36</v>
      </c>
      <c r="B23" s="106">
        <v>1297</v>
      </c>
      <c r="C23" s="106">
        <v>36</v>
      </c>
      <c r="D23" s="106">
        <v>48</v>
      </c>
      <c r="E23" s="106">
        <v>49</v>
      </c>
      <c r="F23" s="106">
        <v>73</v>
      </c>
      <c r="G23" s="106">
        <v>66</v>
      </c>
      <c r="H23" s="106">
        <v>82</v>
      </c>
      <c r="I23" s="106">
        <v>100</v>
      </c>
      <c r="J23" s="106">
        <v>114</v>
      </c>
      <c r="K23" s="106">
        <v>111</v>
      </c>
      <c r="L23" s="106">
        <v>137</v>
      </c>
      <c r="M23" s="106">
        <v>100</v>
      </c>
      <c r="N23" s="106">
        <v>103</v>
      </c>
      <c r="O23" s="106">
        <v>99</v>
      </c>
      <c r="P23" s="106">
        <v>83</v>
      </c>
      <c r="Q23" s="106">
        <v>42</v>
      </c>
      <c r="R23" s="106">
        <v>38</v>
      </c>
      <c r="S23" s="106">
        <v>12</v>
      </c>
      <c r="T23" s="106">
        <v>4</v>
      </c>
      <c r="U23" s="106" t="s">
        <v>387</v>
      </c>
      <c r="V23" s="106" t="s">
        <v>387</v>
      </c>
      <c r="W23" s="106" t="s">
        <v>387</v>
      </c>
      <c r="X23" s="106" t="s">
        <v>387</v>
      </c>
      <c r="Y23" s="106" t="s">
        <v>387</v>
      </c>
      <c r="Z23" s="106" t="s">
        <v>387</v>
      </c>
      <c r="AA23" s="106" t="s">
        <v>387</v>
      </c>
      <c r="AB23" s="105" t="s">
        <v>387</v>
      </c>
      <c r="AC23" s="105" t="s">
        <v>387</v>
      </c>
      <c r="AE23" s="104">
        <v>36</v>
      </c>
      <c r="AF23" s="105">
        <v>1008</v>
      </c>
      <c r="AG23" s="106">
        <v>138</v>
      </c>
      <c r="AH23" s="106">
        <v>99</v>
      </c>
      <c r="AI23" s="106">
        <v>102</v>
      </c>
      <c r="AJ23" s="106">
        <v>95</v>
      </c>
      <c r="AK23" s="106">
        <v>95</v>
      </c>
      <c r="AL23" s="106">
        <v>70</v>
      </c>
      <c r="AM23" s="106">
        <v>78</v>
      </c>
      <c r="AN23" s="106">
        <v>90</v>
      </c>
      <c r="AO23" s="106">
        <v>51</v>
      </c>
      <c r="AP23" s="106">
        <v>57</v>
      </c>
      <c r="AQ23" s="106">
        <v>41</v>
      </c>
      <c r="AR23" s="106">
        <v>39</v>
      </c>
      <c r="AS23" s="106">
        <v>30</v>
      </c>
      <c r="AT23" s="106">
        <v>13</v>
      </c>
      <c r="AU23" s="106">
        <v>6</v>
      </c>
      <c r="AV23" s="106">
        <v>3</v>
      </c>
      <c r="AW23" s="106">
        <v>0</v>
      </c>
      <c r="AX23" s="106">
        <v>1</v>
      </c>
      <c r="AY23" s="106" t="s">
        <v>387</v>
      </c>
      <c r="AZ23" s="106" t="s">
        <v>387</v>
      </c>
      <c r="BA23" s="106" t="s">
        <v>387</v>
      </c>
      <c r="BB23" s="106" t="s">
        <v>387</v>
      </c>
      <c r="BC23" s="106" t="s">
        <v>387</v>
      </c>
      <c r="BD23" s="106" t="s">
        <v>387</v>
      </c>
      <c r="BE23" s="106" t="s">
        <v>387</v>
      </c>
      <c r="BF23" s="105" t="s">
        <v>387</v>
      </c>
      <c r="BG23" s="105" t="s">
        <v>387</v>
      </c>
      <c r="BI23" s="104">
        <v>36</v>
      </c>
      <c r="BJ23" s="105">
        <v>2305</v>
      </c>
      <c r="BK23" s="106">
        <v>174</v>
      </c>
      <c r="BL23" s="106">
        <v>147</v>
      </c>
      <c r="BM23" s="106">
        <v>151</v>
      </c>
      <c r="BN23" s="106">
        <v>168</v>
      </c>
      <c r="BO23" s="106">
        <v>161</v>
      </c>
      <c r="BP23" s="106">
        <v>152</v>
      </c>
      <c r="BQ23" s="106">
        <v>178</v>
      </c>
      <c r="BR23" s="106">
        <v>204</v>
      </c>
      <c r="BS23" s="106">
        <v>162</v>
      </c>
      <c r="BT23" s="106">
        <v>194</v>
      </c>
      <c r="BU23" s="106">
        <v>141</v>
      </c>
      <c r="BV23" s="106">
        <v>142</v>
      </c>
      <c r="BW23" s="106">
        <v>129</v>
      </c>
      <c r="BX23" s="106">
        <v>96</v>
      </c>
      <c r="BY23" s="106">
        <v>48</v>
      </c>
      <c r="BZ23" s="106">
        <v>41</v>
      </c>
      <c r="CA23" s="106">
        <v>12</v>
      </c>
      <c r="CB23" s="106">
        <v>5</v>
      </c>
      <c r="CC23" s="106" t="s">
        <v>387</v>
      </c>
      <c r="CD23" s="106" t="s">
        <v>387</v>
      </c>
      <c r="CE23" s="106" t="s">
        <v>387</v>
      </c>
      <c r="CF23" s="106" t="s">
        <v>387</v>
      </c>
      <c r="CG23" s="106" t="s">
        <v>387</v>
      </c>
      <c r="CH23" s="106" t="s">
        <v>387</v>
      </c>
      <c r="CI23" s="106" t="s">
        <v>387</v>
      </c>
      <c r="CJ23" s="105" t="s">
        <v>387</v>
      </c>
      <c r="CK23" s="105" t="s">
        <v>387</v>
      </c>
      <c r="CM23" s="169"/>
      <c r="CN23" s="87">
        <v>36</v>
      </c>
      <c r="CO23" s="92">
        <v>322343.75</v>
      </c>
      <c r="CP23" s="93">
        <v>801</v>
      </c>
      <c r="CQ23" s="93">
        <v>1499</v>
      </c>
      <c r="CR23" s="93">
        <v>5</v>
      </c>
      <c r="CS23" s="106">
        <v>1</v>
      </c>
      <c r="CT23" s="106">
        <v>0</v>
      </c>
      <c r="CU23" s="105">
        <v>0</v>
      </c>
      <c r="CV23" s="105">
        <v>5</v>
      </c>
      <c r="CX23" s="94">
        <v>2.484924866698982E-3</v>
      </c>
      <c r="CY23" s="94">
        <v>4.650315075133301E-3</v>
      </c>
      <c r="CZ23" s="94">
        <v>1.5511391177896269E-5</v>
      </c>
      <c r="DA23" s="94">
        <v>3.1022782355792535E-6</v>
      </c>
      <c r="DB23" s="149">
        <v>0</v>
      </c>
      <c r="DC23" s="149">
        <v>0</v>
      </c>
      <c r="DD23" s="95">
        <v>1.5511391177896269E-5</v>
      </c>
    </row>
    <row r="24" spans="1:108" x14ac:dyDescent="0.2">
      <c r="A24" s="104">
        <v>37</v>
      </c>
      <c r="B24" s="106">
        <v>1393</v>
      </c>
      <c r="C24" s="106">
        <v>33</v>
      </c>
      <c r="D24" s="106">
        <v>54</v>
      </c>
      <c r="E24" s="106">
        <v>62</v>
      </c>
      <c r="F24" s="106">
        <v>64</v>
      </c>
      <c r="G24" s="106">
        <v>64</v>
      </c>
      <c r="H24" s="106">
        <v>87</v>
      </c>
      <c r="I24" s="106">
        <v>96</v>
      </c>
      <c r="J24" s="106">
        <v>132</v>
      </c>
      <c r="K24" s="106">
        <v>96</v>
      </c>
      <c r="L24" s="106">
        <v>120</v>
      </c>
      <c r="M24" s="106">
        <v>112</v>
      </c>
      <c r="N24" s="106">
        <v>104</v>
      </c>
      <c r="O24" s="106">
        <v>110</v>
      </c>
      <c r="P24" s="106">
        <v>97</v>
      </c>
      <c r="Q24" s="106">
        <v>81</v>
      </c>
      <c r="R24" s="106">
        <v>52</v>
      </c>
      <c r="S24" s="106">
        <v>18</v>
      </c>
      <c r="T24" s="106">
        <v>9</v>
      </c>
      <c r="U24" s="106">
        <v>2</v>
      </c>
      <c r="V24" s="106" t="s">
        <v>387</v>
      </c>
      <c r="W24" s="106" t="s">
        <v>387</v>
      </c>
      <c r="X24" s="106" t="s">
        <v>387</v>
      </c>
      <c r="Y24" s="106" t="s">
        <v>387</v>
      </c>
      <c r="Z24" s="106" t="s">
        <v>387</v>
      </c>
      <c r="AA24" s="106" t="s">
        <v>387</v>
      </c>
      <c r="AB24" s="105" t="s">
        <v>387</v>
      </c>
      <c r="AC24" s="105" t="s">
        <v>387</v>
      </c>
      <c r="AE24" s="104">
        <v>37</v>
      </c>
      <c r="AF24" s="105">
        <v>1078</v>
      </c>
      <c r="AG24" s="106">
        <v>132</v>
      </c>
      <c r="AH24" s="106">
        <v>136</v>
      </c>
      <c r="AI24" s="106">
        <v>107</v>
      </c>
      <c r="AJ24" s="106">
        <v>88</v>
      </c>
      <c r="AK24" s="106">
        <v>92</v>
      </c>
      <c r="AL24" s="106">
        <v>102</v>
      </c>
      <c r="AM24" s="106">
        <v>67</v>
      </c>
      <c r="AN24" s="106">
        <v>64</v>
      </c>
      <c r="AO24" s="106">
        <v>53</v>
      </c>
      <c r="AP24" s="106">
        <v>59</v>
      </c>
      <c r="AQ24" s="106">
        <v>49</v>
      </c>
      <c r="AR24" s="106">
        <v>46</v>
      </c>
      <c r="AS24" s="106">
        <v>34</v>
      </c>
      <c r="AT24" s="106">
        <v>23</v>
      </c>
      <c r="AU24" s="106">
        <v>11</v>
      </c>
      <c r="AV24" s="106">
        <v>7</v>
      </c>
      <c r="AW24" s="106">
        <v>3</v>
      </c>
      <c r="AX24" s="106">
        <v>5</v>
      </c>
      <c r="AY24" s="106">
        <v>0</v>
      </c>
      <c r="AZ24" s="106" t="s">
        <v>387</v>
      </c>
      <c r="BA24" s="106" t="s">
        <v>387</v>
      </c>
      <c r="BB24" s="106" t="s">
        <v>387</v>
      </c>
      <c r="BC24" s="106" t="s">
        <v>387</v>
      </c>
      <c r="BD24" s="106" t="s">
        <v>387</v>
      </c>
      <c r="BE24" s="106" t="s">
        <v>387</v>
      </c>
      <c r="BF24" s="105" t="s">
        <v>387</v>
      </c>
      <c r="BG24" s="105" t="s">
        <v>387</v>
      </c>
      <c r="BI24" s="104">
        <v>37</v>
      </c>
      <c r="BJ24" s="105">
        <v>2471</v>
      </c>
      <c r="BK24" s="106">
        <v>165</v>
      </c>
      <c r="BL24" s="106">
        <v>190</v>
      </c>
      <c r="BM24" s="106">
        <v>169</v>
      </c>
      <c r="BN24" s="106">
        <v>152</v>
      </c>
      <c r="BO24" s="106">
        <v>156</v>
      </c>
      <c r="BP24" s="106">
        <v>189</v>
      </c>
      <c r="BQ24" s="106">
        <v>163</v>
      </c>
      <c r="BR24" s="106">
        <v>196</v>
      </c>
      <c r="BS24" s="106">
        <v>149</v>
      </c>
      <c r="BT24" s="106">
        <v>179</v>
      </c>
      <c r="BU24" s="106">
        <v>161</v>
      </c>
      <c r="BV24" s="106">
        <v>150</v>
      </c>
      <c r="BW24" s="106">
        <v>144</v>
      </c>
      <c r="BX24" s="106">
        <v>120</v>
      </c>
      <c r="BY24" s="106">
        <v>92</v>
      </c>
      <c r="BZ24" s="106">
        <v>59</v>
      </c>
      <c r="CA24" s="106">
        <v>21</v>
      </c>
      <c r="CB24" s="106">
        <v>14</v>
      </c>
      <c r="CC24" s="106">
        <v>2</v>
      </c>
      <c r="CD24" s="106" t="s">
        <v>387</v>
      </c>
      <c r="CE24" s="106" t="s">
        <v>387</v>
      </c>
      <c r="CF24" s="106" t="s">
        <v>387</v>
      </c>
      <c r="CG24" s="106" t="s">
        <v>387</v>
      </c>
      <c r="CH24" s="106" t="s">
        <v>387</v>
      </c>
      <c r="CI24" s="106" t="s">
        <v>387</v>
      </c>
      <c r="CJ24" s="105" t="s">
        <v>387</v>
      </c>
      <c r="CK24" s="105" t="s">
        <v>387</v>
      </c>
      <c r="CM24" s="169"/>
      <c r="CN24" s="87">
        <v>37</v>
      </c>
      <c r="CO24" s="92">
        <v>317684.25</v>
      </c>
      <c r="CP24" s="93">
        <v>832</v>
      </c>
      <c r="CQ24" s="93">
        <v>1623</v>
      </c>
      <c r="CR24" s="93">
        <v>16</v>
      </c>
      <c r="CS24" s="106">
        <v>2</v>
      </c>
      <c r="CT24" s="106">
        <v>0</v>
      </c>
      <c r="CU24" s="105">
        <v>0</v>
      </c>
      <c r="CV24" s="105">
        <v>1</v>
      </c>
      <c r="CX24" s="94">
        <v>2.6189526235562513E-3</v>
      </c>
      <c r="CY24" s="94">
        <v>5.1088462836920622E-3</v>
      </c>
      <c r="CZ24" s="94">
        <v>5.036447352992791E-5</v>
      </c>
      <c r="DA24" s="94">
        <v>6.2955591912409887E-6</v>
      </c>
      <c r="DB24" s="149">
        <v>0</v>
      </c>
      <c r="DC24" s="149">
        <v>0</v>
      </c>
      <c r="DD24" s="95">
        <v>3.1477795956204944E-6</v>
      </c>
    </row>
    <row r="25" spans="1:108" x14ac:dyDescent="0.2">
      <c r="A25" s="104">
        <v>38</v>
      </c>
      <c r="B25" s="106">
        <v>1532</v>
      </c>
      <c r="C25" s="106">
        <v>40</v>
      </c>
      <c r="D25" s="106">
        <v>47</v>
      </c>
      <c r="E25" s="106">
        <v>50</v>
      </c>
      <c r="F25" s="106">
        <v>62</v>
      </c>
      <c r="G25" s="106">
        <v>84</v>
      </c>
      <c r="H25" s="106">
        <v>89</v>
      </c>
      <c r="I25" s="106">
        <v>81</v>
      </c>
      <c r="J25" s="106">
        <v>125</v>
      </c>
      <c r="K25" s="106">
        <v>108</v>
      </c>
      <c r="L25" s="106">
        <v>112</v>
      </c>
      <c r="M25" s="106">
        <v>111</v>
      </c>
      <c r="N25" s="106">
        <v>109</v>
      </c>
      <c r="O25" s="106">
        <v>153</v>
      </c>
      <c r="P25" s="106">
        <v>121</v>
      </c>
      <c r="Q25" s="106">
        <v>103</v>
      </c>
      <c r="R25" s="106">
        <v>86</v>
      </c>
      <c r="S25" s="106">
        <v>29</v>
      </c>
      <c r="T25" s="106">
        <v>8</v>
      </c>
      <c r="U25" s="106">
        <v>12</v>
      </c>
      <c r="V25" s="106">
        <v>2</v>
      </c>
      <c r="W25" s="106" t="s">
        <v>387</v>
      </c>
      <c r="X25" s="106" t="s">
        <v>387</v>
      </c>
      <c r="Y25" s="106" t="s">
        <v>387</v>
      </c>
      <c r="Z25" s="106" t="s">
        <v>387</v>
      </c>
      <c r="AA25" s="106" t="s">
        <v>387</v>
      </c>
      <c r="AB25" s="105" t="s">
        <v>387</v>
      </c>
      <c r="AC25" s="105" t="s">
        <v>387</v>
      </c>
      <c r="AE25" s="104">
        <v>38</v>
      </c>
      <c r="AF25" s="105">
        <v>1173</v>
      </c>
      <c r="AG25" s="106">
        <v>151</v>
      </c>
      <c r="AH25" s="106">
        <v>117</v>
      </c>
      <c r="AI25" s="106">
        <v>104</v>
      </c>
      <c r="AJ25" s="106">
        <v>103</v>
      </c>
      <c r="AK25" s="106">
        <v>93</v>
      </c>
      <c r="AL25" s="106">
        <v>76</v>
      </c>
      <c r="AM25" s="106">
        <v>76</v>
      </c>
      <c r="AN25" s="106">
        <v>79</v>
      </c>
      <c r="AO25" s="106">
        <v>66</v>
      </c>
      <c r="AP25" s="106">
        <v>77</v>
      </c>
      <c r="AQ25" s="106">
        <v>65</v>
      </c>
      <c r="AR25" s="106">
        <v>48</v>
      </c>
      <c r="AS25" s="106">
        <v>38</v>
      </c>
      <c r="AT25" s="106">
        <v>35</v>
      </c>
      <c r="AU25" s="106">
        <v>27</v>
      </c>
      <c r="AV25" s="106">
        <v>14</v>
      </c>
      <c r="AW25" s="106">
        <v>2</v>
      </c>
      <c r="AX25" s="106">
        <v>2</v>
      </c>
      <c r="AY25" s="106">
        <v>0</v>
      </c>
      <c r="AZ25" s="106">
        <v>0</v>
      </c>
      <c r="BA25" s="106" t="s">
        <v>387</v>
      </c>
      <c r="BB25" s="106" t="s">
        <v>387</v>
      </c>
      <c r="BC25" s="106" t="s">
        <v>387</v>
      </c>
      <c r="BD25" s="106" t="s">
        <v>387</v>
      </c>
      <c r="BE25" s="106" t="s">
        <v>387</v>
      </c>
      <c r="BF25" s="105" t="s">
        <v>387</v>
      </c>
      <c r="BG25" s="105" t="s">
        <v>387</v>
      </c>
      <c r="BI25" s="104">
        <v>38</v>
      </c>
      <c r="BJ25" s="105">
        <v>2705</v>
      </c>
      <c r="BK25" s="106">
        <v>191</v>
      </c>
      <c r="BL25" s="106">
        <v>164</v>
      </c>
      <c r="BM25" s="106">
        <v>154</v>
      </c>
      <c r="BN25" s="106">
        <v>165</v>
      </c>
      <c r="BO25" s="106">
        <v>177</v>
      </c>
      <c r="BP25" s="106">
        <v>165</v>
      </c>
      <c r="BQ25" s="106">
        <v>157</v>
      </c>
      <c r="BR25" s="106">
        <v>204</v>
      </c>
      <c r="BS25" s="106">
        <v>174</v>
      </c>
      <c r="BT25" s="106">
        <v>189</v>
      </c>
      <c r="BU25" s="106">
        <v>176</v>
      </c>
      <c r="BV25" s="106">
        <v>157</v>
      </c>
      <c r="BW25" s="106">
        <v>191</v>
      </c>
      <c r="BX25" s="106">
        <v>156</v>
      </c>
      <c r="BY25" s="106">
        <v>130</v>
      </c>
      <c r="BZ25" s="106">
        <v>100</v>
      </c>
      <c r="CA25" s="106">
        <v>31</v>
      </c>
      <c r="CB25" s="106">
        <v>10</v>
      </c>
      <c r="CC25" s="106">
        <v>12</v>
      </c>
      <c r="CD25" s="106">
        <v>2</v>
      </c>
      <c r="CE25" s="106" t="s">
        <v>387</v>
      </c>
      <c r="CF25" s="106" t="s">
        <v>387</v>
      </c>
      <c r="CG25" s="106" t="s">
        <v>387</v>
      </c>
      <c r="CH25" s="106" t="s">
        <v>387</v>
      </c>
      <c r="CI25" s="106" t="s">
        <v>387</v>
      </c>
      <c r="CJ25" s="105" t="s">
        <v>387</v>
      </c>
      <c r="CK25" s="105" t="s">
        <v>387</v>
      </c>
      <c r="CM25" s="169"/>
      <c r="CN25" s="87">
        <v>38</v>
      </c>
      <c r="CO25" s="92">
        <v>312974.75</v>
      </c>
      <c r="CP25" s="93">
        <v>851</v>
      </c>
      <c r="CQ25" s="93">
        <v>1830</v>
      </c>
      <c r="CR25" s="93">
        <v>24</v>
      </c>
      <c r="CS25" s="106">
        <v>2</v>
      </c>
      <c r="CT25" s="106">
        <v>0</v>
      </c>
      <c r="CU25" s="105">
        <v>0</v>
      </c>
      <c r="CV25" s="105">
        <v>1</v>
      </c>
      <c r="CX25" s="94">
        <v>2.7190691900864207E-3</v>
      </c>
      <c r="CY25" s="94">
        <v>5.8471170597628082E-3</v>
      </c>
      <c r="CZ25" s="94">
        <v>7.6683502423118799E-5</v>
      </c>
      <c r="DA25" s="94">
        <v>6.3902918685932333E-6</v>
      </c>
      <c r="DB25" s="149">
        <v>0</v>
      </c>
      <c r="DC25" s="149">
        <v>0</v>
      </c>
      <c r="DD25" s="95">
        <v>3.1951459342966166E-6</v>
      </c>
    </row>
    <row r="26" spans="1:108" x14ac:dyDescent="0.2">
      <c r="A26" s="104">
        <v>39</v>
      </c>
      <c r="B26" s="106">
        <v>1761</v>
      </c>
      <c r="C26" s="106">
        <v>39</v>
      </c>
      <c r="D26" s="106">
        <v>50</v>
      </c>
      <c r="E26" s="106">
        <v>57</v>
      </c>
      <c r="F26" s="106">
        <v>79</v>
      </c>
      <c r="G26" s="106">
        <v>63</v>
      </c>
      <c r="H26" s="106">
        <v>99</v>
      </c>
      <c r="I26" s="106">
        <v>100</v>
      </c>
      <c r="J26" s="106">
        <v>103</v>
      </c>
      <c r="K26" s="106">
        <v>125</v>
      </c>
      <c r="L26" s="106">
        <v>122</v>
      </c>
      <c r="M26" s="106">
        <v>138</v>
      </c>
      <c r="N26" s="106">
        <v>128</v>
      </c>
      <c r="O26" s="106">
        <v>150</v>
      </c>
      <c r="P26" s="106">
        <v>140</v>
      </c>
      <c r="Q26" s="106">
        <v>124</v>
      </c>
      <c r="R26" s="106">
        <v>99</v>
      </c>
      <c r="S26" s="106">
        <v>74</v>
      </c>
      <c r="T26" s="106">
        <v>44</v>
      </c>
      <c r="U26" s="106">
        <v>14</v>
      </c>
      <c r="V26" s="106">
        <v>9</v>
      </c>
      <c r="W26" s="106">
        <v>4</v>
      </c>
      <c r="X26" s="106" t="s">
        <v>387</v>
      </c>
      <c r="Y26" s="106" t="s">
        <v>387</v>
      </c>
      <c r="Z26" s="106" t="s">
        <v>387</v>
      </c>
      <c r="AA26" s="106" t="s">
        <v>387</v>
      </c>
      <c r="AB26" s="105" t="s">
        <v>387</v>
      </c>
      <c r="AC26" s="105" t="s">
        <v>387</v>
      </c>
      <c r="AE26" s="104">
        <v>39</v>
      </c>
      <c r="AF26" s="105">
        <v>1263</v>
      </c>
      <c r="AG26" s="106">
        <v>155</v>
      </c>
      <c r="AH26" s="106">
        <v>130</v>
      </c>
      <c r="AI26" s="106">
        <v>118</v>
      </c>
      <c r="AJ26" s="106">
        <v>98</v>
      </c>
      <c r="AK26" s="106">
        <v>99</v>
      </c>
      <c r="AL26" s="106">
        <v>86</v>
      </c>
      <c r="AM26" s="106">
        <v>87</v>
      </c>
      <c r="AN26" s="106">
        <v>75</v>
      </c>
      <c r="AO26" s="106">
        <v>71</v>
      </c>
      <c r="AP26" s="106">
        <v>73</v>
      </c>
      <c r="AQ26" s="106">
        <v>57</v>
      </c>
      <c r="AR26" s="106">
        <v>55</v>
      </c>
      <c r="AS26" s="106">
        <v>45</v>
      </c>
      <c r="AT26" s="106">
        <v>44</v>
      </c>
      <c r="AU26" s="106">
        <v>35</v>
      </c>
      <c r="AV26" s="106">
        <v>16</v>
      </c>
      <c r="AW26" s="106">
        <v>12</v>
      </c>
      <c r="AX26" s="106">
        <v>1</v>
      </c>
      <c r="AY26" s="106">
        <v>5</v>
      </c>
      <c r="AZ26" s="106">
        <v>1</v>
      </c>
      <c r="BA26" s="106">
        <v>0</v>
      </c>
      <c r="BB26" s="106" t="s">
        <v>387</v>
      </c>
      <c r="BC26" s="106" t="s">
        <v>387</v>
      </c>
      <c r="BD26" s="106" t="s">
        <v>387</v>
      </c>
      <c r="BE26" s="106" t="s">
        <v>387</v>
      </c>
      <c r="BF26" s="105" t="s">
        <v>387</v>
      </c>
      <c r="BG26" s="105" t="s">
        <v>387</v>
      </c>
      <c r="BI26" s="104">
        <v>39</v>
      </c>
      <c r="BJ26" s="105">
        <v>3024</v>
      </c>
      <c r="BK26" s="106">
        <v>194</v>
      </c>
      <c r="BL26" s="106">
        <v>180</v>
      </c>
      <c r="BM26" s="106">
        <v>175</v>
      </c>
      <c r="BN26" s="106">
        <v>177</v>
      </c>
      <c r="BO26" s="106">
        <v>162</v>
      </c>
      <c r="BP26" s="106">
        <v>185</v>
      </c>
      <c r="BQ26" s="106">
        <v>187</v>
      </c>
      <c r="BR26" s="106">
        <v>178</v>
      </c>
      <c r="BS26" s="106">
        <v>196</v>
      </c>
      <c r="BT26" s="106">
        <v>195</v>
      </c>
      <c r="BU26" s="106">
        <v>195</v>
      </c>
      <c r="BV26" s="106">
        <v>183</v>
      </c>
      <c r="BW26" s="106">
        <v>195</v>
      </c>
      <c r="BX26" s="106">
        <v>184</v>
      </c>
      <c r="BY26" s="106">
        <v>159</v>
      </c>
      <c r="BZ26" s="106">
        <v>115</v>
      </c>
      <c r="CA26" s="106">
        <v>86</v>
      </c>
      <c r="CB26" s="106">
        <v>45</v>
      </c>
      <c r="CC26" s="106">
        <v>19</v>
      </c>
      <c r="CD26" s="106">
        <v>10</v>
      </c>
      <c r="CE26" s="106">
        <v>4</v>
      </c>
      <c r="CF26" s="106" t="s">
        <v>387</v>
      </c>
      <c r="CG26" s="106" t="s">
        <v>387</v>
      </c>
      <c r="CH26" s="106" t="s">
        <v>387</v>
      </c>
      <c r="CI26" s="106" t="s">
        <v>387</v>
      </c>
      <c r="CJ26" s="105" t="s">
        <v>387</v>
      </c>
      <c r="CK26" s="105" t="s">
        <v>387</v>
      </c>
      <c r="CM26" s="169"/>
      <c r="CN26" s="87">
        <v>39</v>
      </c>
      <c r="CO26" s="92">
        <v>311029.25</v>
      </c>
      <c r="CP26" s="93">
        <v>888</v>
      </c>
      <c r="CQ26" s="93">
        <v>2058</v>
      </c>
      <c r="CR26" s="93">
        <v>78</v>
      </c>
      <c r="CS26" s="106">
        <v>1</v>
      </c>
      <c r="CT26" s="106">
        <v>0</v>
      </c>
      <c r="CU26" s="105">
        <v>0</v>
      </c>
      <c r="CV26" s="105">
        <v>4</v>
      </c>
      <c r="CX26" s="94">
        <v>2.8550369458820997E-3</v>
      </c>
      <c r="CY26" s="94">
        <v>6.6167410299835146E-3</v>
      </c>
      <c r="CZ26" s="94">
        <v>2.5078027227342763E-4</v>
      </c>
      <c r="DA26" s="94">
        <v>3.2151316958131752E-6</v>
      </c>
      <c r="DB26" s="149">
        <v>0</v>
      </c>
      <c r="DC26" s="149">
        <v>0</v>
      </c>
      <c r="DD26" s="95">
        <v>1.2860526783252701E-5</v>
      </c>
    </row>
    <row r="27" spans="1:108" x14ac:dyDescent="0.2">
      <c r="A27" s="104">
        <v>40</v>
      </c>
      <c r="B27" s="106">
        <v>1814</v>
      </c>
      <c r="C27" s="106">
        <v>32</v>
      </c>
      <c r="D27" s="106">
        <v>49</v>
      </c>
      <c r="E27" s="106">
        <v>71</v>
      </c>
      <c r="F27" s="106">
        <v>76</v>
      </c>
      <c r="G27" s="106">
        <v>76</v>
      </c>
      <c r="H27" s="106">
        <v>83</v>
      </c>
      <c r="I27" s="106">
        <v>89</v>
      </c>
      <c r="J27" s="106">
        <v>105</v>
      </c>
      <c r="K27" s="106">
        <v>111</v>
      </c>
      <c r="L27" s="106">
        <v>119</v>
      </c>
      <c r="M27" s="106">
        <v>124</v>
      </c>
      <c r="N27" s="106">
        <v>139</v>
      </c>
      <c r="O27" s="106">
        <v>157</v>
      </c>
      <c r="P27" s="106">
        <v>135</v>
      </c>
      <c r="Q27" s="106">
        <v>137</v>
      </c>
      <c r="R27" s="106">
        <v>104</v>
      </c>
      <c r="S27" s="106">
        <v>92</v>
      </c>
      <c r="T27" s="106">
        <v>66</v>
      </c>
      <c r="U27" s="106">
        <v>23</v>
      </c>
      <c r="V27" s="106">
        <v>19</v>
      </c>
      <c r="W27" s="106">
        <v>5</v>
      </c>
      <c r="X27" s="106">
        <v>2</v>
      </c>
      <c r="Y27" s="106" t="s">
        <v>387</v>
      </c>
      <c r="Z27" s="106" t="s">
        <v>387</v>
      </c>
      <c r="AA27" s="106" t="s">
        <v>387</v>
      </c>
      <c r="AB27" s="105" t="s">
        <v>387</v>
      </c>
      <c r="AC27" s="105" t="s">
        <v>387</v>
      </c>
      <c r="AE27" s="104">
        <v>40</v>
      </c>
      <c r="AF27" s="105">
        <v>1451</v>
      </c>
      <c r="AG27" s="106">
        <v>176</v>
      </c>
      <c r="AH27" s="106">
        <v>136</v>
      </c>
      <c r="AI27" s="106">
        <v>135</v>
      </c>
      <c r="AJ27" s="106">
        <v>104</v>
      </c>
      <c r="AK27" s="106">
        <v>108</v>
      </c>
      <c r="AL27" s="106">
        <v>104</v>
      </c>
      <c r="AM27" s="106">
        <v>92</v>
      </c>
      <c r="AN27" s="106">
        <v>102</v>
      </c>
      <c r="AO27" s="106">
        <v>78</v>
      </c>
      <c r="AP27" s="106">
        <v>75</v>
      </c>
      <c r="AQ27" s="106">
        <v>82</v>
      </c>
      <c r="AR27" s="106">
        <v>76</v>
      </c>
      <c r="AS27" s="106">
        <v>51</v>
      </c>
      <c r="AT27" s="106">
        <v>41</v>
      </c>
      <c r="AU27" s="106">
        <v>40</v>
      </c>
      <c r="AV27" s="106">
        <v>19</v>
      </c>
      <c r="AW27" s="106">
        <v>20</v>
      </c>
      <c r="AX27" s="106">
        <v>7</v>
      </c>
      <c r="AY27" s="106">
        <v>2</v>
      </c>
      <c r="AZ27" s="106">
        <v>3</v>
      </c>
      <c r="BA27" s="106">
        <v>0</v>
      </c>
      <c r="BB27" s="106">
        <v>0</v>
      </c>
      <c r="BC27" s="106" t="s">
        <v>387</v>
      </c>
      <c r="BD27" s="106" t="s">
        <v>387</v>
      </c>
      <c r="BE27" s="106" t="s">
        <v>387</v>
      </c>
      <c r="BF27" s="105" t="s">
        <v>387</v>
      </c>
      <c r="BG27" s="105" t="s">
        <v>387</v>
      </c>
      <c r="BI27" s="104">
        <v>40</v>
      </c>
      <c r="BJ27" s="105">
        <v>3265</v>
      </c>
      <c r="BK27" s="106">
        <v>208</v>
      </c>
      <c r="BL27" s="106">
        <v>185</v>
      </c>
      <c r="BM27" s="106">
        <v>206</v>
      </c>
      <c r="BN27" s="106">
        <v>180</v>
      </c>
      <c r="BO27" s="106">
        <v>184</v>
      </c>
      <c r="BP27" s="106">
        <v>187</v>
      </c>
      <c r="BQ27" s="106">
        <v>181</v>
      </c>
      <c r="BR27" s="106">
        <v>207</v>
      </c>
      <c r="BS27" s="106">
        <v>189</v>
      </c>
      <c r="BT27" s="106">
        <v>194</v>
      </c>
      <c r="BU27" s="106">
        <v>206</v>
      </c>
      <c r="BV27" s="106">
        <v>215</v>
      </c>
      <c r="BW27" s="106">
        <v>208</v>
      </c>
      <c r="BX27" s="106">
        <v>176</v>
      </c>
      <c r="BY27" s="106">
        <v>177</v>
      </c>
      <c r="BZ27" s="106">
        <v>123</v>
      </c>
      <c r="CA27" s="106">
        <v>112</v>
      </c>
      <c r="CB27" s="106">
        <v>73</v>
      </c>
      <c r="CC27" s="106">
        <v>25</v>
      </c>
      <c r="CD27" s="106">
        <v>22</v>
      </c>
      <c r="CE27" s="106">
        <v>5</v>
      </c>
      <c r="CF27" s="106">
        <v>2</v>
      </c>
      <c r="CG27" s="106" t="s">
        <v>387</v>
      </c>
      <c r="CH27" s="106" t="s">
        <v>387</v>
      </c>
      <c r="CI27" s="106" t="s">
        <v>387</v>
      </c>
      <c r="CJ27" s="105" t="s">
        <v>387</v>
      </c>
      <c r="CK27" s="105" t="s">
        <v>387</v>
      </c>
      <c r="CM27" s="169"/>
      <c r="CN27" s="87">
        <v>40</v>
      </c>
      <c r="CO27" s="92">
        <v>312454.75</v>
      </c>
      <c r="CP27" s="93">
        <v>963</v>
      </c>
      <c r="CQ27" s="93">
        <v>2175</v>
      </c>
      <c r="CR27" s="93">
        <v>127</v>
      </c>
      <c r="CS27" s="106">
        <v>1</v>
      </c>
      <c r="CT27" s="106">
        <v>0</v>
      </c>
      <c r="CU27" s="105">
        <v>0</v>
      </c>
      <c r="CV27" s="105">
        <v>5</v>
      </c>
      <c r="CX27" s="94">
        <v>3.0820462803013877E-3</v>
      </c>
      <c r="CY27" s="94">
        <v>6.9610079539517318E-3</v>
      </c>
      <c r="CZ27" s="94">
        <v>4.0645885524223907E-4</v>
      </c>
      <c r="DA27" s="94">
        <v>3.2004634271042449E-6</v>
      </c>
      <c r="DB27" s="149">
        <v>0</v>
      </c>
      <c r="DC27" s="149">
        <v>0</v>
      </c>
      <c r="DD27" s="95">
        <v>1.6002317135521224E-5</v>
      </c>
    </row>
    <row r="28" spans="1:108" x14ac:dyDescent="0.2">
      <c r="A28" s="104">
        <v>41</v>
      </c>
      <c r="B28" s="106">
        <v>1937</v>
      </c>
      <c r="C28" s="106">
        <v>36</v>
      </c>
      <c r="D28" s="106">
        <v>55</v>
      </c>
      <c r="E28" s="106">
        <v>56</v>
      </c>
      <c r="F28" s="106">
        <v>68</v>
      </c>
      <c r="G28" s="106">
        <v>81</v>
      </c>
      <c r="H28" s="106">
        <v>66</v>
      </c>
      <c r="I28" s="106">
        <v>78</v>
      </c>
      <c r="J28" s="106">
        <v>95</v>
      </c>
      <c r="K28" s="106">
        <v>119</v>
      </c>
      <c r="L28" s="106">
        <v>131</v>
      </c>
      <c r="M28" s="106">
        <v>118</v>
      </c>
      <c r="N28" s="106">
        <v>120</v>
      </c>
      <c r="O28" s="106">
        <v>143</v>
      </c>
      <c r="P28" s="106">
        <v>143</v>
      </c>
      <c r="Q28" s="106">
        <v>166</v>
      </c>
      <c r="R28" s="106">
        <v>141</v>
      </c>
      <c r="S28" s="106">
        <v>135</v>
      </c>
      <c r="T28" s="106">
        <v>75</v>
      </c>
      <c r="U28" s="106">
        <v>45</v>
      </c>
      <c r="V28" s="106">
        <v>37</v>
      </c>
      <c r="W28" s="106">
        <v>18</v>
      </c>
      <c r="X28" s="106">
        <v>9</v>
      </c>
      <c r="Y28" s="106">
        <v>2</v>
      </c>
      <c r="Z28" s="106" t="s">
        <v>387</v>
      </c>
      <c r="AA28" s="106" t="s">
        <v>387</v>
      </c>
      <c r="AB28" s="105" t="s">
        <v>387</v>
      </c>
      <c r="AC28" s="105" t="s">
        <v>387</v>
      </c>
      <c r="AE28" s="104">
        <v>41</v>
      </c>
      <c r="AF28" s="105">
        <v>1445</v>
      </c>
      <c r="AG28" s="106">
        <v>173</v>
      </c>
      <c r="AH28" s="106">
        <v>136</v>
      </c>
      <c r="AI28" s="106">
        <v>133</v>
      </c>
      <c r="AJ28" s="106">
        <v>118</v>
      </c>
      <c r="AK28" s="106">
        <v>96</v>
      </c>
      <c r="AL28" s="106">
        <v>91</v>
      </c>
      <c r="AM28" s="106">
        <v>100</v>
      </c>
      <c r="AN28" s="106">
        <v>78</v>
      </c>
      <c r="AO28" s="106">
        <v>74</v>
      </c>
      <c r="AP28" s="106">
        <v>69</v>
      </c>
      <c r="AQ28" s="106">
        <v>67</v>
      </c>
      <c r="AR28" s="106">
        <v>80</v>
      </c>
      <c r="AS28" s="106">
        <v>57</v>
      </c>
      <c r="AT28" s="106">
        <v>46</v>
      </c>
      <c r="AU28" s="106">
        <v>36</v>
      </c>
      <c r="AV28" s="106">
        <v>41</v>
      </c>
      <c r="AW28" s="106">
        <v>20</v>
      </c>
      <c r="AX28" s="106">
        <v>13</v>
      </c>
      <c r="AY28" s="106">
        <v>9</v>
      </c>
      <c r="AZ28" s="106">
        <v>5</v>
      </c>
      <c r="BA28" s="106">
        <v>2</v>
      </c>
      <c r="BB28" s="106">
        <v>1</v>
      </c>
      <c r="BC28" s="106">
        <v>0</v>
      </c>
      <c r="BD28" s="106" t="s">
        <v>387</v>
      </c>
      <c r="BE28" s="106" t="s">
        <v>387</v>
      </c>
      <c r="BF28" s="105" t="s">
        <v>387</v>
      </c>
      <c r="BG28" s="105" t="s">
        <v>387</v>
      </c>
      <c r="BI28" s="104">
        <v>41</v>
      </c>
      <c r="BJ28" s="105">
        <v>3382</v>
      </c>
      <c r="BK28" s="106">
        <v>209</v>
      </c>
      <c r="BL28" s="106">
        <v>191</v>
      </c>
      <c r="BM28" s="106">
        <v>189</v>
      </c>
      <c r="BN28" s="106">
        <v>186</v>
      </c>
      <c r="BO28" s="106">
        <v>177</v>
      </c>
      <c r="BP28" s="106">
        <v>157</v>
      </c>
      <c r="BQ28" s="106">
        <v>178</v>
      </c>
      <c r="BR28" s="106">
        <v>173</v>
      </c>
      <c r="BS28" s="106">
        <v>193</v>
      </c>
      <c r="BT28" s="106">
        <v>200</v>
      </c>
      <c r="BU28" s="106">
        <v>185</v>
      </c>
      <c r="BV28" s="106">
        <v>200</v>
      </c>
      <c r="BW28" s="106">
        <v>200</v>
      </c>
      <c r="BX28" s="106">
        <v>189</v>
      </c>
      <c r="BY28" s="106">
        <v>202</v>
      </c>
      <c r="BZ28" s="106">
        <v>182</v>
      </c>
      <c r="CA28" s="106">
        <v>155</v>
      </c>
      <c r="CB28" s="106">
        <v>88</v>
      </c>
      <c r="CC28" s="106">
        <v>54</v>
      </c>
      <c r="CD28" s="106">
        <v>42</v>
      </c>
      <c r="CE28" s="106">
        <v>20</v>
      </c>
      <c r="CF28" s="106">
        <v>10</v>
      </c>
      <c r="CG28" s="106">
        <v>2</v>
      </c>
      <c r="CH28" s="106" t="s">
        <v>387</v>
      </c>
      <c r="CI28" s="106" t="s">
        <v>387</v>
      </c>
      <c r="CJ28" s="105" t="s">
        <v>387</v>
      </c>
      <c r="CK28" s="105" t="s">
        <v>387</v>
      </c>
      <c r="CM28" s="169"/>
      <c r="CN28" s="87">
        <v>41</v>
      </c>
      <c r="CO28" s="92">
        <v>315288.5</v>
      </c>
      <c r="CP28" s="93">
        <v>952</v>
      </c>
      <c r="CQ28" s="93">
        <v>2214</v>
      </c>
      <c r="CR28" s="93">
        <v>216</v>
      </c>
      <c r="CS28" s="106">
        <v>2</v>
      </c>
      <c r="CT28" s="106">
        <v>0</v>
      </c>
      <c r="CU28" s="105">
        <v>0</v>
      </c>
      <c r="CV28" s="105">
        <v>5</v>
      </c>
      <c r="CX28" s="94">
        <v>3.0194567832318654E-3</v>
      </c>
      <c r="CY28" s="94">
        <v>7.0221400399951154E-3</v>
      </c>
      <c r="CZ28" s="94">
        <v>6.8508683317025513E-4</v>
      </c>
      <c r="DA28" s="94">
        <v>6.3433966034282884E-6</v>
      </c>
      <c r="DB28" s="149">
        <v>0</v>
      </c>
      <c r="DC28" s="149">
        <v>0</v>
      </c>
      <c r="DD28" s="95">
        <v>1.5858491508570721E-5</v>
      </c>
    </row>
    <row r="29" spans="1:108" x14ac:dyDescent="0.2">
      <c r="A29" s="104">
        <v>42</v>
      </c>
      <c r="B29" s="106">
        <v>2237</v>
      </c>
      <c r="C29" s="106">
        <v>39</v>
      </c>
      <c r="D29" s="106">
        <v>52</v>
      </c>
      <c r="E29" s="106">
        <v>61</v>
      </c>
      <c r="F29" s="106">
        <v>79</v>
      </c>
      <c r="G29" s="106">
        <v>80</v>
      </c>
      <c r="H29" s="106">
        <v>85</v>
      </c>
      <c r="I29" s="106">
        <v>86</v>
      </c>
      <c r="J29" s="106">
        <v>109</v>
      </c>
      <c r="K29" s="106">
        <v>123</v>
      </c>
      <c r="L29" s="106">
        <v>138</v>
      </c>
      <c r="M29" s="106">
        <v>133</v>
      </c>
      <c r="N29" s="106">
        <v>135</v>
      </c>
      <c r="O29" s="106">
        <v>159</v>
      </c>
      <c r="P29" s="106">
        <v>166</v>
      </c>
      <c r="Q29" s="106">
        <v>182</v>
      </c>
      <c r="R29" s="106">
        <v>152</v>
      </c>
      <c r="S29" s="106">
        <v>151</v>
      </c>
      <c r="T29" s="106">
        <v>110</v>
      </c>
      <c r="U29" s="106">
        <v>67</v>
      </c>
      <c r="V29" s="106">
        <v>47</v>
      </c>
      <c r="W29" s="106">
        <v>42</v>
      </c>
      <c r="X29" s="106">
        <v>31</v>
      </c>
      <c r="Y29" s="106">
        <v>9</v>
      </c>
      <c r="Z29" s="106">
        <v>1</v>
      </c>
      <c r="AA29" s="106" t="s">
        <v>387</v>
      </c>
      <c r="AB29" s="105" t="s">
        <v>387</v>
      </c>
      <c r="AC29" s="105" t="s">
        <v>387</v>
      </c>
      <c r="AE29" s="104">
        <v>42</v>
      </c>
      <c r="AF29" s="105">
        <v>1641</v>
      </c>
      <c r="AG29" s="106">
        <v>195</v>
      </c>
      <c r="AH29" s="106">
        <v>165</v>
      </c>
      <c r="AI29" s="106">
        <v>126</v>
      </c>
      <c r="AJ29" s="106">
        <v>111</v>
      </c>
      <c r="AK29" s="106">
        <v>121</v>
      </c>
      <c r="AL29" s="106">
        <v>118</v>
      </c>
      <c r="AM29" s="106">
        <v>95</v>
      </c>
      <c r="AN29" s="106">
        <v>94</v>
      </c>
      <c r="AO29" s="106">
        <v>102</v>
      </c>
      <c r="AP29" s="106">
        <v>79</v>
      </c>
      <c r="AQ29" s="106">
        <v>87</v>
      </c>
      <c r="AR29" s="106">
        <v>60</v>
      </c>
      <c r="AS29" s="106">
        <v>57</v>
      </c>
      <c r="AT29" s="106">
        <v>66</v>
      </c>
      <c r="AU29" s="106">
        <v>52</v>
      </c>
      <c r="AV29" s="106">
        <v>41</v>
      </c>
      <c r="AW29" s="106">
        <v>40</v>
      </c>
      <c r="AX29" s="106">
        <v>11</v>
      </c>
      <c r="AY29" s="106">
        <v>5</v>
      </c>
      <c r="AZ29" s="106">
        <v>6</v>
      </c>
      <c r="BA29" s="106">
        <v>5</v>
      </c>
      <c r="BB29" s="106">
        <v>4</v>
      </c>
      <c r="BC29" s="106">
        <v>1</v>
      </c>
      <c r="BD29" s="106">
        <v>0</v>
      </c>
      <c r="BE29" s="106" t="s">
        <v>387</v>
      </c>
      <c r="BF29" s="105" t="s">
        <v>387</v>
      </c>
      <c r="BG29" s="105" t="s">
        <v>387</v>
      </c>
      <c r="BI29" s="104">
        <v>42</v>
      </c>
      <c r="BJ29" s="105">
        <v>3878</v>
      </c>
      <c r="BK29" s="106">
        <v>234</v>
      </c>
      <c r="BL29" s="106">
        <v>217</v>
      </c>
      <c r="BM29" s="106">
        <v>187</v>
      </c>
      <c r="BN29" s="106">
        <v>190</v>
      </c>
      <c r="BO29" s="106">
        <v>201</v>
      </c>
      <c r="BP29" s="106">
        <v>203</v>
      </c>
      <c r="BQ29" s="106">
        <v>181</v>
      </c>
      <c r="BR29" s="106">
        <v>203</v>
      </c>
      <c r="BS29" s="106">
        <v>225</v>
      </c>
      <c r="BT29" s="106">
        <v>217</v>
      </c>
      <c r="BU29" s="106">
        <v>220</v>
      </c>
      <c r="BV29" s="106">
        <v>195</v>
      </c>
      <c r="BW29" s="106">
        <v>216</v>
      </c>
      <c r="BX29" s="106">
        <v>232</v>
      </c>
      <c r="BY29" s="106">
        <v>234</v>
      </c>
      <c r="BZ29" s="106">
        <v>193</v>
      </c>
      <c r="CA29" s="106">
        <v>191</v>
      </c>
      <c r="CB29" s="106">
        <v>121</v>
      </c>
      <c r="CC29" s="106">
        <v>72</v>
      </c>
      <c r="CD29" s="106">
        <v>53</v>
      </c>
      <c r="CE29" s="106">
        <v>47</v>
      </c>
      <c r="CF29" s="106">
        <v>35</v>
      </c>
      <c r="CG29" s="106">
        <v>10</v>
      </c>
      <c r="CH29" s="106">
        <v>1</v>
      </c>
      <c r="CI29" s="106" t="s">
        <v>387</v>
      </c>
      <c r="CJ29" s="105" t="s">
        <v>387</v>
      </c>
      <c r="CK29" s="105" t="s">
        <v>387</v>
      </c>
      <c r="CM29" s="169"/>
      <c r="CN29" s="87">
        <v>42</v>
      </c>
      <c r="CO29" s="92">
        <v>317775.25</v>
      </c>
      <c r="CP29" s="93">
        <v>1029</v>
      </c>
      <c r="CQ29" s="93">
        <v>2510</v>
      </c>
      <c r="CR29" s="93">
        <v>339</v>
      </c>
      <c r="CS29" s="106">
        <v>3</v>
      </c>
      <c r="CT29" s="106">
        <v>0</v>
      </c>
      <c r="CU29" s="105">
        <v>0</v>
      </c>
      <c r="CV29" s="105">
        <v>9</v>
      </c>
      <c r="CX29" s="94">
        <v>3.2381376460249816E-3</v>
      </c>
      <c r="CY29" s="94">
        <v>7.8986642288850373E-3</v>
      </c>
      <c r="CZ29" s="94">
        <v>1.0667917026263058E-3</v>
      </c>
      <c r="DA29" s="94">
        <v>9.4406345365159818E-6</v>
      </c>
      <c r="DB29" s="149">
        <v>0</v>
      </c>
      <c r="DC29" s="149">
        <v>0</v>
      </c>
      <c r="DD29" s="95">
        <v>2.8321903609547944E-5</v>
      </c>
    </row>
    <row r="30" spans="1:108" x14ac:dyDescent="0.2">
      <c r="A30" s="104">
        <v>43</v>
      </c>
      <c r="B30" s="106">
        <v>2282</v>
      </c>
      <c r="C30" s="106">
        <v>34</v>
      </c>
      <c r="D30" s="106">
        <v>46</v>
      </c>
      <c r="E30" s="106">
        <v>76</v>
      </c>
      <c r="F30" s="106">
        <v>56</v>
      </c>
      <c r="G30" s="106">
        <v>65</v>
      </c>
      <c r="H30" s="106">
        <v>79</v>
      </c>
      <c r="I30" s="106">
        <v>96</v>
      </c>
      <c r="J30" s="106">
        <v>111</v>
      </c>
      <c r="K30" s="106">
        <v>116</v>
      </c>
      <c r="L30" s="106">
        <v>122</v>
      </c>
      <c r="M30" s="106">
        <v>123</v>
      </c>
      <c r="N30" s="106">
        <v>135</v>
      </c>
      <c r="O30" s="106">
        <v>156</v>
      </c>
      <c r="P30" s="106">
        <v>181</v>
      </c>
      <c r="Q30" s="106">
        <v>163</v>
      </c>
      <c r="R30" s="106">
        <v>152</v>
      </c>
      <c r="S30" s="106">
        <v>161</v>
      </c>
      <c r="T30" s="106">
        <v>140</v>
      </c>
      <c r="U30" s="106">
        <v>89</v>
      </c>
      <c r="V30" s="106">
        <v>66</v>
      </c>
      <c r="W30" s="106">
        <v>58</v>
      </c>
      <c r="X30" s="106">
        <v>25</v>
      </c>
      <c r="Y30" s="106">
        <v>19</v>
      </c>
      <c r="Z30" s="106">
        <v>11</v>
      </c>
      <c r="AA30" s="106">
        <v>2</v>
      </c>
      <c r="AB30" s="105" t="s">
        <v>387</v>
      </c>
      <c r="AC30" s="105" t="s">
        <v>387</v>
      </c>
      <c r="AE30" s="104">
        <v>43</v>
      </c>
      <c r="AF30" s="105">
        <v>1840</v>
      </c>
      <c r="AG30" s="106">
        <v>238</v>
      </c>
      <c r="AH30" s="106">
        <v>183</v>
      </c>
      <c r="AI30" s="106">
        <v>157</v>
      </c>
      <c r="AJ30" s="106">
        <v>131</v>
      </c>
      <c r="AK30" s="106">
        <v>125</v>
      </c>
      <c r="AL30" s="106">
        <v>110</v>
      </c>
      <c r="AM30" s="106">
        <v>124</v>
      </c>
      <c r="AN30" s="106">
        <v>121</v>
      </c>
      <c r="AO30" s="106">
        <v>94</v>
      </c>
      <c r="AP30" s="106">
        <v>93</v>
      </c>
      <c r="AQ30" s="106">
        <v>75</v>
      </c>
      <c r="AR30" s="106">
        <v>66</v>
      </c>
      <c r="AS30" s="106">
        <v>73</v>
      </c>
      <c r="AT30" s="106">
        <v>64</v>
      </c>
      <c r="AU30" s="106">
        <v>52</v>
      </c>
      <c r="AV30" s="106">
        <v>45</v>
      </c>
      <c r="AW30" s="106">
        <v>34</v>
      </c>
      <c r="AX30" s="106">
        <v>18</v>
      </c>
      <c r="AY30" s="106">
        <v>13</v>
      </c>
      <c r="AZ30" s="106">
        <v>10</v>
      </c>
      <c r="BA30" s="106">
        <v>8</v>
      </c>
      <c r="BB30" s="106">
        <v>5</v>
      </c>
      <c r="BC30" s="106">
        <v>0</v>
      </c>
      <c r="BD30" s="106">
        <v>1</v>
      </c>
      <c r="BE30" s="106">
        <v>0</v>
      </c>
      <c r="BF30" s="105" t="s">
        <v>387</v>
      </c>
      <c r="BG30" s="105" t="s">
        <v>387</v>
      </c>
      <c r="BI30" s="104">
        <v>43</v>
      </c>
      <c r="BJ30" s="105">
        <v>4122</v>
      </c>
      <c r="BK30" s="106">
        <v>272</v>
      </c>
      <c r="BL30" s="106">
        <v>229</v>
      </c>
      <c r="BM30" s="106">
        <v>233</v>
      </c>
      <c r="BN30" s="106">
        <v>187</v>
      </c>
      <c r="BO30" s="106">
        <v>190</v>
      </c>
      <c r="BP30" s="106">
        <v>189</v>
      </c>
      <c r="BQ30" s="106">
        <v>220</v>
      </c>
      <c r="BR30" s="106">
        <v>232</v>
      </c>
      <c r="BS30" s="106">
        <v>210</v>
      </c>
      <c r="BT30" s="106">
        <v>215</v>
      </c>
      <c r="BU30" s="106">
        <v>198</v>
      </c>
      <c r="BV30" s="106">
        <v>201</v>
      </c>
      <c r="BW30" s="106">
        <v>229</v>
      </c>
      <c r="BX30" s="106">
        <v>245</v>
      </c>
      <c r="BY30" s="106">
        <v>215</v>
      </c>
      <c r="BZ30" s="106">
        <v>197</v>
      </c>
      <c r="CA30" s="106">
        <v>195</v>
      </c>
      <c r="CB30" s="106">
        <v>158</v>
      </c>
      <c r="CC30" s="106">
        <v>102</v>
      </c>
      <c r="CD30" s="106">
        <v>76</v>
      </c>
      <c r="CE30" s="106">
        <v>66</v>
      </c>
      <c r="CF30" s="106">
        <v>30</v>
      </c>
      <c r="CG30" s="106">
        <v>19</v>
      </c>
      <c r="CH30" s="106">
        <v>12</v>
      </c>
      <c r="CI30" s="106">
        <v>2</v>
      </c>
      <c r="CJ30" s="105" t="s">
        <v>387</v>
      </c>
      <c r="CK30" s="105" t="s">
        <v>387</v>
      </c>
      <c r="CM30" s="169"/>
      <c r="CN30" s="87">
        <v>43</v>
      </c>
      <c r="CO30" s="92">
        <v>319608.25</v>
      </c>
      <c r="CP30" s="93">
        <v>1111</v>
      </c>
      <c r="CQ30" s="93">
        <v>2546</v>
      </c>
      <c r="CR30" s="93">
        <v>465</v>
      </c>
      <c r="CS30" s="106">
        <v>2</v>
      </c>
      <c r="CT30" s="106">
        <v>0</v>
      </c>
      <c r="CU30" s="105">
        <v>0</v>
      </c>
      <c r="CV30" s="105">
        <v>8</v>
      </c>
      <c r="CX30" s="94">
        <v>3.4761305441896448E-3</v>
      </c>
      <c r="CY30" s="94">
        <v>7.9660021291690693E-3</v>
      </c>
      <c r="CZ30" s="94">
        <v>1.4549061233557019E-3</v>
      </c>
      <c r="DA30" s="94">
        <v>6.2576607456159222E-6</v>
      </c>
      <c r="DB30" s="149">
        <v>0</v>
      </c>
      <c r="DC30" s="149">
        <v>0</v>
      </c>
      <c r="DD30" s="95">
        <v>2.5030642982463689E-5</v>
      </c>
    </row>
    <row r="31" spans="1:108" x14ac:dyDescent="0.2">
      <c r="A31" s="104">
        <v>44</v>
      </c>
      <c r="B31" s="106">
        <v>2389</v>
      </c>
      <c r="C31" s="106">
        <v>39</v>
      </c>
      <c r="D31" s="106">
        <v>48</v>
      </c>
      <c r="E31" s="106">
        <v>60</v>
      </c>
      <c r="F31" s="106">
        <v>63</v>
      </c>
      <c r="G31" s="106">
        <v>88</v>
      </c>
      <c r="H31" s="106">
        <v>73</v>
      </c>
      <c r="I31" s="106">
        <v>104</v>
      </c>
      <c r="J31" s="106">
        <v>112</v>
      </c>
      <c r="K31" s="106">
        <v>105</v>
      </c>
      <c r="L31" s="106">
        <v>115</v>
      </c>
      <c r="M31" s="106">
        <v>116</v>
      </c>
      <c r="N31" s="106">
        <v>121</v>
      </c>
      <c r="O31" s="106">
        <v>153</v>
      </c>
      <c r="P31" s="106">
        <v>157</v>
      </c>
      <c r="Q31" s="106">
        <v>157</v>
      </c>
      <c r="R31" s="106">
        <v>161</v>
      </c>
      <c r="S31" s="106">
        <v>170</v>
      </c>
      <c r="T31" s="106">
        <v>149</v>
      </c>
      <c r="U31" s="106">
        <v>93</v>
      </c>
      <c r="V31" s="106">
        <v>95</v>
      </c>
      <c r="W31" s="106">
        <v>82</v>
      </c>
      <c r="X31" s="106">
        <v>62</v>
      </c>
      <c r="Y31" s="106">
        <v>27</v>
      </c>
      <c r="Z31" s="106">
        <v>25</v>
      </c>
      <c r="AA31" s="106">
        <v>13</v>
      </c>
      <c r="AB31" s="105">
        <v>1</v>
      </c>
      <c r="AC31" s="105" t="s">
        <v>387</v>
      </c>
      <c r="AE31" s="104">
        <v>44</v>
      </c>
      <c r="AF31" s="105">
        <v>1863</v>
      </c>
      <c r="AG31" s="106">
        <v>213</v>
      </c>
      <c r="AH31" s="106">
        <v>178</v>
      </c>
      <c r="AI31" s="106">
        <v>168</v>
      </c>
      <c r="AJ31" s="106">
        <v>142</v>
      </c>
      <c r="AK31" s="106">
        <v>135</v>
      </c>
      <c r="AL31" s="106">
        <v>110</v>
      </c>
      <c r="AM31" s="106">
        <v>101</v>
      </c>
      <c r="AN31" s="106">
        <v>105</v>
      </c>
      <c r="AO31" s="106">
        <v>86</v>
      </c>
      <c r="AP31" s="106">
        <v>79</v>
      </c>
      <c r="AQ31" s="106">
        <v>88</v>
      </c>
      <c r="AR31" s="106">
        <v>83</v>
      </c>
      <c r="AS31" s="106">
        <v>64</v>
      </c>
      <c r="AT31" s="106">
        <v>70</v>
      </c>
      <c r="AU31" s="106">
        <v>70</v>
      </c>
      <c r="AV31" s="106">
        <v>46</v>
      </c>
      <c r="AW31" s="106">
        <v>44</v>
      </c>
      <c r="AX31" s="106">
        <v>30</v>
      </c>
      <c r="AY31" s="106">
        <v>19</v>
      </c>
      <c r="AZ31" s="106">
        <v>11</v>
      </c>
      <c r="BA31" s="106">
        <v>11</v>
      </c>
      <c r="BB31" s="106">
        <v>4</v>
      </c>
      <c r="BC31" s="106">
        <v>2</v>
      </c>
      <c r="BD31" s="106">
        <v>2</v>
      </c>
      <c r="BE31" s="106">
        <v>2</v>
      </c>
      <c r="BF31" s="105">
        <v>0</v>
      </c>
      <c r="BG31" s="105" t="s">
        <v>387</v>
      </c>
      <c r="BI31" s="104">
        <v>44</v>
      </c>
      <c r="BJ31" s="105">
        <v>4252</v>
      </c>
      <c r="BK31" s="106">
        <v>252</v>
      </c>
      <c r="BL31" s="106">
        <v>226</v>
      </c>
      <c r="BM31" s="106">
        <v>228</v>
      </c>
      <c r="BN31" s="106">
        <v>205</v>
      </c>
      <c r="BO31" s="106">
        <v>223</v>
      </c>
      <c r="BP31" s="106">
        <v>183</v>
      </c>
      <c r="BQ31" s="106">
        <v>205</v>
      </c>
      <c r="BR31" s="106">
        <v>217</v>
      </c>
      <c r="BS31" s="106">
        <v>191</v>
      </c>
      <c r="BT31" s="106">
        <v>194</v>
      </c>
      <c r="BU31" s="106">
        <v>204</v>
      </c>
      <c r="BV31" s="106">
        <v>204</v>
      </c>
      <c r="BW31" s="106">
        <v>217</v>
      </c>
      <c r="BX31" s="106">
        <v>227</v>
      </c>
      <c r="BY31" s="106">
        <v>227</v>
      </c>
      <c r="BZ31" s="106">
        <v>207</v>
      </c>
      <c r="CA31" s="106">
        <v>214</v>
      </c>
      <c r="CB31" s="106">
        <v>179</v>
      </c>
      <c r="CC31" s="106">
        <v>112</v>
      </c>
      <c r="CD31" s="106">
        <v>106</v>
      </c>
      <c r="CE31" s="106">
        <v>93</v>
      </c>
      <c r="CF31" s="106">
        <v>66</v>
      </c>
      <c r="CG31" s="106">
        <v>29</v>
      </c>
      <c r="CH31" s="106">
        <v>27</v>
      </c>
      <c r="CI31" s="106">
        <v>15</v>
      </c>
      <c r="CJ31" s="105">
        <v>1</v>
      </c>
      <c r="CK31" s="105" t="s">
        <v>387</v>
      </c>
      <c r="CM31" s="169"/>
      <c r="CN31" s="87">
        <v>44</v>
      </c>
      <c r="CO31" s="92">
        <v>316964.75</v>
      </c>
      <c r="CP31" s="93">
        <v>1134</v>
      </c>
      <c r="CQ31" s="93">
        <v>2490</v>
      </c>
      <c r="CR31" s="93">
        <v>628</v>
      </c>
      <c r="CS31" s="106">
        <v>1</v>
      </c>
      <c r="CT31" s="106">
        <v>0</v>
      </c>
      <c r="CU31" s="105">
        <v>0</v>
      </c>
      <c r="CV31" s="105">
        <v>12</v>
      </c>
      <c r="CX31" s="94">
        <v>3.5776849002925404E-3</v>
      </c>
      <c r="CY31" s="94">
        <v>7.8557631408539916E-3</v>
      </c>
      <c r="CZ31" s="94">
        <v>1.981292872472412E-3</v>
      </c>
      <c r="DA31" s="94">
        <v>3.1549249561662615E-6</v>
      </c>
      <c r="DB31" s="149">
        <v>0</v>
      </c>
      <c r="DC31" s="149">
        <v>0</v>
      </c>
      <c r="DD31" s="95">
        <v>3.785909947399514E-5</v>
      </c>
    </row>
    <row r="32" spans="1:108" x14ac:dyDescent="0.2">
      <c r="A32" s="104">
        <v>45</v>
      </c>
      <c r="B32" s="106">
        <v>2669</v>
      </c>
      <c r="C32" s="106">
        <v>47</v>
      </c>
      <c r="D32" s="106">
        <v>51</v>
      </c>
      <c r="E32" s="106">
        <v>67</v>
      </c>
      <c r="F32" s="106">
        <v>73</v>
      </c>
      <c r="G32" s="106">
        <v>71</v>
      </c>
      <c r="H32" s="106">
        <v>95</v>
      </c>
      <c r="I32" s="106">
        <v>84</v>
      </c>
      <c r="J32" s="106">
        <v>109</v>
      </c>
      <c r="K32" s="106">
        <v>100</v>
      </c>
      <c r="L32" s="106">
        <v>135</v>
      </c>
      <c r="M32" s="106">
        <v>127</v>
      </c>
      <c r="N32" s="106">
        <v>137</v>
      </c>
      <c r="O32" s="106">
        <v>144</v>
      </c>
      <c r="P32" s="106">
        <v>176</v>
      </c>
      <c r="Q32" s="106">
        <v>150</v>
      </c>
      <c r="R32" s="106">
        <v>172</v>
      </c>
      <c r="S32" s="106">
        <v>187</v>
      </c>
      <c r="T32" s="106">
        <v>170</v>
      </c>
      <c r="U32" s="106">
        <v>151</v>
      </c>
      <c r="V32" s="106">
        <v>135</v>
      </c>
      <c r="W32" s="106">
        <v>92</v>
      </c>
      <c r="X32" s="106">
        <v>78</v>
      </c>
      <c r="Y32" s="106">
        <v>69</v>
      </c>
      <c r="Z32" s="106">
        <v>21</v>
      </c>
      <c r="AA32" s="106">
        <v>15</v>
      </c>
      <c r="AB32" s="105">
        <v>10</v>
      </c>
      <c r="AC32" s="105">
        <v>3</v>
      </c>
      <c r="AE32" s="104">
        <v>45</v>
      </c>
      <c r="AF32" s="105">
        <v>1972</v>
      </c>
      <c r="AG32" s="106">
        <v>228</v>
      </c>
      <c r="AH32" s="106">
        <v>182</v>
      </c>
      <c r="AI32" s="106">
        <v>171</v>
      </c>
      <c r="AJ32" s="106">
        <v>141</v>
      </c>
      <c r="AK32" s="106">
        <v>119</v>
      </c>
      <c r="AL32" s="106">
        <v>118</v>
      </c>
      <c r="AM32" s="106">
        <v>120</v>
      </c>
      <c r="AN32" s="106">
        <v>99</v>
      </c>
      <c r="AO32" s="106">
        <v>115</v>
      </c>
      <c r="AP32" s="106">
        <v>92</v>
      </c>
      <c r="AQ32" s="106">
        <v>84</v>
      </c>
      <c r="AR32" s="106">
        <v>87</v>
      </c>
      <c r="AS32" s="106">
        <v>82</v>
      </c>
      <c r="AT32" s="106">
        <v>59</v>
      </c>
      <c r="AU32" s="106">
        <v>54</v>
      </c>
      <c r="AV32" s="106">
        <v>56</v>
      </c>
      <c r="AW32" s="106">
        <v>48</v>
      </c>
      <c r="AX32" s="106">
        <v>40</v>
      </c>
      <c r="AY32" s="106">
        <v>29</v>
      </c>
      <c r="AZ32" s="106">
        <v>18</v>
      </c>
      <c r="BA32" s="106">
        <v>7</v>
      </c>
      <c r="BB32" s="106">
        <v>11</v>
      </c>
      <c r="BC32" s="106">
        <v>6</v>
      </c>
      <c r="BD32" s="106">
        <v>3</v>
      </c>
      <c r="BE32" s="106">
        <v>2</v>
      </c>
      <c r="BF32" s="105">
        <v>1</v>
      </c>
      <c r="BG32" s="105">
        <v>0</v>
      </c>
      <c r="BI32" s="104">
        <v>45</v>
      </c>
      <c r="BJ32" s="105">
        <v>4641</v>
      </c>
      <c r="BK32" s="106">
        <v>275</v>
      </c>
      <c r="BL32" s="106">
        <v>233</v>
      </c>
      <c r="BM32" s="106">
        <v>238</v>
      </c>
      <c r="BN32" s="106">
        <v>214</v>
      </c>
      <c r="BO32" s="106">
        <v>190</v>
      </c>
      <c r="BP32" s="106">
        <v>213</v>
      </c>
      <c r="BQ32" s="106">
        <v>204</v>
      </c>
      <c r="BR32" s="106">
        <v>208</v>
      </c>
      <c r="BS32" s="106">
        <v>215</v>
      </c>
      <c r="BT32" s="106">
        <v>227</v>
      </c>
      <c r="BU32" s="106">
        <v>211</v>
      </c>
      <c r="BV32" s="106">
        <v>224</v>
      </c>
      <c r="BW32" s="106">
        <v>226</v>
      </c>
      <c r="BX32" s="106">
        <v>235</v>
      </c>
      <c r="BY32" s="106">
        <v>204</v>
      </c>
      <c r="BZ32" s="106">
        <v>228</v>
      </c>
      <c r="CA32" s="106">
        <v>235</v>
      </c>
      <c r="CB32" s="106">
        <v>210</v>
      </c>
      <c r="CC32" s="106">
        <v>180</v>
      </c>
      <c r="CD32" s="106">
        <v>153</v>
      </c>
      <c r="CE32" s="106">
        <v>99</v>
      </c>
      <c r="CF32" s="106">
        <v>89</v>
      </c>
      <c r="CG32" s="106">
        <v>75</v>
      </c>
      <c r="CH32" s="106">
        <v>24</v>
      </c>
      <c r="CI32" s="106">
        <v>17</v>
      </c>
      <c r="CJ32" s="105">
        <v>11</v>
      </c>
      <c r="CK32" s="105">
        <v>3</v>
      </c>
      <c r="CM32" s="169"/>
      <c r="CN32" s="87">
        <v>45</v>
      </c>
      <c r="CO32" s="92">
        <v>308697.25</v>
      </c>
      <c r="CP32" s="93">
        <v>1150</v>
      </c>
      <c r="CQ32" s="93">
        <v>2630</v>
      </c>
      <c r="CR32" s="93">
        <v>861</v>
      </c>
      <c r="CS32" s="106">
        <v>1</v>
      </c>
      <c r="CT32" s="106">
        <v>0</v>
      </c>
      <c r="CU32" s="105">
        <v>0</v>
      </c>
      <c r="CV32" s="105">
        <v>18</v>
      </c>
      <c r="CX32" s="94">
        <v>3.7253328301434497E-3</v>
      </c>
      <c r="CY32" s="94">
        <v>8.5196742115454544E-3</v>
      </c>
      <c r="CZ32" s="94">
        <v>2.7891404928291393E-3</v>
      </c>
      <c r="DA32" s="94">
        <v>3.2394198522986518E-6</v>
      </c>
      <c r="DB32" s="149">
        <v>0</v>
      </c>
      <c r="DC32" s="149">
        <v>0</v>
      </c>
      <c r="DD32" s="95">
        <v>5.8309557341375735E-5</v>
      </c>
    </row>
    <row r="33" spans="1:138" x14ac:dyDescent="0.2">
      <c r="A33" s="104">
        <v>46</v>
      </c>
      <c r="B33" s="106">
        <v>2619</v>
      </c>
      <c r="C33" s="106">
        <v>26</v>
      </c>
      <c r="D33" s="106">
        <v>44</v>
      </c>
      <c r="E33" s="106">
        <v>52</v>
      </c>
      <c r="F33" s="106">
        <v>60</v>
      </c>
      <c r="G33" s="106">
        <v>70</v>
      </c>
      <c r="H33" s="106">
        <v>76</v>
      </c>
      <c r="I33" s="106">
        <v>91</v>
      </c>
      <c r="J33" s="106">
        <v>95</v>
      </c>
      <c r="K33" s="106">
        <v>110</v>
      </c>
      <c r="L33" s="106">
        <v>129</v>
      </c>
      <c r="M33" s="106">
        <v>113</v>
      </c>
      <c r="N33" s="106">
        <v>111</v>
      </c>
      <c r="O33" s="106">
        <v>152</v>
      </c>
      <c r="P33" s="106">
        <v>156</v>
      </c>
      <c r="Q33" s="106">
        <v>152</v>
      </c>
      <c r="R33" s="106">
        <v>171</v>
      </c>
      <c r="S33" s="106">
        <v>188</v>
      </c>
      <c r="T33" s="106">
        <v>168</v>
      </c>
      <c r="U33" s="106">
        <v>115</v>
      </c>
      <c r="V33" s="106">
        <v>116</v>
      </c>
      <c r="W33" s="106">
        <v>115</v>
      </c>
      <c r="X33" s="106">
        <v>99</v>
      </c>
      <c r="Y33" s="106">
        <v>83</v>
      </c>
      <c r="Z33" s="106">
        <v>57</v>
      </c>
      <c r="AA33" s="106">
        <v>34</v>
      </c>
      <c r="AB33" s="105">
        <v>23</v>
      </c>
      <c r="AC33" s="105">
        <v>13</v>
      </c>
      <c r="AE33" s="104">
        <v>46</v>
      </c>
      <c r="AF33" s="105">
        <v>2097</v>
      </c>
      <c r="AG33" s="106">
        <v>268</v>
      </c>
      <c r="AH33" s="106">
        <v>198</v>
      </c>
      <c r="AI33" s="106">
        <v>181</v>
      </c>
      <c r="AJ33" s="106">
        <v>159</v>
      </c>
      <c r="AK33" s="106">
        <v>134</v>
      </c>
      <c r="AL33" s="106">
        <v>123</v>
      </c>
      <c r="AM33" s="106">
        <v>116</v>
      </c>
      <c r="AN33" s="106">
        <v>95</v>
      </c>
      <c r="AO33" s="106">
        <v>82</v>
      </c>
      <c r="AP33" s="106">
        <v>105</v>
      </c>
      <c r="AQ33" s="106">
        <v>74</v>
      </c>
      <c r="AR33" s="106">
        <v>79</v>
      </c>
      <c r="AS33" s="106">
        <v>65</v>
      </c>
      <c r="AT33" s="106">
        <v>86</v>
      </c>
      <c r="AU33" s="106">
        <v>50</v>
      </c>
      <c r="AV33" s="106">
        <v>51</v>
      </c>
      <c r="AW33" s="106">
        <v>50</v>
      </c>
      <c r="AX33" s="106">
        <v>55</v>
      </c>
      <c r="AY33" s="106">
        <v>31</v>
      </c>
      <c r="AZ33" s="106">
        <v>23</v>
      </c>
      <c r="BA33" s="106">
        <v>26</v>
      </c>
      <c r="BB33" s="106">
        <v>25</v>
      </c>
      <c r="BC33" s="106">
        <v>7</v>
      </c>
      <c r="BD33" s="106">
        <v>11</v>
      </c>
      <c r="BE33" s="106">
        <v>3</v>
      </c>
      <c r="BF33" s="105">
        <v>0</v>
      </c>
      <c r="BG33" s="105">
        <v>0</v>
      </c>
      <c r="BI33" s="104">
        <v>46</v>
      </c>
      <c r="BJ33" s="105">
        <v>4716</v>
      </c>
      <c r="BK33" s="106">
        <v>294</v>
      </c>
      <c r="BL33" s="106">
        <v>242</v>
      </c>
      <c r="BM33" s="106">
        <v>233</v>
      </c>
      <c r="BN33" s="106">
        <v>219</v>
      </c>
      <c r="BO33" s="106">
        <v>204</v>
      </c>
      <c r="BP33" s="106">
        <v>199</v>
      </c>
      <c r="BQ33" s="106">
        <v>207</v>
      </c>
      <c r="BR33" s="106">
        <v>190</v>
      </c>
      <c r="BS33" s="106">
        <v>192</v>
      </c>
      <c r="BT33" s="106">
        <v>234</v>
      </c>
      <c r="BU33" s="106">
        <v>187</v>
      </c>
      <c r="BV33" s="106">
        <v>190</v>
      </c>
      <c r="BW33" s="106">
        <v>217</v>
      </c>
      <c r="BX33" s="106">
        <v>242</v>
      </c>
      <c r="BY33" s="106">
        <v>202</v>
      </c>
      <c r="BZ33" s="106">
        <v>222</v>
      </c>
      <c r="CA33" s="106">
        <v>238</v>
      </c>
      <c r="CB33" s="106">
        <v>223</v>
      </c>
      <c r="CC33" s="106">
        <v>146</v>
      </c>
      <c r="CD33" s="106">
        <v>139</v>
      </c>
      <c r="CE33" s="106">
        <v>141</v>
      </c>
      <c r="CF33" s="106">
        <v>124</v>
      </c>
      <c r="CG33" s="106">
        <v>90</v>
      </c>
      <c r="CH33" s="106">
        <v>68</v>
      </c>
      <c r="CI33" s="106">
        <v>37</v>
      </c>
      <c r="CJ33" s="105">
        <v>23</v>
      </c>
      <c r="CK33" s="105">
        <v>13</v>
      </c>
      <c r="CM33" s="169"/>
      <c r="CN33" s="87">
        <v>46</v>
      </c>
      <c r="CO33" s="92">
        <v>297598.75</v>
      </c>
      <c r="CP33" s="93">
        <v>1192</v>
      </c>
      <c r="CQ33" s="93">
        <v>2520</v>
      </c>
      <c r="CR33" s="93">
        <v>1004</v>
      </c>
      <c r="CS33" s="106">
        <v>5</v>
      </c>
      <c r="CT33" s="106">
        <v>1</v>
      </c>
      <c r="CU33" s="105">
        <v>0</v>
      </c>
      <c r="CV33" s="105">
        <v>18</v>
      </c>
      <c r="CX33" s="94">
        <v>4.0053931678140451E-3</v>
      </c>
      <c r="CY33" s="94">
        <v>8.4677775024256663E-3</v>
      </c>
      <c r="CZ33" s="94">
        <v>3.3736700842997491E-3</v>
      </c>
      <c r="DA33" s="94">
        <v>1.6801145838146163E-5</v>
      </c>
      <c r="DB33" s="149">
        <v>3.3602291676292325E-6</v>
      </c>
      <c r="DC33" s="149">
        <v>0</v>
      </c>
      <c r="DD33" s="95">
        <v>6.0484125017326182E-5</v>
      </c>
    </row>
    <row r="34" spans="1:138" x14ac:dyDescent="0.2">
      <c r="A34" s="104">
        <v>47</v>
      </c>
      <c r="B34" s="106">
        <v>2783</v>
      </c>
      <c r="C34" s="106">
        <v>38</v>
      </c>
      <c r="D34" s="106">
        <v>42</v>
      </c>
      <c r="E34" s="106">
        <v>58</v>
      </c>
      <c r="F34" s="106">
        <v>71</v>
      </c>
      <c r="G34" s="106">
        <v>75</v>
      </c>
      <c r="H34" s="106">
        <v>75</v>
      </c>
      <c r="I34" s="106">
        <v>87</v>
      </c>
      <c r="J34" s="106">
        <v>95</v>
      </c>
      <c r="K34" s="106">
        <v>110</v>
      </c>
      <c r="L34" s="106">
        <v>108</v>
      </c>
      <c r="M34" s="106">
        <v>121</v>
      </c>
      <c r="N34" s="106">
        <v>126</v>
      </c>
      <c r="O34" s="106">
        <v>129</v>
      </c>
      <c r="P34" s="106">
        <v>147</v>
      </c>
      <c r="Q34" s="106">
        <v>146</v>
      </c>
      <c r="R34" s="106">
        <v>173</v>
      </c>
      <c r="S34" s="106">
        <v>178</v>
      </c>
      <c r="T34" s="106">
        <v>152</v>
      </c>
      <c r="U34" s="106">
        <v>136</v>
      </c>
      <c r="V34" s="106">
        <v>144</v>
      </c>
      <c r="W34" s="106">
        <v>126</v>
      </c>
      <c r="X34" s="106">
        <v>117</v>
      </c>
      <c r="Y34" s="106">
        <v>92</v>
      </c>
      <c r="Z34" s="106">
        <v>96</v>
      </c>
      <c r="AA34" s="106">
        <v>66</v>
      </c>
      <c r="AB34" s="105">
        <v>44</v>
      </c>
      <c r="AC34" s="105">
        <v>31</v>
      </c>
      <c r="AE34" s="104">
        <v>47</v>
      </c>
      <c r="AF34" s="105">
        <v>2255</v>
      </c>
      <c r="AG34" s="106">
        <v>283</v>
      </c>
      <c r="AH34" s="106">
        <v>242</v>
      </c>
      <c r="AI34" s="106">
        <v>181</v>
      </c>
      <c r="AJ34" s="106">
        <v>173</v>
      </c>
      <c r="AK34" s="106">
        <v>160</v>
      </c>
      <c r="AL34" s="106">
        <v>140</v>
      </c>
      <c r="AM34" s="106">
        <v>114</v>
      </c>
      <c r="AN34" s="106">
        <v>86</v>
      </c>
      <c r="AO34" s="106">
        <v>102</v>
      </c>
      <c r="AP34" s="106">
        <v>96</v>
      </c>
      <c r="AQ34" s="106">
        <v>90</v>
      </c>
      <c r="AR34" s="106">
        <v>75</v>
      </c>
      <c r="AS34" s="106">
        <v>80</v>
      </c>
      <c r="AT34" s="106">
        <v>68</v>
      </c>
      <c r="AU34" s="106">
        <v>66</v>
      </c>
      <c r="AV34" s="106">
        <v>50</v>
      </c>
      <c r="AW34" s="106">
        <v>51</v>
      </c>
      <c r="AX34" s="106">
        <v>43</v>
      </c>
      <c r="AY34" s="106">
        <v>39</v>
      </c>
      <c r="AZ34" s="106">
        <v>35</v>
      </c>
      <c r="BA34" s="106">
        <v>32</v>
      </c>
      <c r="BB34" s="106">
        <v>19</v>
      </c>
      <c r="BC34" s="106">
        <v>12</v>
      </c>
      <c r="BD34" s="106">
        <v>8</v>
      </c>
      <c r="BE34" s="106">
        <v>6</v>
      </c>
      <c r="BF34" s="105">
        <v>4</v>
      </c>
      <c r="BG34" s="105">
        <v>0</v>
      </c>
      <c r="BI34" s="104">
        <v>47</v>
      </c>
      <c r="BJ34" s="105">
        <v>5038</v>
      </c>
      <c r="BK34" s="106">
        <v>321</v>
      </c>
      <c r="BL34" s="106">
        <v>284</v>
      </c>
      <c r="BM34" s="106">
        <v>239</v>
      </c>
      <c r="BN34" s="106">
        <v>244</v>
      </c>
      <c r="BO34" s="106">
        <v>235</v>
      </c>
      <c r="BP34" s="106">
        <v>215</v>
      </c>
      <c r="BQ34" s="106">
        <v>201</v>
      </c>
      <c r="BR34" s="106">
        <v>181</v>
      </c>
      <c r="BS34" s="106">
        <v>212</v>
      </c>
      <c r="BT34" s="106">
        <v>204</v>
      </c>
      <c r="BU34" s="106">
        <v>211</v>
      </c>
      <c r="BV34" s="106">
        <v>201</v>
      </c>
      <c r="BW34" s="106">
        <v>209</v>
      </c>
      <c r="BX34" s="106">
        <v>215</v>
      </c>
      <c r="BY34" s="106">
        <v>212</v>
      </c>
      <c r="BZ34" s="106">
        <v>223</v>
      </c>
      <c r="CA34" s="106">
        <v>229</v>
      </c>
      <c r="CB34" s="106">
        <v>195</v>
      </c>
      <c r="CC34" s="106">
        <v>175</v>
      </c>
      <c r="CD34" s="106">
        <v>179</v>
      </c>
      <c r="CE34" s="106">
        <v>158</v>
      </c>
      <c r="CF34" s="106">
        <v>136</v>
      </c>
      <c r="CG34" s="106">
        <v>104</v>
      </c>
      <c r="CH34" s="106">
        <v>104</v>
      </c>
      <c r="CI34" s="106">
        <v>72</v>
      </c>
      <c r="CJ34" s="105">
        <v>48</v>
      </c>
      <c r="CK34" s="105">
        <v>31</v>
      </c>
      <c r="CM34" s="169"/>
      <c r="CN34" s="87">
        <v>47</v>
      </c>
      <c r="CO34" s="92">
        <v>286857.5</v>
      </c>
      <c r="CP34" s="93">
        <v>1323</v>
      </c>
      <c r="CQ34" s="93">
        <v>2513</v>
      </c>
      <c r="CR34" s="93">
        <v>1202</v>
      </c>
      <c r="CS34" s="106">
        <v>7</v>
      </c>
      <c r="CT34" s="106">
        <v>0</v>
      </c>
      <c r="CU34" s="105">
        <v>0</v>
      </c>
      <c r="CV34" s="105">
        <v>22</v>
      </c>
      <c r="CX34" s="94">
        <v>4.6120460507394784E-3</v>
      </c>
      <c r="CY34" s="94">
        <v>8.7604472603993264E-3</v>
      </c>
      <c r="CZ34" s="94">
        <v>4.1902338269001159E-3</v>
      </c>
      <c r="DA34" s="94">
        <v>2.4402360056822639E-5</v>
      </c>
      <c r="DB34" s="149">
        <v>0</v>
      </c>
      <c r="DC34" s="149">
        <v>0</v>
      </c>
      <c r="DD34" s="95">
        <v>7.669313160715686E-5</v>
      </c>
    </row>
    <row r="35" spans="1:138" x14ac:dyDescent="0.2">
      <c r="A35" s="104">
        <v>48</v>
      </c>
      <c r="B35" s="106">
        <v>2710</v>
      </c>
      <c r="C35" s="106">
        <v>19</v>
      </c>
      <c r="D35" s="106">
        <v>46</v>
      </c>
      <c r="E35" s="106">
        <v>60</v>
      </c>
      <c r="F35" s="106">
        <v>78</v>
      </c>
      <c r="G35" s="106">
        <v>69</v>
      </c>
      <c r="H35" s="106">
        <v>59</v>
      </c>
      <c r="I35" s="106">
        <v>86</v>
      </c>
      <c r="J35" s="106">
        <v>78</v>
      </c>
      <c r="K35" s="106">
        <v>125</v>
      </c>
      <c r="L35" s="106">
        <v>115</v>
      </c>
      <c r="M35" s="106">
        <v>115</v>
      </c>
      <c r="N35" s="106">
        <v>114</v>
      </c>
      <c r="O35" s="106">
        <v>127</v>
      </c>
      <c r="P35" s="106">
        <v>141</v>
      </c>
      <c r="Q35" s="106">
        <v>152</v>
      </c>
      <c r="R35" s="106">
        <v>139</v>
      </c>
      <c r="S35" s="106">
        <v>172</v>
      </c>
      <c r="T35" s="106">
        <v>159</v>
      </c>
      <c r="U35" s="106">
        <v>128</v>
      </c>
      <c r="V35" s="106">
        <v>119</v>
      </c>
      <c r="W35" s="106">
        <v>124</v>
      </c>
      <c r="X35" s="106">
        <v>96</v>
      </c>
      <c r="Y35" s="106">
        <v>93</v>
      </c>
      <c r="Z35" s="106">
        <v>107</v>
      </c>
      <c r="AA35" s="106">
        <v>75</v>
      </c>
      <c r="AB35" s="105">
        <v>61</v>
      </c>
      <c r="AC35" s="105">
        <v>53</v>
      </c>
      <c r="AE35" s="104">
        <v>48</v>
      </c>
      <c r="AF35" s="105">
        <v>2338</v>
      </c>
      <c r="AG35" s="106">
        <v>346</v>
      </c>
      <c r="AH35" s="106">
        <v>256</v>
      </c>
      <c r="AI35" s="106">
        <v>195</v>
      </c>
      <c r="AJ35" s="106">
        <v>175</v>
      </c>
      <c r="AK35" s="106">
        <v>169</v>
      </c>
      <c r="AL35" s="106">
        <v>134</v>
      </c>
      <c r="AM35" s="106">
        <v>104</v>
      </c>
      <c r="AN35" s="106">
        <v>100</v>
      </c>
      <c r="AO35" s="106">
        <v>108</v>
      </c>
      <c r="AP35" s="106">
        <v>70</v>
      </c>
      <c r="AQ35" s="106">
        <v>107</v>
      </c>
      <c r="AR35" s="106">
        <v>73</v>
      </c>
      <c r="AS35" s="106">
        <v>66</v>
      </c>
      <c r="AT35" s="106">
        <v>66</v>
      </c>
      <c r="AU35" s="106">
        <v>69</v>
      </c>
      <c r="AV35" s="106">
        <v>55</v>
      </c>
      <c r="AW35" s="106">
        <v>51</v>
      </c>
      <c r="AX35" s="106">
        <v>36</v>
      </c>
      <c r="AY35" s="106">
        <v>33</v>
      </c>
      <c r="AZ35" s="106">
        <v>32</v>
      </c>
      <c r="BA35" s="106">
        <v>36</v>
      </c>
      <c r="BB35" s="106">
        <v>20</v>
      </c>
      <c r="BC35" s="106">
        <v>18</v>
      </c>
      <c r="BD35" s="106">
        <v>9</v>
      </c>
      <c r="BE35" s="106">
        <v>7</v>
      </c>
      <c r="BF35" s="105">
        <v>3</v>
      </c>
      <c r="BG35" s="105">
        <v>0</v>
      </c>
      <c r="BI35" s="104">
        <v>48</v>
      </c>
      <c r="BJ35" s="105">
        <v>5048</v>
      </c>
      <c r="BK35" s="106">
        <v>365</v>
      </c>
      <c r="BL35" s="106">
        <v>302</v>
      </c>
      <c r="BM35" s="106">
        <v>255</v>
      </c>
      <c r="BN35" s="106">
        <v>253</v>
      </c>
      <c r="BO35" s="106">
        <v>238</v>
      </c>
      <c r="BP35" s="106">
        <v>193</v>
      </c>
      <c r="BQ35" s="106">
        <v>190</v>
      </c>
      <c r="BR35" s="106">
        <v>178</v>
      </c>
      <c r="BS35" s="106">
        <v>233</v>
      </c>
      <c r="BT35" s="106">
        <v>185</v>
      </c>
      <c r="BU35" s="106">
        <v>222</v>
      </c>
      <c r="BV35" s="106">
        <v>187</v>
      </c>
      <c r="BW35" s="106">
        <v>193</v>
      </c>
      <c r="BX35" s="106">
        <v>207</v>
      </c>
      <c r="BY35" s="106">
        <v>221</v>
      </c>
      <c r="BZ35" s="106">
        <v>194</v>
      </c>
      <c r="CA35" s="106">
        <v>223</v>
      </c>
      <c r="CB35" s="106">
        <v>195</v>
      </c>
      <c r="CC35" s="106">
        <v>161</v>
      </c>
      <c r="CD35" s="106">
        <v>151</v>
      </c>
      <c r="CE35" s="106">
        <v>160</v>
      </c>
      <c r="CF35" s="106">
        <v>116</v>
      </c>
      <c r="CG35" s="106">
        <v>111</v>
      </c>
      <c r="CH35" s="106">
        <v>116</v>
      </c>
      <c r="CI35" s="106">
        <v>82</v>
      </c>
      <c r="CJ35" s="105">
        <v>64</v>
      </c>
      <c r="CK35" s="105">
        <v>53</v>
      </c>
      <c r="CM35" s="169"/>
      <c r="CN35" s="87">
        <v>48</v>
      </c>
      <c r="CO35" s="92">
        <v>276180.25</v>
      </c>
      <c r="CP35" s="93">
        <v>1413</v>
      </c>
      <c r="CQ35" s="93">
        <v>2426</v>
      </c>
      <c r="CR35" s="93">
        <v>1209</v>
      </c>
      <c r="CS35" s="106">
        <v>3</v>
      </c>
      <c r="CT35" s="106">
        <v>0</v>
      </c>
      <c r="CU35" s="105">
        <v>0</v>
      </c>
      <c r="CV35" s="105">
        <v>25</v>
      </c>
      <c r="CX35" s="94">
        <v>5.1162239153596245E-3</v>
      </c>
      <c r="CY35" s="94">
        <v>8.7841183430024412E-3</v>
      </c>
      <c r="CZ35" s="94">
        <v>4.3775758766240527E-3</v>
      </c>
      <c r="DA35" s="94">
        <v>1.0862471157876061E-5</v>
      </c>
      <c r="DB35" s="149">
        <v>0</v>
      </c>
      <c r="DC35" s="149">
        <v>0</v>
      </c>
      <c r="DD35" s="95">
        <v>9.0520592982300504E-5</v>
      </c>
    </row>
    <row r="36" spans="1:138" x14ac:dyDescent="0.2">
      <c r="A36" s="104">
        <v>49</v>
      </c>
      <c r="B36" s="106">
        <v>2965</v>
      </c>
      <c r="C36" s="106">
        <v>38</v>
      </c>
      <c r="D36" s="106">
        <v>57</v>
      </c>
      <c r="E36" s="106">
        <v>49</v>
      </c>
      <c r="F36" s="106">
        <v>85</v>
      </c>
      <c r="G36" s="106">
        <v>67</v>
      </c>
      <c r="H36" s="106">
        <v>81</v>
      </c>
      <c r="I36" s="106">
        <v>86</v>
      </c>
      <c r="J36" s="106">
        <v>97</v>
      </c>
      <c r="K36" s="106">
        <v>116</v>
      </c>
      <c r="L36" s="106">
        <v>120</v>
      </c>
      <c r="M36" s="106">
        <v>137</v>
      </c>
      <c r="N36" s="106">
        <v>133</v>
      </c>
      <c r="O36" s="106">
        <v>141</v>
      </c>
      <c r="P36" s="106">
        <v>151</v>
      </c>
      <c r="Q36" s="106">
        <v>166</v>
      </c>
      <c r="R36" s="106">
        <v>138</v>
      </c>
      <c r="S36" s="106">
        <v>176</v>
      </c>
      <c r="T36" s="106">
        <v>140</v>
      </c>
      <c r="U36" s="106">
        <v>117</v>
      </c>
      <c r="V36" s="106">
        <v>132</v>
      </c>
      <c r="W36" s="106">
        <v>131</v>
      </c>
      <c r="X36" s="106">
        <v>133</v>
      </c>
      <c r="Y36" s="106">
        <v>116</v>
      </c>
      <c r="Z36" s="106">
        <v>119</v>
      </c>
      <c r="AA36" s="106">
        <v>80</v>
      </c>
      <c r="AB36" s="105">
        <v>86</v>
      </c>
      <c r="AC36" s="105">
        <v>73</v>
      </c>
      <c r="AE36" s="104">
        <v>49</v>
      </c>
      <c r="AF36" s="105">
        <v>2553</v>
      </c>
      <c r="AG36" s="106">
        <v>369</v>
      </c>
      <c r="AH36" s="106">
        <v>268</v>
      </c>
      <c r="AI36" s="106">
        <v>212</v>
      </c>
      <c r="AJ36" s="106">
        <v>200</v>
      </c>
      <c r="AK36" s="106">
        <v>175</v>
      </c>
      <c r="AL36" s="106">
        <v>160</v>
      </c>
      <c r="AM36" s="106">
        <v>125</v>
      </c>
      <c r="AN36" s="106">
        <v>119</v>
      </c>
      <c r="AO36" s="106">
        <v>78</v>
      </c>
      <c r="AP36" s="106">
        <v>88</v>
      </c>
      <c r="AQ36" s="106">
        <v>97</v>
      </c>
      <c r="AR36" s="106">
        <v>97</v>
      </c>
      <c r="AS36" s="106">
        <v>74</v>
      </c>
      <c r="AT36" s="106">
        <v>63</v>
      </c>
      <c r="AU36" s="106">
        <v>62</v>
      </c>
      <c r="AV36" s="106">
        <v>51</v>
      </c>
      <c r="AW36" s="106">
        <v>61</v>
      </c>
      <c r="AX36" s="106">
        <v>47</v>
      </c>
      <c r="AY36" s="106">
        <v>53</v>
      </c>
      <c r="AZ36" s="106">
        <v>36</v>
      </c>
      <c r="BA36" s="106">
        <v>36</v>
      </c>
      <c r="BB36" s="106">
        <v>27</v>
      </c>
      <c r="BC36" s="106">
        <v>18</v>
      </c>
      <c r="BD36" s="106">
        <v>17</v>
      </c>
      <c r="BE36" s="106">
        <v>8</v>
      </c>
      <c r="BF36" s="105">
        <v>9</v>
      </c>
      <c r="BG36" s="105">
        <v>3</v>
      </c>
      <c r="BI36" s="104">
        <v>49</v>
      </c>
      <c r="BJ36" s="105">
        <v>5518</v>
      </c>
      <c r="BK36" s="106">
        <v>407</v>
      </c>
      <c r="BL36" s="106">
        <v>325</v>
      </c>
      <c r="BM36" s="106">
        <v>261</v>
      </c>
      <c r="BN36" s="106">
        <v>285</v>
      </c>
      <c r="BO36" s="106">
        <v>242</v>
      </c>
      <c r="BP36" s="106">
        <v>241</v>
      </c>
      <c r="BQ36" s="106">
        <v>211</v>
      </c>
      <c r="BR36" s="106">
        <v>216</v>
      </c>
      <c r="BS36" s="106">
        <v>194</v>
      </c>
      <c r="BT36" s="106">
        <v>208</v>
      </c>
      <c r="BU36" s="106">
        <v>234</v>
      </c>
      <c r="BV36" s="106">
        <v>230</v>
      </c>
      <c r="BW36" s="106">
        <v>215</v>
      </c>
      <c r="BX36" s="106">
        <v>214</v>
      </c>
      <c r="BY36" s="106">
        <v>228</v>
      </c>
      <c r="BZ36" s="106">
        <v>189</v>
      </c>
      <c r="CA36" s="106">
        <v>237</v>
      </c>
      <c r="CB36" s="106">
        <v>187</v>
      </c>
      <c r="CC36" s="106">
        <v>170</v>
      </c>
      <c r="CD36" s="106">
        <v>168</v>
      </c>
      <c r="CE36" s="106">
        <v>167</v>
      </c>
      <c r="CF36" s="106">
        <v>160</v>
      </c>
      <c r="CG36" s="106">
        <v>134</v>
      </c>
      <c r="CH36" s="106">
        <v>136</v>
      </c>
      <c r="CI36" s="106">
        <v>88</v>
      </c>
      <c r="CJ36" s="105">
        <v>95</v>
      </c>
      <c r="CK36" s="105">
        <v>76</v>
      </c>
      <c r="CM36" s="169"/>
      <c r="CN36" s="87">
        <v>49</v>
      </c>
      <c r="CO36" s="92">
        <v>266885.75</v>
      </c>
      <c r="CP36" s="93">
        <v>1520</v>
      </c>
      <c r="CQ36" s="93">
        <v>2617</v>
      </c>
      <c r="CR36" s="93">
        <v>1381</v>
      </c>
      <c r="CS36" s="106">
        <v>8</v>
      </c>
      <c r="CT36" s="106">
        <v>0</v>
      </c>
      <c r="CU36" s="105">
        <v>0</v>
      </c>
      <c r="CV36" s="105">
        <v>31</v>
      </c>
      <c r="CX36" s="94">
        <v>5.6953209378919631E-3</v>
      </c>
      <c r="CY36" s="94">
        <v>9.8056940095153072E-3</v>
      </c>
      <c r="CZ36" s="94">
        <v>5.1744988258084221E-3</v>
      </c>
      <c r="DA36" s="94">
        <v>2.9975373357326121E-5</v>
      </c>
      <c r="DB36" s="149">
        <v>0</v>
      </c>
      <c r="DC36" s="149">
        <v>0</v>
      </c>
      <c r="DD36" s="95">
        <v>1.1615457175963873E-4</v>
      </c>
    </row>
    <row r="37" spans="1:138" x14ac:dyDescent="0.2">
      <c r="A37" s="104">
        <v>50</v>
      </c>
      <c r="B37" s="106">
        <v>3051</v>
      </c>
      <c r="C37" s="106">
        <v>35</v>
      </c>
      <c r="D37" s="106">
        <v>40</v>
      </c>
      <c r="E37" s="106">
        <v>53</v>
      </c>
      <c r="F37" s="106">
        <v>62</v>
      </c>
      <c r="G37" s="106">
        <v>74</v>
      </c>
      <c r="H37" s="106">
        <v>76</v>
      </c>
      <c r="I37" s="106">
        <v>85</v>
      </c>
      <c r="J37" s="106">
        <v>90</v>
      </c>
      <c r="K37" s="106">
        <v>98</v>
      </c>
      <c r="L37" s="106">
        <v>124</v>
      </c>
      <c r="M37" s="106">
        <v>111</v>
      </c>
      <c r="N37" s="106">
        <v>128</v>
      </c>
      <c r="O37" s="106">
        <v>136</v>
      </c>
      <c r="P37" s="106">
        <v>134</v>
      </c>
      <c r="Q37" s="106">
        <v>189</v>
      </c>
      <c r="R37" s="106">
        <v>175</v>
      </c>
      <c r="S37" s="106">
        <v>164</v>
      </c>
      <c r="T37" s="106">
        <v>159</v>
      </c>
      <c r="U37" s="106">
        <v>149</v>
      </c>
      <c r="V37" s="106">
        <v>134</v>
      </c>
      <c r="W37" s="106">
        <v>118</v>
      </c>
      <c r="X37" s="106">
        <v>126</v>
      </c>
      <c r="Y37" s="106">
        <v>118</v>
      </c>
      <c r="Z37" s="106">
        <v>121</v>
      </c>
      <c r="AA37" s="106">
        <v>109</v>
      </c>
      <c r="AB37" s="105">
        <v>108</v>
      </c>
      <c r="AC37" s="105">
        <v>135</v>
      </c>
      <c r="AE37" s="104">
        <v>50</v>
      </c>
      <c r="AF37" s="105">
        <v>2868</v>
      </c>
      <c r="AG37" s="106">
        <v>493</v>
      </c>
      <c r="AH37" s="106">
        <v>331</v>
      </c>
      <c r="AI37" s="106">
        <v>275</v>
      </c>
      <c r="AJ37" s="106">
        <v>190</v>
      </c>
      <c r="AK37" s="106">
        <v>172</v>
      </c>
      <c r="AL37" s="106">
        <v>158</v>
      </c>
      <c r="AM37" s="106">
        <v>137</v>
      </c>
      <c r="AN37" s="106">
        <v>129</v>
      </c>
      <c r="AO37" s="106">
        <v>98</v>
      </c>
      <c r="AP37" s="106">
        <v>117</v>
      </c>
      <c r="AQ37" s="106">
        <v>95</v>
      </c>
      <c r="AR37" s="106">
        <v>75</v>
      </c>
      <c r="AS37" s="106">
        <v>79</v>
      </c>
      <c r="AT37" s="106">
        <v>75</v>
      </c>
      <c r="AU37" s="106">
        <v>68</v>
      </c>
      <c r="AV37" s="106">
        <v>61</v>
      </c>
      <c r="AW37" s="106">
        <v>59</v>
      </c>
      <c r="AX37" s="106">
        <v>52</v>
      </c>
      <c r="AY37" s="106">
        <v>43</v>
      </c>
      <c r="AZ37" s="106">
        <v>29</v>
      </c>
      <c r="BA37" s="106">
        <v>29</v>
      </c>
      <c r="BB37" s="106">
        <v>36</v>
      </c>
      <c r="BC37" s="106">
        <v>25</v>
      </c>
      <c r="BD37" s="106">
        <v>13</v>
      </c>
      <c r="BE37" s="106">
        <v>14</v>
      </c>
      <c r="BF37" s="105">
        <v>10</v>
      </c>
      <c r="BG37" s="105">
        <v>5</v>
      </c>
      <c r="BI37" s="104">
        <v>50</v>
      </c>
      <c r="BJ37" s="105">
        <v>5919</v>
      </c>
      <c r="BK37" s="106">
        <v>528</v>
      </c>
      <c r="BL37" s="106">
        <v>371</v>
      </c>
      <c r="BM37" s="106">
        <v>328</v>
      </c>
      <c r="BN37" s="106">
        <v>252</v>
      </c>
      <c r="BO37" s="106">
        <v>246</v>
      </c>
      <c r="BP37" s="106">
        <v>234</v>
      </c>
      <c r="BQ37" s="106">
        <v>222</v>
      </c>
      <c r="BR37" s="106">
        <v>219</v>
      </c>
      <c r="BS37" s="106">
        <v>196</v>
      </c>
      <c r="BT37" s="106">
        <v>241</v>
      </c>
      <c r="BU37" s="106">
        <v>206</v>
      </c>
      <c r="BV37" s="106">
        <v>203</v>
      </c>
      <c r="BW37" s="106">
        <v>215</v>
      </c>
      <c r="BX37" s="106">
        <v>209</v>
      </c>
      <c r="BY37" s="106">
        <v>257</v>
      </c>
      <c r="BZ37" s="106">
        <v>236</v>
      </c>
      <c r="CA37" s="106">
        <v>223</v>
      </c>
      <c r="CB37" s="106">
        <v>211</v>
      </c>
      <c r="CC37" s="106">
        <v>192</v>
      </c>
      <c r="CD37" s="106">
        <v>163</v>
      </c>
      <c r="CE37" s="106">
        <v>147</v>
      </c>
      <c r="CF37" s="106">
        <v>162</v>
      </c>
      <c r="CG37" s="106">
        <v>143</v>
      </c>
      <c r="CH37" s="106">
        <v>134</v>
      </c>
      <c r="CI37" s="106">
        <v>123</v>
      </c>
      <c r="CJ37" s="105">
        <v>118</v>
      </c>
      <c r="CK37" s="105">
        <v>140</v>
      </c>
      <c r="CM37" s="169"/>
      <c r="CN37" s="87">
        <v>50</v>
      </c>
      <c r="CO37" s="92">
        <v>259669.49999999997</v>
      </c>
      <c r="CP37" s="93">
        <v>1725</v>
      </c>
      <c r="CQ37" s="93">
        <v>2661</v>
      </c>
      <c r="CR37" s="93">
        <v>1533</v>
      </c>
      <c r="CS37" s="106">
        <v>4</v>
      </c>
      <c r="CT37" s="106">
        <v>0</v>
      </c>
      <c r="CU37" s="105">
        <v>0</v>
      </c>
      <c r="CV37" s="105">
        <v>40</v>
      </c>
      <c r="CX37" s="94">
        <v>6.6430597355484578E-3</v>
      </c>
      <c r="CY37" s="94">
        <v>1.0247641713793882E-2</v>
      </c>
      <c r="CZ37" s="94">
        <v>5.9036583041134991E-3</v>
      </c>
      <c r="DA37" s="94">
        <v>1.5404196488228307E-5</v>
      </c>
      <c r="DB37" s="149">
        <v>0</v>
      </c>
      <c r="DC37" s="149">
        <v>0</v>
      </c>
      <c r="DD37" s="95">
        <v>1.5404196488228307E-4</v>
      </c>
    </row>
    <row r="38" spans="1:138" x14ac:dyDescent="0.2">
      <c r="A38" s="104">
        <v>51</v>
      </c>
      <c r="B38" s="106">
        <v>3044</v>
      </c>
      <c r="C38" s="106">
        <v>34</v>
      </c>
      <c r="D38" s="106">
        <v>70</v>
      </c>
      <c r="E38" s="106">
        <v>60</v>
      </c>
      <c r="F38" s="106">
        <v>56</v>
      </c>
      <c r="G38" s="106">
        <v>92</v>
      </c>
      <c r="H38" s="106">
        <v>76</v>
      </c>
      <c r="I38" s="106">
        <v>71</v>
      </c>
      <c r="J38" s="106">
        <v>102</v>
      </c>
      <c r="K38" s="106">
        <v>115</v>
      </c>
      <c r="L38" s="106">
        <v>105</v>
      </c>
      <c r="M38" s="106">
        <v>114</v>
      </c>
      <c r="N38" s="106">
        <v>118</v>
      </c>
      <c r="O38" s="106">
        <v>131</v>
      </c>
      <c r="P38" s="106">
        <v>151</v>
      </c>
      <c r="Q38" s="106">
        <v>168</v>
      </c>
      <c r="R38" s="106">
        <v>141</v>
      </c>
      <c r="S38" s="106">
        <v>163</v>
      </c>
      <c r="T38" s="106">
        <v>135</v>
      </c>
      <c r="U38" s="106">
        <v>124</v>
      </c>
      <c r="V38" s="106">
        <v>127</v>
      </c>
      <c r="W38" s="106">
        <v>127</v>
      </c>
      <c r="X38" s="106">
        <v>107</v>
      </c>
      <c r="Y38" s="106">
        <v>123</v>
      </c>
      <c r="Z38" s="106">
        <v>120</v>
      </c>
      <c r="AA38" s="106">
        <v>123</v>
      </c>
      <c r="AB38" s="105">
        <v>133</v>
      </c>
      <c r="AC38" s="105">
        <v>158</v>
      </c>
      <c r="AE38" s="104">
        <v>51</v>
      </c>
      <c r="AF38" s="105">
        <v>2987</v>
      </c>
      <c r="AG38" s="106">
        <v>504</v>
      </c>
      <c r="AH38" s="106">
        <v>388</v>
      </c>
      <c r="AI38" s="106">
        <v>277</v>
      </c>
      <c r="AJ38" s="106">
        <v>245</v>
      </c>
      <c r="AK38" s="106">
        <v>184</v>
      </c>
      <c r="AL38" s="106">
        <v>153</v>
      </c>
      <c r="AM38" s="106">
        <v>152</v>
      </c>
      <c r="AN38" s="106">
        <v>118</v>
      </c>
      <c r="AO38" s="106">
        <v>125</v>
      </c>
      <c r="AP38" s="106">
        <v>95</v>
      </c>
      <c r="AQ38" s="106">
        <v>80</v>
      </c>
      <c r="AR38" s="106">
        <v>78</v>
      </c>
      <c r="AS38" s="106">
        <v>67</v>
      </c>
      <c r="AT38" s="106">
        <v>76</v>
      </c>
      <c r="AU38" s="106">
        <v>66</v>
      </c>
      <c r="AV38" s="106">
        <v>69</v>
      </c>
      <c r="AW38" s="106">
        <v>54</v>
      </c>
      <c r="AX38" s="106">
        <v>39</v>
      </c>
      <c r="AY38" s="106">
        <v>32</v>
      </c>
      <c r="AZ38" s="106">
        <v>47</v>
      </c>
      <c r="BA38" s="106">
        <v>28</v>
      </c>
      <c r="BB38" s="106">
        <v>31</v>
      </c>
      <c r="BC38" s="106">
        <v>27</v>
      </c>
      <c r="BD38" s="106">
        <v>21</v>
      </c>
      <c r="BE38" s="106">
        <v>18</v>
      </c>
      <c r="BF38" s="105">
        <v>9</v>
      </c>
      <c r="BG38" s="105">
        <v>4</v>
      </c>
      <c r="BI38" s="104">
        <v>51</v>
      </c>
      <c r="BJ38" s="105">
        <v>6031</v>
      </c>
      <c r="BK38" s="106">
        <v>538</v>
      </c>
      <c r="BL38" s="106">
        <v>458</v>
      </c>
      <c r="BM38" s="106">
        <v>337</v>
      </c>
      <c r="BN38" s="106">
        <v>301</v>
      </c>
      <c r="BO38" s="106">
        <v>276</v>
      </c>
      <c r="BP38" s="106">
        <v>229</v>
      </c>
      <c r="BQ38" s="106">
        <v>223</v>
      </c>
      <c r="BR38" s="106">
        <v>220</v>
      </c>
      <c r="BS38" s="106">
        <v>240</v>
      </c>
      <c r="BT38" s="106">
        <v>200</v>
      </c>
      <c r="BU38" s="106">
        <v>194</v>
      </c>
      <c r="BV38" s="106">
        <v>196</v>
      </c>
      <c r="BW38" s="106">
        <v>198</v>
      </c>
      <c r="BX38" s="106">
        <v>227</v>
      </c>
      <c r="BY38" s="106">
        <v>234</v>
      </c>
      <c r="BZ38" s="106">
        <v>210</v>
      </c>
      <c r="CA38" s="106">
        <v>217</v>
      </c>
      <c r="CB38" s="106">
        <v>174</v>
      </c>
      <c r="CC38" s="106">
        <v>156</v>
      </c>
      <c r="CD38" s="106">
        <v>174</v>
      </c>
      <c r="CE38" s="106">
        <v>155</v>
      </c>
      <c r="CF38" s="106">
        <v>138</v>
      </c>
      <c r="CG38" s="106">
        <v>150</v>
      </c>
      <c r="CH38" s="106">
        <v>141</v>
      </c>
      <c r="CI38" s="106">
        <v>141</v>
      </c>
      <c r="CJ38" s="105">
        <v>142</v>
      </c>
      <c r="CK38" s="105">
        <v>162</v>
      </c>
      <c r="CM38" s="169"/>
      <c r="CN38" s="87">
        <v>51</v>
      </c>
      <c r="CO38" s="92">
        <v>253507</v>
      </c>
      <c r="CP38" s="93">
        <v>1910</v>
      </c>
      <c r="CQ38" s="93">
        <v>2588</v>
      </c>
      <c r="CR38" s="93">
        <v>1533</v>
      </c>
      <c r="CS38" s="106">
        <v>11</v>
      </c>
      <c r="CT38" s="106">
        <v>0</v>
      </c>
      <c r="CU38" s="105">
        <v>0</v>
      </c>
      <c r="CV38" s="105">
        <v>37</v>
      </c>
      <c r="CX38" s="94">
        <v>7.5343087173135263E-3</v>
      </c>
      <c r="CY38" s="94">
        <v>1.0208791078747332E-2</v>
      </c>
      <c r="CZ38" s="94">
        <v>6.0471702951003323E-3</v>
      </c>
      <c r="DA38" s="94">
        <v>4.3391306748926063E-5</v>
      </c>
      <c r="DB38" s="149">
        <v>0</v>
      </c>
      <c r="DC38" s="149">
        <v>0</v>
      </c>
      <c r="DD38" s="95">
        <v>1.4595257724638768E-4</v>
      </c>
    </row>
    <row r="39" spans="1:138" x14ac:dyDescent="0.2">
      <c r="A39" s="104">
        <v>52</v>
      </c>
      <c r="B39" s="106">
        <v>3078</v>
      </c>
      <c r="C39" s="106">
        <v>43</v>
      </c>
      <c r="D39" s="106">
        <v>63</v>
      </c>
      <c r="E39" s="106">
        <v>54</v>
      </c>
      <c r="F39" s="106">
        <v>64</v>
      </c>
      <c r="G39" s="106">
        <v>59</v>
      </c>
      <c r="H39" s="106">
        <v>89</v>
      </c>
      <c r="I39" s="106">
        <v>69</v>
      </c>
      <c r="J39" s="106">
        <v>98</v>
      </c>
      <c r="K39" s="106">
        <v>96</v>
      </c>
      <c r="L39" s="106">
        <v>120</v>
      </c>
      <c r="M39" s="106">
        <v>121</v>
      </c>
      <c r="N39" s="106">
        <v>109</v>
      </c>
      <c r="O39" s="106">
        <v>149</v>
      </c>
      <c r="P39" s="106">
        <v>119</v>
      </c>
      <c r="Q39" s="106">
        <v>134</v>
      </c>
      <c r="R39" s="106">
        <v>129</v>
      </c>
      <c r="S39" s="106">
        <v>166</v>
      </c>
      <c r="T39" s="106">
        <v>138</v>
      </c>
      <c r="U39" s="106">
        <v>156</v>
      </c>
      <c r="V39" s="106">
        <v>117</v>
      </c>
      <c r="W39" s="106">
        <v>120</v>
      </c>
      <c r="X39" s="106">
        <v>132</v>
      </c>
      <c r="Y39" s="106">
        <v>146</v>
      </c>
      <c r="Z39" s="106">
        <v>121</v>
      </c>
      <c r="AA39" s="106">
        <v>114</v>
      </c>
      <c r="AB39" s="105">
        <v>148</v>
      </c>
      <c r="AC39" s="105">
        <v>204</v>
      </c>
      <c r="AE39" s="104">
        <v>52</v>
      </c>
      <c r="AF39" s="105">
        <v>2920</v>
      </c>
      <c r="AG39" s="106">
        <v>496</v>
      </c>
      <c r="AH39" s="106">
        <v>370</v>
      </c>
      <c r="AI39" s="106">
        <v>271</v>
      </c>
      <c r="AJ39" s="106">
        <v>235</v>
      </c>
      <c r="AK39" s="106">
        <v>193</v>
      </c>
      <c r="AL39" s="106">
        <v>167</v>
      </c>
      <c r="AM39" s="106">
        <v>139</v>
      </c>
      <c r="AN39" s="106">
        <v>127</v>
      </c>
      <c r="AO39" s="106">
        <v>108</v>
      </c>
      <c r="AP39" s="106">
        <v>78</v>
      </c>
      <c r="AQ39" s="106">
        <v>77</v>
      </c>
      <c r="AR39" s="106">
        <v>85</v>
      </c>
      <c r="AS39" s="106">
        <v>65</v>
      </c>
      <c r="AT39" s="106">
        <v>84</v>
      </c>
      <c r="AU39" s="106">
        <v>54</v>
      </c>
      <c r="AV39" s="106">
        <v>54</v>
      </c>
      <c r="AW39" s="106">
        <v>59</v>
      </c>
      <c r="AX39" s="106">
        <v>49</v>
      </c>
      <c r="AY39" s="106">
        <v>32</v>
      </c>
      <c r="AZ39" s="106">
        <v>46</v>
      </c>
      <c r="BA39" s="106">
        <v>33</v>
      </c>
      <c r="BB39" s="106">
        <v>24</v>
      </c>
      <c r="BC39" s="106">
        <v>29</v>
      </c>
      <c r="BD39" s="106">
        <v>16</v>
      </c>
      <c r="BE39" s="106">
        <v>14</v>
      </c>
      <c r="BF39" s="105">
        <v>15</v>
      </c>
      <c r="BG39" s="105">
        <v>0</v>
      </c>
      <c r="BI39" s="104">
        <v>52</v>
      </c>
      <c r="BJ39" s="105">
        <v>5998</v>
      </c>
      <c r="BK39" s="106">
        <v>539</v>
      </c>
      <c r="BL39" s="106">
        <v>433</v>
      </c>
      <c r="BM39" s="106">
        <v>325</v>
      </c>
      <c r="BN39" s="106">
        <v>299</v>
      </c>
      <c r="BO39" s="106">
        <v>252</v>
      </c>
      <c r="BP39" s="106">
        <v>256</v>
      </c>
      <c r="BQ39" s="106">
        <v>208</v>
      </c>
      <c r="BR39" s="106">
        <v>225</v>
      </c>
      <c r="BS39" s="106">
        <v>204</v>
      </c>
      <c r="BT39" s="106">
        <v>198</v>
      </c>
      <c r="BU39" s="106">
        <v>198</v>
      </c>
      <c r="BV39" s="106">
        <v>194</v>
      </c>
      <c r="BW39" s="106">
        <v>214</v>
      </c>
      <c r="BX39" s="106">
        <v>203</v>
      </c>
      <c r="BY39" s="106">
        <v>188</v>
      </c>
      <c r="BZ39" s="106">
        <v>183</v>
      </c>
      <c r="CA39" s="106">
        <v>225</v>
      </c>
      <c r="CB39" s="106">
        <v>187</v>
      </c>
      <c r="CC39" s="106">
        <v>188</v>
      </c>
      <c r="CD39" s="106">
        <v>163</v>
      </c>
      <c r="CE39" s="106">
        <v>153</v>
      </c>
      <c r="CF39" s="106">
        <v>156</v>
      </c>
      <c r="CG39" s="106">
        <v>175</v>
      </c>
      <c r="CH39" s="106">
        <v>137</v>
      </c>
      <c r="CI39" s="106">
        <v>128</v>
      </c>
      <c r="CJ39" s="105">
        <v>163</v>
      </c>
      <c r="CK39" s="105">
        <v>204</v>
      </c>
      <c r="CM39" s="169"/>
      <c r="CN39" s="87">
        <v>52</v>
      </c>
      <c r="CO39" s="92">
        <v>246916.75</v>
      </c>
      <c r="CP39" s="93">
        <v>1848</v>
      </c>
      <c r="CQ39" s="93">
        <v>2496</v>
      </c>
      <c r="CR39" s="93">
        <v>1654</v>
      </c>
      <c r="CS39" s="106">
        <v>12</v>
      </c>
      <c r="CT39" s="106">
        <v>2</v>
      </c>
      <c r="CU39" s="105">
        <v>0</v>
      </c>
      <c r="CV39" s="105">
        <v>47</v>
      </c>
      <c r="CX39" s="94">
        <v>7.4843039202484238E-3</v>
      </c>
      <c r="CY39" s="94">
        <v>1.0108670229945924E-2</v>
      </c>
      <c r="CZ39" s="94">
        <v>6.6986140065426912E-3</v>
      </c>
      <c r="DA39" s="94">
        <v>4.8599376105509245E-5</v>
      </c>
      <c r="DB39" s="149">
        <v>8.0998960175848741E-6</v>
      </c>
      <c r="DC39" s="149">
        <v>0</v>
      </c>
      <c r="DD39" s="95">
        <v>1.9034755641324455E-4</v>
      </c>
    </row>
    <row r="40" spans="1:138" x14ac:dyDescent="0.2">
      <c r="A40" s="104">
        <v>53</v>
      </c>
      <c r="B40" s="106">
        <v>3159</v>
      </c>
      <c r="C40" s="106">
        <v>33</v>
      </c>
      <c r="D40" s="106">
        <v>57</v>
      </c>
      <c r="E40" s="106">
        <v>59</v>
      </c>
      <c r="F40" s="106">
        <v>74</v>
      </c>
      <c r="G40" s="106">
        <v>66</v>
      </c>
      <c r="H40" s="106">
        <v>79</v>
      </c>
      <c r="I40" s="106">
        <v>96</v>
      </c>
      <c r="J40" s="106">
        <v>103</v>
      </c>
      <c r="K40" s="106">
        <v>114</v>
      </c>
      <c r="L40" s="106">
        <v>127</v>
      </c>
      <c r="M40" s="106">
        <v>92</v>
      </c>
      <c r="N40" s="106">
        <v>122</v>
      </c>
      <c r="O40" s="106">
        <v>141</v>
      </c>
      <c r="P40" s="106">
        <v>151</v>
      </c>
      <c r="Q40" s="106">
        <v>149</v>
      </c>
      <c r="R40" s="106">
        <v>150</v>
      </c>
      <c r="S40" s="106">
        <v>163</v>
      </c>
      <c r="T40" s="106">
        <v>141</v>
      </c>
      <c r="U40" s="106">
        <v>119</v>
      </c>
      <c r="V40" s="106">
        <v>104</v>
      </c>
      <c r="W40" s="106">
        <v>131</v>
      </c>
      <c r="X40" s="106">
        <v>122</v>
      </c>
      <c r="Y40" s="106">
        <v>129</v>
      </c>
      <c r="Z40" s="106">
        <v>137</v>
      </c>
      <c r="AA40" s="106">
        <v>137</v>
      </c>
      <c r="AB40" s="105">
        <v>146</v>
      </c>
      <c r="AC40" s="105">
        <v>217</v>
      </c>
      <c r="AE40" s="104">
        <v>53</v>
      </c>
      <c r="AF40" s="105">
        <v>3017</v>
      </c>
      <c r="AG40" s="106">
        <v>502</v>
      </c>
      <c r="AH40" s="106">
        <v>338</v>
      </c>
      <c r="AI40" s="106">
        <v>306</v>
      </c>
      <c r="AJ40" s="106">
        <v>239</v>
      </c>
      <c r="AK40" s="106">
        <v>210</v>
      </c>
      <c r="AL40" s="106">
        <v>162</v>
      </c>
      <c r="AM40" s="106">
        <v>178</v>
      </c>
      <c r="AN40" s="106">
        <v>129</v>
      </c>
      <c r="AO40" s="106">
        <v>95</v>
      </c>
      <c r="AP40" s="106">
        <v>98</v>
      </c>
      <c r="AQ40" s="106">
        <v>75</v>
      </c>
      <c r="AR40" s="106">
        <v>92</v>
      </c>
      <c r="AS40" s="106">
        <v>81</v>
      </c>
      <c r="AT40" s="106">
        <v>67</v>
      </c>
      <c r="AU40" s="106">
        <v>68</v>
      </c>
      <c r="AV40" s="106">
        <v>51</v>
      </c>
      <c r="AW40" s="106">
        <v>61</v>
      </c>
      <c r="AX40" s="106">
        <v>50</v>
      </c>
      <c r="AY40" s="106">
        <v>44</v>
      </c>
      <c r="AZ40" s="106">
        <v>38</v>
      </c>
      <c r="BA40" s="106">
        <v>28</v>
      </c>
      <c r="BB40" s="106">
        <v>35</v>
      </c>
      <c r="BC40" s="106">
        <v>21</v>
      </c>
      <c r="BD40" s="106">
        <v>24</v>
      </c>
      <c r="BE40" s="106">
        <v>14</v>
      </c>
      <c r="BF40" s="105">
        <v>9</v>
      </c>
      <c r="BG40" s="105">
        <v>2</v>
      </c>
      <c r="BI40" s="104">
        <v>53</v>
      </c>
      <c r="BJ40" s="105">
        <v>6176</v>
      </c>
      <c r="BK40" s="106">
        <v>535</v>
      </c>
      <c r="BL40" s="106">
        <v>395</v>
      </c>
      <c r="BM40" s="106">
        <v>365</v>
      </c>
      <c r="BN40" s="106">
        <v>313</v>
      </c>
      <c r="BO40" s="106">
        <v>276</v>
      </c>
      <c r="BP40" s="106">
        <v>241</v>
      </c>
      <c r="BQ40" s="106">
        <v>274</v>
      </c>
      <c r="BR40" s="106">
        <v>232</v>
      </c>
      <c r="BS40" s="106">
        <v>209</v>
      </c>
      <c r="BT40" s="106">
        <v>225</v>
      </c>
      <c r="BU40" s="106">
        <v>167</v>
      </c>
      <c r="BV40" s="106">
        <v>214</v>
      </c>
      <c r="BW40" s="106">
        <v>222</v>
      </c>
      <c r="BX40" s="106">
        <v>218</v>
      </c>
      <c r="BY40" s="106">
        <v>217</v>
      </c>
      <c r="BZ40" s="106">
        <v>201</v>
      </c>
      <c r="CA40" s="106">
        <v>224</v>
      </c>
      <c r="CB40" s="106">
        <v>191</v>
      </c>
      <c r="CC40" s="106">
        <v>163</v>
      </c>
      <c r="CD40" s="106">
        <v>142</v>
      </c>
      <c r="CE40" s="106">
        <v>159</v>
      </c>
      <c r="CF40" s="106">
        <v>157</v>
      </c>
      <c r="CG40" s="106">
        <v>150</v>
      </c>
      <c r="CH40" s="106">
        <v>161</v>
      </c>
      <c r="CI40" s="106">
        <v>151</v>
      </c>
      <c r="CJ40" s="105">
        <v>155</v>
      </c>
      <c r="CK40" s="105">
        <v>219</v>
      </c>
      <c r="CM40" s="169"/>
      <c r="CN40" s="87">
        <v>53</v>
      </c>
      <c r="CO40" s="92">
        <v>240438.25</v>
      </c>
      <c r="CP40" s="93">
        <v>1884</v>
      </c>
      <c r="CQ40" s="93">
        <v>2644</v>
      </c>
      <c r="CR40" s="93">
        <v>1648</v>
      </c>
      <c r="CS40" s="106">
        <v>13</v>
      </c>
      <c r="CT40" s="106">
        <v>5</v>
      </c>
      <c r="CU40" s="105">
        <v>0</v>
      </c>
      <c r="CV40" s="105">
        <v>51</v>
      </c>
      <c r="CX40" s="94">
        <v>7.8356917004677919E-3</v>
      </c>
      <c r="CY40" s="94">
        <v>1.0996586441633142E-2</v>
      </c>
      <c r="CZ40" s="94">
        <v>6.8541507018953932E-3</v>
      </c>
      <c r="DA40" s="94">
        <v>5.40679363620389E-5</v>
      </c>
      <c r="DB40" s="149">
        <v>2.0795360139245733E-5</v>
      </c>
      <c r="DC40" s="149">
        <v>0</v>
      </c>
      <c r="DD40" s="95">
        <v>2.1211267342030645E-4</v>
      </c>
    </row>
    <row r="41" spans="1:138" x14ac:dyDescent="0.2">
      <c r="A41" s="104">
        <v>54</v>
      </c>
      <c r="B41" s="106">
        <v>3142</v>
      </c>
      <c r="C41" s="106">
        <v>48</v>
      </c>
      <c r="D41" s="106">
        <v>54</v>
      </c>
      <c r="E41" s="106">
        <v>64</v>
      </c>
      <c r="F41" s="106">
        <v>64</v>
      </c>
      <c r="G41" s="106">
        <v>68</v>
      </c>
      <c r="H41" s="106">
        <v>74</v>
      </c>
      <c r="I41" s="106">
        <v>82</v>
      </c>
      <c r="J41" s="106">
        <v>115</v>
      </c>
      <c r="K41" s="106">
        <v>109</v>
      </c>
      <c r="L41" s="106">
        <v>115</v>
      </c>
      <c r="M41" s="106">
        <v>116</v>
      </c>
      <c r="N41" s="106">
        <v>113</v>
      </c>
      <c r="O41" s="106">
        <v>126</v>
      </c>
      <c r="P41" s="106">
        <v>142</v>
      </c>
      <c r="Q41" s="106">
        <v>147</v>
      </c>
      <c r="R41" s="106">
        <v>147</v>
      </c>
      <c r="S41" s="106">
        <v>158</v>
      </c>
      <c r="T41" s="106">
        <v>128</v>
      </c>
      <c r="U41" s="106">
        <v>134</v>
      </c>
      <c r="V41" s="106">
        <v>110</v>
      </c>
      <c r="W41" s="106">
        <v>105</v>
      </c>
      <c r="X41" s="106">
        <v>121</v>
      </c>
      <c r="Y41" s="106">
        <v>142</v>
      </c>
      <c r="Z41" s="106">
        <v>117</v>
      </c>
      <c r="AA41" s="106">
        <v>118</v>
      </c>
      <c r="AB41" s="105">
        <v>162</v>
      </c>
      <c r="AC41" s="105">
        <v>263</v>
      </c>
      <c r="AE41" s="104">
        <v>54</v>
      </c>
      <c r="AF41" s="105">
        <v>3121</v>
      </c>
      <c r="AG41" s="106">
        <v>549</v>
      </c>
      <c r="AH41" s="106">
        <v>375</v>
      </c>
      <c r="AI41" s="106">
        <v>318</v>
      </c>
      <c r="AJ41" s="106">
        <v>266</v>
      </c>
      <c r="AK41" s="106">
        <v>208</v>
      </c>
      <c r="AL41" s="106">
        <v>186</v>
      </c>
      <c r="AM41" s="106">
        <v>149</v>
      </c>
      <c r="AN41" s="106">
        <v>124</v>
      </c>
      <c r="AO41" s="106">
        <v>113</v>
      </c>
      <c r="AP41" s="106">
        <v>102</v>
      </c>
      <c r="AQ41" s="106">
        <v>87</v>
      </c>
      <c r="AR41" s="106">
        <v>62</v>
      </c>
      <c r="AS41" s="106">
        <v>76</v>
      </c>
      <c r="AT41" s="106">
        <v>59</v>
      </c>
      <c r="AU41" s="106">
        <v>54</v>
      </c>
      <c r="AV41" s="106">
        <v>58</v>
      </c>
      <c r="AW41" s="106">
        <v>47</v>
      </c>
      <c r="AX41" s="106">
        <v>40</v>
      </c>
      <c r="AY41" s="106">
        <v>35</v>
      </c>
      <c r="AZ41" s="106">
        <v>42</v>
      </c>
      <c r="BA41" s="106">
        <v>39</v>
      </c>
      <c r="BB41" s="106">
        <v>34</v>
      </c>
      <c r="BC41" s="106">
        <v>28</v>
      </c>
      <c r="BD41" s="106">
        <v>32</v>
      </c>
      <c r="BE41" s="106">
        <v>16</v>
      </c>
      <c r="BF41" s="105">
        <v>18</v>
      </c>
      <c r="BG41" s="105">
        <v>4</v>
      </c>
      <c r="BI41" s="104">
        <v>54</v>
      </c>
      <c r="BJ41" s="105">
        <v>6263</v>
      </c>
      <c r="BK41" s="106">
        <v>597</v>
      </c>
      <c r="BL41" s="106">
        <v>429</v>
      </c>
      <c r="BM41" s="106">
        <v>382</v>
      </c>
      <c r="BN41" s="106">
        <v>330</v>
      </c>
      <c r="BO41" s="106">
        <v>276</v>
      </c>
      <c r="BP41" s="106">
        <v>260</v>
      </c>
      <c r="BQ41" s="106">
        <v>231</v>
      </c>
      <c r="BR41" s="106">
        <v>239</v>
      </c>
      <c r="BS41" s="106">
        <v>222</v>
      </c>
      <c r="BT41" s="106">
        <v>217</v>
      </c>
      <c r="BU41" s="106">
        <v>203</v>
      </c>
      <c r="BV41" s="106">
        <v>175</v>
      </c>
      <c r="BW41" s="106">
        <v>202</v>
      </c>
      <c r="BX41" s="106">
        <v>201</v>
      </c>
      <c r="BY41" s="106">
        <v>201</v>
      </c>
      <c r="BZ41" s="106">
        <v>205</v>
      </c>
      <c r="CA41" s="106">
        <v>205</v>
      </c>
      <c r="CB41" s="106">
        <v>168</v>
      </c>
      <c r="CC41" s="106">
        <v>169</v>
      </c>
      <c r="CD41" s="106">
        <v>152</v>
      </c>
      <c r="CE41" s="106">
        <v>144</v>
      </c>
      <c r="CF41" s="106">
        <v>155</v>
      </c>
      <c r="CG41" s="106">
        <v>170</v>
      </c>
      <c r="CH41" s="106">
        <v>149</v>
      </c>
      <c r="CI41" s="106">
        <v>134</v>
      </c>
      <c r="CJ41" s="105">
        <v>180</v>
      </c>
      <c r="CK41" s="105">
        <v>267</v>
      </c>
      <c r="CM41" s="169"/>
      <c r="CN41" s="87">
        <v>54</v>
      </c>
      <c r="CO41" s="92">
        <v>235402.75</v>
      </c>
      <c r="CP41" s="93">
        <v>2014</v>
      </c>
      <c r="CQ41" s="93">
        <v>2561</v>
      </c>
      <c r="CR41" s="93">
        <v>1688</v>
      </c>
      <c r="CS41" s="106">
        <v>17</v>
      </c>
      <c r="CT41" s="106">
        <v>1</v>
      </c>
      <c r="CU41" s="105">
        <v>0</v>
      </c>
      <c r="CV41" s="105">
        <v>63</v>
      </c>
      <c r="CX41" s="94">
        <v>8.5555500095049874E-3</v>
      </c>
      <c r="CY41" s="94">
        <v>1.087922719679358E-2</v>
      </c>
      <c r="CZ41" s="94">
        <v>7.1706893823457879E-3</v>
      </c>
      <c r="DA41" s="94">
        <v>7.2216658471491946E-5</v>
      </c>
      <c r="DB41" s="149">
        <v>4.2480387336171732E-6</v>
      </c>
      <c r="DC41" s="149">
        <v>0</v>
      </c>
      <c r="DD41" s="95">
        <v>2.6762644021788192E-4</v>
      </c>
    </row>
    <row r="42" spans="1:138" x14ac:dyDescent="0.2">
      <c r="A42" s="104">
        <v>55</v>
      </c>
      <c r="B42" s="106">
        <v>3261</v>
      </c>
      <c r="C42" s="106">
        <v>45</v>
      </c>
      <c r="D42" s="106">
        <v>68</v>
      </c>
      <c r="E42" s="106">
        <v>66</v>
      </c>
      <c r="F42" s="106">
        <v>88</v>
      </c>
      <c r="G42" s="106">
        <v>67</v>
      </c>
      <c r="H42" s="106">
        <v>85</v>
      </c>
      <c r="I42" s="106">
        <v>99</v>
      </c>
      <c r="J42" s="106">
        <v>98</v>
      </c>
      <c r="K42" s="106">
        <v>105</v>
      </c>
      <c r="L42" s="106">
        <v>100</v>
      </c>
      <c r="M42" s="106">
        <v>104</v>
      </c>
      <c r="N42" s="106">
        <v>119</v>
      </c>
      <c r="O42" s="106">
        <v>128</v>
      </c>
      <c r="P42" s="106">
        <v>139</v>
      </c>
      <c r="Q42" s="106">
        <v>168</v>
      </c>
      <c r="R42" s="106">
        <v>128</v>
      </c>
      <c r="S42" s="106">
        <v>168</v>
      </c>
      <c r="T42" s="106">
        <v>144</v>
      </c>
      <c r="U42" s="106">
        <v>108</v>
      </c>
      <c r="V42" s="106">
        <v>131</v>
      </c>
      <c r="W42" s="106">
        <v>115</v>
      </c>
      <c r="X42" s="106">
        <v>127</v>
      </c>
      <c r="Y42" s="106">
        <v>104</v>
      </c>
      <c r="Z42" s="106">
        <v>129</v>
      </c>
      <c r="AA42" s="106">
        <v>134</v>
      </c>
      <c r="AB42" s="105">
        <v>169</v>
      </c>
      <c r="AC42" s="105">
        <v>325</v>
      </c>
      <c r="AE42" s="104">
        <v>55</v>
      </c>
      <c r="AF42" s="105">
        <v>3162</v>
      </c>
      <c r="AG42" s="106">
        <v>560</v>
      </c>
      <c r="AH42" s="106">
        <v>436</v>
      </c>
      <c r="AI42" s="106">
        <v>291</v>
      </c>
      <c r="AJ42" s="106">
        <v>241</v>
      </c>
      <c r="AK42" s="106">
        <v>218</v>
      </c>
      <c r="AL42" s="106">
        <v>191</v>
      </c>
      <c r="AM42" s="106">
        <v>165</v>
      </c>
      <c r="AN42" s="106">
        <v>132</v>
      </c>
      <c r="AO42" s="106">
        <v>95</v>
      </c>
      <c r="AP42" s="106">
        <v>99</v>
      </c>
      <c r="AQ42" s="106">
        <v>72</v>
      </c>
      <c r="AR42" s="106">
        <v>81</v>
      </c>
      <c r="AS42" s="106">
        <v>86</v>
      </c>
      <c r="AT42" s="106">
        <v>52</v>
      </c>
      <c r="AU42" s="106">
        <v>59</v>
      </c>
      <c r="AV42" s="106">
        <v>64</v>
      </c>
      <c r="AW42" s="106">
        <v>49</v>
      </c>
      <c r="AX42" s="106">
        <v>37</v>
      </c>
      <c r="AY42" s="106">
        <v>37</v>
      </c>
      <c r="AZ42" s="106">
        <v>36</v>
      </c>
      <c r="BA42" s="106">
        <v>26</v>
      </c>
      <c r="BB42" s="106">
        <v>41</v>
      </c>
      <c r="BC42" s="106">
        <v>27</v>
      </c>
      <c r="BD42" s="106">
        <v>23</v>
      </c>
      <c r="BE42" s="106">
        <v>28</v>
      </c>
      <c r="BF42" s="105">
        <v>12</v>
      </c>
      <c r="BG42" s="105">
        <v>4</v>
      </c>
      <c r="BI42" s="104">
        <v>55</v>
      </c>
      <c r="BJ42" s="105">
        <v>6423</v>
      </c>
      <c r="BK42" s="106">
        <v>605</v>
      </c>
      <c r="BL42" s="106">
        <v>504</v>
      </c>
      <c r="BM42" s="106">
        <v>357</v>
      </c>
      <c r="BN42" s="106">
        <v>329</v>
      </c>
      <c r="BO42" s="106">
        <v>285</v>
      </c>
      <c r="BP42" s="106">
        <v>276</v>
      </c>
      <c r="BQ42" s="106">
        <v>264</v>
      </c>
      <c r="BR42" s="106">
        <v>230</v>
      </c>
      <c r="BS42" s="106">
        <v>200</v>
      </c>
      <c r="BT42" s="106">
        <v>199</v>
      </c>
      <c r="BU42" s="106">
        <v>176</v>
      </c>
      <c r="BV42" s="106">
        <v>200</v>
      </c>
      <c r="BW42" s="106">
        <v>214</v>
      </c>
      <c r="BX42" s="106">
        <v>191</v>
      </c>
      <c r="BY42" s="106">
        <v>227</v>
      </c>
      <c r="BZ42" s="106">
        <v>192</v>
      </c>
      <c r="CA42" s="106">
        <v>217</v>
      </c>
      <c r="CB42" s="106">
        <v>181</v>
      </c>
      <c r="CC42" s="106">
        <v>145</v>
      </c>
      <c r="CD42" s="106">
        <v>167</v>
      </c>
      <c r="CE42" s="106">
        <v>141</v>
      </c>
      <c r="CF42" s="106">
        <v>168</v>
      </c>
      <c r="CG42" s="106">
        <v>131</v>
      </c>
      <c r="CH42" s="106">
        <v>152</v>
      </c>
      <c r="CI42" s="106">
        <v>162</v>
      </c>
      <c r="CJ42" s="105">
        <v>181</v>
      </c>
      <c r="CK42" s="105">
        <v>329</v>
      </c>
      <c r="CM42" s="169"/>
      <c r="CN42" s="87">
        <v>55</v>
      </c>
      <c r="CO42" s="92">
        <v>232037.25</v>
      </c>
      <c r="CP42" s="93">
        <v>2080</v>
      </c>
      <c r="CQ42" s="93">
        <v>2586</v>
      </c>
      <c r="CR42" s="93">
        <v>1757</v>
      </c>
      <c r="CS42" s="106">
        <v>25</v>
      </c>
      <c r="CT42" s="106">
        <v>3</v>
      </c>
      <c r="CU42" s="105">
        <v>0</v>
      </c>
      <c r="CV42" s="105">
        <v>74</v>
      </c>
      <c r="CX42" s="94">
        <v>8.9640779659300399E-3</v>
      </c>
      <c r="CY42" s="94">
        <v>1.1144762317257251E-2</v>
      </c>
      <c r="CZ42" s="94">
        <v>7.5720600894899417E-3</v>
      </c>
      <c r="DA42" s="94">
        <v>1.077413217058899E-4</v>
      </c>
      <c r="DB42" s="149">
        <v>1.2928958604706787E-5</v>
      </c>
      <c r="DC42" s="149">
        <v>0</v>
      </c>
      <c r="DD42" s="95">
        <v>3.189143122494341E-4</v>
      </c>
    </row>
    <row r="43" spans="1:138" x14ac:dyDescent="0.2">
      <c r="A43" s="104">
        <v>56</v>
      </c>
      <c r="B43" s="106">
        <v>3283</v>
      </c>
      <c r="C43" s="106">
        <v>56</v>
      </c>
      <c r="D43" s="106">
        <v>55</v>
      </c>
      <c r="E43" s="106">
        <v>73</v>
      </c>
      <c r="F43" s="106">
        <v>80</v>
      </c>
      <c r="G43" s="106">
        <v>111</v>
      </c>
      <c r="H43" s="106">
        <v>87</v>
      </c>
      <c r="I43" s="106">
        <v>97</v>
      </c>
      <c r="J43" s="106">
        <v>97</v>
      </c>
      <c r="K43" s="106">
        <v>95</v>
      </c>
      <c r="L43" s="106">
        <v>110</v>
      </c>
      <c r="M43" s="106">
        <v>101</v>
      </c>
      <c r="N43" s="106">
        <v>131</v>
      </c>
      <c r="O43" s="106">
        <v>126</v>
      </c>
      <c r="P43" s="106">
        <v>112</v>
      </c>
      <c r="Q43" s="106">
        <v>128</v>
      </c>
      <c r="R43" s="106">
        <v>122</v>
      </c>
      <c r="S43" s="106">
        <v>153</v>
      </c>
      <c r="T43" s="106">
        <v>123</v>
      </c>
      <c r="U43" s="106">
        <v>139</v>
      </c>
      <c r="V43" s="106">
        <v>122</v>
      </c>
      <c r="W43" s="106">
        <v>101</v>
      </c>
      <c r="X43" s="106">
        <v>111</v>
      </c>
      <c r="Y43" s="106">
        <v>135</v>
      </c>
      <c r="Z43" s="106">
        <v>128</v>
      </c>
      <c r="AA43" s="106">
        <v>164</v>
      </c>
      <c r="AB43" s="105">
        <v>182</v>
      </c>
      <c r="AC43" s="105">
        <v>344</v>
      </c>
      <c r="AE43" s="104">
        <v>56</v>
      </c>
      <c r="AF43" s="105">
        <v>3219</v>
      </c>
      <c r="AG43" s="106">
        <v>576</v>
      </c>
      <c r="AH43" s="106">
        <v>409</v>
      </c>
      <c r="AI43" s="106">
        <v>323</v>
      </c>
      <c r="AJ43" s="106">
        <v>258</v>
      </c>
      <c r="AK43" s="106">
        <v>222</v>
      </c>
      <c r="AL43" s="106">
        <v>200</v>
      </c>
      <c r="AM43" s="106">
        <v>174</v>
      </c>
      <c r="AN43" s="106">
        <v>106</v>
      </c>
      <c r="AO43" s="106">
        <v>114</v>
      </c>
      <c r="AP43" s="106">
        <v>90</v>
      </c>
      <c r="AQ43" s="106">
        <v>90</v>
      </c>
      <c r="AR43" s="106">
        <v>93</v>
      </c>
      <c r="AS43" s="106">
        <v>67</v>
      </c>
      <c r="AT43" s="106">
        <v>60</v>
      </c>
      <c r="AU43" s="106">
        <v>66</v>
      </c>
      <c r="AV43" s="106">
        <v>41</v>
      </c>
      <c r="AW43" s="106">
        <v>60</v>
      </c>
      <c r="AX43" s="106">
        <v>45</v>
      </c>
      <c r="AY43" s="106">
        <v>46</v>
      </c>
      <c r="AZ43" s="106">
        <v>31</v>
      </c>
      <c r="BA43" s="106">
        <v>30</v>
      </c>
      <c r="BB43" s="106">
        <v>22</v>
      </c>
      <c r="BC43" s="106">
        <v>17</v>
      </c>
      <c r="BD43" s="106">
        <v>26</v>
      </c>
      <c r="BE43" s="106">
        <v>28</v>
      </c>
      <c r="BF43" s="105">
        <v>18</v>
      </c>
      <c r="BG43" s="105">
        <v>7</v>
      </c>
      <c r="BI43" s="104">
        <v>56</v>
      </c>
      <c r="BJ43" s="105">
        <v>6502</v>
      </c>
      <c r="BK43" s="106">
        <v>632</v>
      </c>
      <c r="BL43" s="106">
        <v>464</v>
      </c>
      <c r="BM43" s="106">
        <v>396</v>
      </c>
      <c r="BN43" s="106">
        <v>338</v>
      </c>
      <c r="BO43" s="106">
        <v>333</v>
      </c>
      <c r="BP43" s="106">
        <v>287</v>
      </c>
      <c r="BQ43" s="106">
        <v>271</v>
      </c>
      <c r="BR43" s="106">
        <v>203</v>
      </c>
      <c r="BS43" s="106">
        <v>209</v>
      </c>
      <c r="BT43" s="106">
        <v>200</v>
      </c>
      <c r="BU43" s="106">
        <v>191</v>
      </c>
      <c r="BV43" s="106">
        <v>224</v>
      </c>
      <c r="BW43" s="106">
        <v>193</v>
      </c>
      <c r="BX43" s="106">
        <v>172</v>
      </c>
      <c r="BY43" s="106">
        <v>194</v>
      </c>
      <c r="BZ43" s="106">
        <v>163</v>
      </c>
      <c r="CA43" s="106">
        <v>213</v>
      </c>
      <c r="CB43" s="106">
        <v>168</v>
      </c>
      <c r="CC43" s="106">
        <v>185</v>
      </c>
      <c r="CD43" s="106">
        <v>153</v>
      </c>
      <c r="CE43" s="106">
        <v>131</v>
      </c>
      <c r="CF43" s="106">
        <v>133</v>
      </c>
      <c r="CG43" s="106">
        <v>152</v>
      </c>
      <c r="CH43" s="106">
        <v>154</v>
      </c>
      <c r="CI43" s="106">
        <v>192</v>
      </c>
      <c r="CJ43" s="105">
        <v>200</v>
      </c>
      <c r="CK43" s="105">
        <v>351</v>
      </c>
      <c r="CM43" s="169"/>
      <c r="CN43" s="87">
        <v>56</v>
      </c>
      <c r="CO43" s="92">
        <v>229564.75</v>
      </c>
      <c r="CP43" s="93">
        <v>2163</v>
      </c>
      <c r="CQ43" s="93">
        <v>2520</v>
      </c>
      <c r="CR43" s="93">
        <v>1819</v>
      </c>
      <c r="CS43" s="106">
        <v>19</v>
      </c>
      <c r="CT43" s="106">
        <v>4</v>
      </c>
      <c r="CU43" s="105">
        <v>0</v>
      </c>
      <c r="CV43" s="105">
        <v>101</v>
      </c>
      <c r="CX43" s="94">
        <v>9.4221782743212964E-3</v>
      </c>
      <c r="CY43" s="94">
        <v>1.0977295076879182E-2</v>
      </c>
      <c r="CZ43" s="94">
        <v>7.9236903749377897E-3</v>
      </c>
      <c r="DA43" s="94">
        <v>8.2765320024089068E-5</v>
      </c>
      <c r="DB43" s="149">
        <v>1.7424277899808225E-5</v>
      </c>
      <c r="DC43" s="149">
        <v>0</v>
      </c>
      <c r="DD43" s="95">
        <v>4.3996301697015768E-4</v>
      </c>
    </row>
    <row r="44" spans="1:138" x14ac:dyDescent="0.2">
      <c r="A44" s="104">
        <v>57</v>
      </c>
      <c r="B44" s="106">
        <v>3448</v>
      </c>
      <c r="C44" s="106">
        <v>40</v>
      </c>
      <c r="D44" s="106">
        <v>56</v>
      </c>
      <c r="E44" s="106">
        <v>73</v>
      </c>
      <c r="F44" s="106">
        <v>88</v>
      </c>
      <c r="G44" s="106">
        <v>87</v>
      </c>
      <c r="H44" s="106">
        <v>95</v>
      </c>
      <c r="I44" s="106">
        <v>101</v>
      </c>
      <c r="J44" s="106">
        <v>109</v>
      </c>
      <c r="K44" s="106">
        <v>137</v>
      </c>
      <c r="L44" s="106">
        <v>122</v>
      </c>
      <c r="M44" s="106">
        <v>106</v>
      </c>
      <c r="N44" s="106">
        <v>122</v>
      </c>
      <c r="O44" s="106">
        <v>135</v>
      </c>
      <c r="P44" s="106">
        <v>136</v>
      </c>
      <c r="Q44" s="106">
        <v>148</v>
      </c>
      <c r="R44" s="106">
        <v>158</v>
      </c>
      <c r="S44" s="106">
        <v>177</v>
      </c>
      <c r="T44" s="106">
        <v>162</v>
      </c>
      <c r="U44" s="106">
        <v>126</v>
      </c>
      <c r="V44" s="106">
        <v>133</v>
      </c>
      <c r="W44" s="106">
        <v>124</v>
      </c>
      <c r="X44" s="106">
        <v>127</v>
      </c>
      <c r="Y44" s="106">
        <v>110</v>
      </c>
      <c r="Z44" s="106">
        <v>125</v>
      </c>
      <c r="AA44" s="106">
        <v>112</v>
      </c>
      <c r="AB44" s="105">
        <v>174</v>
      </c>
      <c r="AC44" s="105">
        <v>365</v>
      </c>
      <c r="AE44" s="104">
        <v>57</v>
      </c>
      <c r="AF44" s="105">
        <v>3265</v>
      </c>
      <c r="AG44" s="106">
        <v>557</v>
      </c>
      <c r="AH44" s="106">
        <v>415</v>
      </c>
      <c r="AI44" s="106">
        <v>328</v>
      </c>
      <c r="AJ44" s="106">
        <v>245</v>
      </c>
      <c r="AK44" s="106">
        <v>226</v>
      </c>
      <c r="AL44" s="106">
        <v>207</v>
      </c>
      <c r="AM44" s="106">
        <v>154</v>
      </c>
      <c r="AN44" s="106">
        <v>127</v>
      </c>
      <c r="AO44" s="106">
        <v>119</v>
      </c>
      <c r="AP44" s="106">
        <v>97</v>
      </c>
      <c r="AQ44" s="106">
        <v>100</v>
      </c>
      <c r="AR44" s="106">
        <v>89</v>
      </c>
      <c r="AS44" s="106">
        <v>65</v>
      </c>
      <c r="AT44" s="106">
        <v>65</v>
      </c>
      <c r="AU44" s="106">
        <v>62</v>
      </c>
      <c r="AV44" s="106">
        <v>55</v>
      </c>
      <c r="AW44" s="106">
        <v>47</v>
      </c>
      <c r="AX44" s="106">
        <v>39</v>
      </c>
      <c r="AY44" s="106">
        <v>38</v>
      </c>
      <c r="AZ44" s="106">
        <v>39</v>
      </c>
      <c r="BA44" s="106">
        <v>35</v>
      </c>
      <c r="BB44" s="106">
        <v>28</v>
      </c>
      <c r="BC44" s="106">
        <v>25</v>
      </c>
      <c r="BD44" s="106">
        <v>26</v>
      </c>
      <c r="BE44" s="106">
        <v>38</v>
      </c>
      <c r="BF44" s="105">
        <v>22</v>
      </c>
      <c r="BG44" s="105">
        <v>17</v>
      </c>
      <c r="BI44" s="104">
        <v>57</v>
      </c>
      <c r="BJ44" s="105">
        <v>6713</v>
      </c>
      <c r="BK44" s="106">
        <v>597</v>
      </c>
      <c r="BL44" s="106">
        <v>471</v>
      </c>
      <c r="BM44" s="106">
        <v>401</v>
      </c>
      <c r="BN44" s="106">
        <v>333</v>
      </c>
      <c r="BO44" s="106">
        <v>313</v>
      </c>
      <c r="BP44" s="106">
        <v>302</v>
      </c>
      <c r="BQ44" s="106">
        <v>255</v>
      </c>
      <c r="BR44" s="106">
        <v>236</v>
      </c>
      <c r="BS44" s="106">
        <v>256</v>
      </c>
      <c r="BT44" s="106">
        <v>219</v>
      </c>
      <c r="BU44" s="106">
        <v>206</v>
      </c>
      <c r="BV44" s="106">
        <v>211</v>
      </c>
      <c r="BW44" s="106">
        <v>200</v>
      </c>
      <c r="BX44" s="106">
        <v>201</v>
      </c>
      <c r="BY44" s="106">
        <v>210</v>
      </c>
      <c r="BZ44" s="106">
        <v>213</v>
      </c>
      <c r="CA44" s="106">
        <v>224</v>
      </c>
      <c r="CB44" s="106">
        <v>201</v>
      </c>
      <c r="CC44" s="106">
        <v>164</v>
      </c>
      <c r="CD44" s="106">
        <v>172</v>
      </c>
      <c r="CE44" s="106">
        <v>159</v>
      </c>
      <c r="CF44" s="106">
        <v>155</v>
      </c>
      <c r="CG44" s="106">
        <v>135</v>
      </c>
      <c r="CH44" s="106">
        <v>151</v>
      </c>
      <c r="CI44" s="106">
        <v>150</v>
      </c>
      <c r="CJ44" s="105">
        <v>196</v>
      </c>
      <c r="CK44" s="105">
        <v>382</v>
      </c>
      <c r="CM44" s="169"/>
      <c r="CN44" s="87">
        <v>57</v>
      </c>
      <c r="CO44" s="92">
        <v>227222.5</v>
      </c>
      <c r="CP44" s="93">
        <v>2115</v>
      </c>
      <c r="CQ44" s="93">
        <v>2733</v>
      </c>
      <c r="CR44" s="93">
        <v>1865</v>
      </c>
      <c r="CS44" s="106">
        <v>27</v>
      </c>
      <c r="CT44" s="106">
        <v>5</v>
      </c>
      <c r="CU44" s="105">
        <v>0</v>
      </c>
      <c r="CV44" s="105">
        <v>84</v>
      </c>
      <c r="CX44" s="94">
        <v>9.3080570806148167E-3</v>
      </c>
      <c r="CY44" s="94">
        <v>1.202785815665262E-2</v>
      </c>
      <c r="CZ44" s="94">
        <v>8.2078139268778397E-3</v>
      </c>
      <c r="DA44" s="94">
        <v>1.188262606035934E-4</v>
      </c>
      <c r="DB44" s="149">
        <v>2.2004863074739516E-5</v>
      </c>
      <c r="DC44" s="149">
        <v>0</v>
      </c>
      <c r="DD44" s="95">
        <v>3.6968169965562387E-4</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3591</v>
      </c>
      <c r="C45" s="106">
        <v>40</v>
      </c>
      <c r="D45" s="106">
        <v>53</v>
      </c>
      <c r="E45" s="106">
        <v>72</v>
      </c>
      <c r="F45" s="106">
        <v>94</v>
      </c>
      <c r="G45" s="106">
        <v>91</v>
      </c>
      <c r="H45" s="106">
        <v>98</v>
      </c>
      <c r="I45" s="106">
        <v>114</v>
      </c>
      <c r="J45" s="106">
        <v>118</v>
      </c>
      <c r="K45" s="106">
        <v>102</v>
      </c>
      <c r="L45" s="106">
        <v>118</v>
      </c>
      <c r="M45" s="106">
        <v>113</v>
      </c>
      <c r="N45" s="106">
        <v>139</v>
      </c>
      <c r="O45" s="106">
        <v>157</v>
      </c>
      <c r="P45" s="106">
        <v>149</v>
      </c>
      <c r="Q45" s="106">
        <v>167</v>
      </c>
      <c r="R45" s="106">
        <v>180</v>
      </c>
      <c r="S45" s="106">
        <v>176</v>
      </c>
      <c r="T45" s="106">
        <v>142</v>
      </c>
      <c r="U45" s="106">
        <v>126</v>
      </c>
      <c r="V45" s="106">
        <v>130</v>
      </c>
      <c r="W45" s="106">
        <v>118</v>
      </c>
      <c r="X45" s="106">
        <v>123</v>
      </c>
      <c r="Y45" s="106">
        <v>129</v>
      </c>
      <c r="Z45" s="106">
        <v>129</v>
      </c>
      <c r="AA45" s="106">
        <v>125</v>
      </c>
      <c r="AB45" s="105">
        <v>195</v>
      </c>
      <c r="AC45" s="105">
        <v>393</v>
      </c>
      <c r="AE45" s="104">
        <v>58</v>
      </c>
      <c r="AF45" s="105">
        <v>3370</v>
      </c>
      <c r="AG45" s="106">
        <v>617</v>
      </c>
      <c r="AH45" s="106">
        <v>425</v>
      </c>
      <c r="AI45" s="106">
        <v>287</v>
      </c>
      <c r="AJ45" s="106">
        <v>297</v>
      </c>
      <c r="AK45" s="106">
        <v>212</v>
      </c>
      <c r="AL45" s="106">
        <v>198</v>
      </c>
      <c r="AM45" s="106">
        <v>188</v>
      </c>
      <c r="AN45" s="106">
        <v>125</v>
      </c>
      <c r="AO45" s="106">
        <v>116</v>
      </c>
      <c r="AP45" s="106">
        <v>101</v>
      </c>
      <c r="AQ45" s="106">
        <v>88</v>
      </c>
      <c r="AR45" s="106">
        <v>96</v>
      </c>
      <c r="AS45" s="106">
        <v>79</v>
      </c>
      <c r="AT45" s="106">
        <v>73</v>
      </c>
      <c r="AU45" s="106">
        <v>55</v>
      </c>
      <c r="AV45" s="106">
        <v>59</v>
      </c>
      <c r="AW45" s="106">
        <v>57</v>
      </c>
      <c r="AX45" s="106">
        <v>44</v>
      </c>
      <c r="AY45" s="106">
        <v>38</v>
      </c>
      <c r="AZ45" s="106">
        <v>46</v>
      </c>
      <c r="BA45" s="106">
        <v>29</v>
      </c>
      <c r="BB45" s="106">
        <v>32</v>
      </c>
      <c r="BC45" s="106">
        <v>26</v>
      </c>
      <c r="BD45" s="106">
        <v>31</v>
      </c>
      <c r="BE45" s="106">
        <v>24</v>
      </c>
      <c r="BF45" s="105">
        <v>20</v>
      </c>
      <c r="BG45" s="105">
        <v>7</v>
      </c>
      <c r="BI45" s="104">
        <v>58</v>
      </c>
      <c r="BJ45" s="105">
        <v>6961</v>
      </c>
      <c r="BK45" s="106">
        <v>657</v>
      </c>
      <c r="BL45" s="106">
        <v>478</v>
      </c>
      <c r="BM45" s="106">
        <v>359</v>
      </c>
      <c r="BN45" s="106">
        <v>391</v>
      </c>
      <c r="BO45" s="106">
        <v>303</v>
      </c>
      <c r="BP45" s="106">
        <v>296</v>
      </c>
      <c r="BQ45" s="106">
        <v>302</v>
      </c>
      <c r="BR45" s="106">
        <v>243</v>
      </c>
      <c r="BS45" s="106">
        <v>218</v>
      </c>
      <c r="BT45" s="106">
        <v>219</v>
      </c>
      <c r="BU45" s="106">
        <v>201</v>
      </c>
      <c r="BV45" s="106">
        <v>235</v>
      </c>
      <c r="BW45" s="106">
        <v>236</v>
      </c>
      <c r="BX45" s="106">
        <v>222</v>
      </c>
      <c r="BY45" s="106">
        <v>222</v>
      </c>
      <c r="BZ45" s="106">
        <v>239</v>
      </c>
      <c r="CA45" s="106">
        <v>233</v>
      </c>
      <c r="CB45" s="106">
        <v>186</v>
      </c>
      <c r="CC45" s="106">
        <v>164</v>
      </c>
      <c r="CD45" s="106">
        <v>176</v>
      </c>
      <c r="CE45" s="106">
        <v>147</v>
      </c>
      <c r="CF45" s="106">
        <v>155</v>
      </c>
      <c r="CG45" s="106">
        <v>155</v>
      </c>
      <c r="CH45" s="106">
        <v>160</v>
      </c>
      <c r="CI45" s="106">
        <v>149</v>
      </c>
      <c r="CJ45" s="105">
        <v>215</v>
      </c>
      <c r="CK45" s="105">
        <v>400</v>
      </c>
      <c r="CM45" s="169"/>
      <c r="CN45" s="87">
        <v>58</v>
      </c>
      <c r="CO45" s="92">
        <v>224933</v>
      </c>
      <c r="CP45" s="93">
        <v>2188</v>
      </c>
      <c r="CQ45" s="93">
        <v>2866</v>
      </c>
      <c r="CR45" s="93">
        <v>1907</v>
      </c>
      <c r="CS45" s="106">
        <v>35</v>
      </c>
      <c r="CT45" s="106">
        <v>5</v>
      </c>
      <c r="CU45" s="105">
        <v>0</v>
      </c>
      <c r="CV45" s="105">
        <v>108</v>
      </c>
      <c r="CX45" s="94">
        <v>9.7273410304401751E-3</v>
      </c>
      <c r="CY45" s="94">
        <v>1.2741571934753905E-2</v>
      </c>
      <c r="CZ45" s="94">
        <v>8.4780801394192945E-3</v>
      </c>
      <c r="DA45" s="94">
        <v>1.5560189034067922E-4</v>
      </c>
      <c r="DB45" s="149">
        <v>2.2228841477239889E-5</v>
      </c>
      <c r="DC45" s="149">
        <v>0</v>
      </c>
      <c r="DD45" s="95">
        <v>4.8014297590838158E-4</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3719</v>
      </c>
      <c r="C46" s="106">
        <v>45</v>
      </c>
      <c r="D46" s="106">
        <v>63</v>
      </c>
      <c r="E46" s="106">
        <v>45</v>
      </c>
      <c r="F46" s="106">
        <v>76</v>
      </c>
      <c r="G46" s="106">
        <v>78</v>
      </c>
      <c r="H46" s="106">
        <v>105</v>
      </c>
      <c r="I46" s="106">
        <v>117</v>
      </c>
      <c r="J46" s="106">
        <v>152</v>
      </c>
      <c r="K46" s="106">
        <v>137</v>
      </c>
      <c r="L46" s="106">
        <v>131</v>
      </c>
      <c r="M46" s="106">
        <v>121</v>
      </c>
      <c r="N46" s="106">
        <v>132</v>
      </c>
      <c r="O46" s="106">
        <v>165</v>
      </c>
      <c r="P46" s="106">
        <v>183</v>
      </c>
      <c r="Q46" s="106">
        <v>167</v>
      </c>
      <c r="R46" s="106">
        <v>170</v>
      </c>
      <c r="S46" s="106">
        <v>167</v>
      </c>
      <c r="T46" s="106">
        <v>158</v>
      </c>
      <c r="U46" s="106">
        <v>127</v>
      </c>
      <c r="V46" s="106">
        <v>114</v>
      </c>
      <c r="W46" s="106">
        <v>133</v>
      </c>
      <c r="X46" s="106">
        <v>126</v>
      </c>
      <c r="Y46" s="106">
        <v>135</v>
      </c>
      <c r="Z46" s="106">
        <v>130</v>
      </c>
      <c r="AA46" s="106">
        <v>141</v>
      </c>
      <c r="AB46" s="105">
        <v>179</v>
      </c>
      <c r="AC46" s="105">
        <v>422</v>
      </c>
      <c r="AE46" s="104">
        <v>59</v>
      </c>
      <c r="AF46" s="105">
        <v>3467</v>
      </c>
      <c r="AG46" s="106">
        <v>625</v>
      </c>
      <c r="AH46" s="106">
        <v>443</v>
      </c>
      <c r="AI46" s="106">
        <v>294</v>
      </c>
      <c r="AJ46" s="106">
        <v>281</v>
      </c>
      <c r="AK46" s="106">
        <v>259</v>
      </c>
      <c r="AL46" s="106">
        <v>198</v>
      </c>
      <c r="AM46" s="106">
        <v>176</v>
      </c>
      <c r="AN46" s="106">
        <v>119</v>
      </c>
      <c r="AO46" s="106">
        <v>128</v>
      </c>
      <c r="AP46" s="106">
        <v>108</v>
      </c>
      <c r="AQ46" s="106">
        <v>93</v>
      </c>
      <c r="AR46" s="106">
        <v>89</v>
      </c>
      <c r="AS46" s="106">
        <v>81</v>
      </c>
      <c r="AT46" s="106">
        <v>82</v>
      </c>
      <c r="AU46" s="106">
        <v>65</v>
      </c>
      <c r="AV46" s="106">
        <v>62</v>
      </c>
      <c r="AW46" s="106">
        <v>64</v>
      </c>
      <c r="AX46" s="106">
        <v>52</v>
      </c>
      <c r="AY46" s="106">
        <v>32</v>
      </c>
      <c r="AZ46" s="106">
        <v>38</v>
      </c>
      <c r="BA46" s="106">
        <v>36</v>
      </c>
      <c r="BB46" s="106">
        <v>24</v>
      </c>
      <c r="BC46" s="106">
        <v>26</v>
      </c>
      <c r="BD46" s="106">
        <v>35</v>
      </c>
      <c r="BE46" s="106">
        <v>26</v>
      </c>
      <c r="BF46" s="105">
        <v>17</v>
      </c>
      <c r="BG46" s="105">
        <v>14</v>
      </c>
      <c r="BI46" s="104">
        <v>59</v>
      </c>
      <c r="BJ46" s="105">
        <v>7186</v>
      </c>
      <c r="BK46" s="106">
        <v>670</v>
      </c>
      <c r="BL46" s="106">
        <v>506</v>
      </c>
      <c r="BM46" s="106">
        <v>339</v>
      </c>
      <c r="BN46" s="106">
        <v>357</v>
      </c>
      <c r="BO46" s="106">
        <v>337</v>
      </c>
      <c r="BP46" s="106">
        <v>303</v>
      </c>
      <c r="BQ46" s="106">
        <v>293</v>
      </c>
      <c r="BR46" s="106">
        <v>271</v>
      </c>
      <c r="BS46" s="106">
        <v>265</v>
      </c>
      <c r="BT46" s="106">
        <v>239</v>
      </c>
      <c r="BU46" s="106">
        <v>214</v>
      </c>
      <c r="BV46" s="106">
        <v>221</v>
      </c>
      <c r="BW46" s="106">
        <v>246</v>
      </c>
      <c r="BX46" s="106">
        <v>265</v>
      </c>
      <c r="BY46" s="106">
        <v>232</v>
      </c>
      <c r="BZ46" s="106">
        <v>232</v>
      </c>
      <c r="CA46" s="106">
        <v>231</v>
      </c>
      <c r="CB46" s="106">
        <v>210</v>
      </c>
      <c r="CC46" s="106">
        <v>159</v>
      </c>
      <c r="CD46" s="106">
        <v>152</v>
      </c>
      <c r="CE46" s="106">
        <v>169</v>
      </c>
      <c r="CF46" s="106">
        <v>150</v>
      </c>
      <c r="CG46" s="106">
        <v>161</v>
      </c>
      <c r="CH46" s="106">
        <v>165</v>
      </c>
      <c r="CI46" s="106">
        <v>167</v>
      </c>
      <c r="CJ46" s="105">
        <v>196</v>
      </c>
      <c r="CK46" s="105">
        <v>436</v>
      </c>
      <c r="CM46" s="169"/>
      <c r="CN46" s="87">
        <v>59</v>
      </c>
      <c r="CO46" s="92">
        <v>221627</v>
      </c>
      <c r="CP46" s="93">
        <v>2209</v>
      </c>
      <c r="CQ46" s="93">
        <v>3012</v>
      </c>
      <c r="CR46" s="93">
        <v>1965</v>
      </c>
      <c r="CS46" s="106">
        <v>26</v>
      </c>
      <c r="CT46" s="106">
        <v>7</v>
      </c>
      <c r="CU46" s="105">
        <v>0</v>
      </c>
      <c r="CV46" s="105">
        <v>97</v>
      </c>
      <c r="CX46" s="94">
        <v>9.9671971375328815E-3</v>
      </c>
      <c r="CY46" s="94">
        <v>1.3590401891466292E-2</v>
      </c>
      <c r="CZ46" s="94">
        <v>8.8662482459267149E-3</v>
      </c>
      <c r="DA46" s="94">
        <v>1.1731422615475551E-4</v>
      </c>
      <c r="DB46" s="149">
        <v>3.1584599349357255E-5</v>
      </c>
      <c r="DC46" s="149">
        <v>0</v>
      </c>
      <c r="DD46" s="95">
        <v>4.3767230526966481E-4</v>
      </c>
      <c r="EG46" s="112"/>
      <c r="EH46" s="112"/>
    </row>
    <row r="47" spans="1:138" x14ac:dyDescent="0.2">
      <c r="A47" s="104">
        <v>60</v>
      </c>
      <c r="B47" s="106">
        <v>2968</v>
      </c>
      <c r="C47" s="106">
        <v>96</v>
      </c>
      <c r="D47" s="106">
        <v>74</v>
      </c>
      <c r="E47" s="106">
        <v>70</v>
      </c>
      <c r="F47" s="106">
        <v>58</v>
      </c>
      <c r="G47" s="106">
        <v>84</v>
      </c>
      <c r="H47" s="106">
        <v>72</v>
      </c>
      <c r="I47" s="106">
        <v>82</v>
      </c>
      <c r="J47" s="106">
        <v>93</v>
      </c>
      <c r="K47" s="106">
        <v>101</v>
      </c>
      <c r="L47" s="106">
        <v>98</v>
      </c>
      <c r="M47" s="106">
        <v>88</v>
      </c>
      <c r="N47" s="106">
        <v>87</v>
      </c>
      <c r="O47" s="106">
        <v>98</v>
      </c>
      <c r="P47" s="106">
        <v>136</v>
      </c>
      <c r="Q47" s="106">
        <v>120</v>
      </c>
      <c r="R47" s="106">
        <v>123</v>
      </c>
      <c r="S47" s="106">
        <v>155</v>
      </c>
      <c r="T47" s="106">
        <v>123</v>
      </c>
      <c r="U47" s="106">
        <v>99</v>
      </c>
      <c r="V47" s="106">
        <v>114</v>
      </c>
      <c r="W47" s="106">
        <v>85</v>
      </c>
      <c r="X47" s="106">
        <v>97</v>
      </c>
      <c r="Y47" s="106">
        <v>102</v>
      </c>
      <c r="Z47" s="106">
        <v>93</v>
      </c>
      <c r="AA47" s="106">
        <v>94</v>
      </c>
      <c r="AB47" s="105">
        <v>157</v>
      </c>
      <c r="AC47" s="105">
        <v>369</v>
      </c>
      <c r="AE47" s="104">
        <v>60</v>
      </c>
      <c r="AF47" s="105">
        <v>3097</v>
      </c>
      <c r="AG47" s="106">
        <v>583</v>
      </c>
      <c r="AH47" s="106">
        <v>346</v>
      </c>
      <c r="AI47" s="106">
        <v>280</v>
      </c>
      <c r="AJ47" s="106">
        <v>259</v>
      </c>
      <c r="AK47" s="106">
        <v>212</v>
      </c>
      <c r="AL47" s="106">
        <v>146</v>
      </c>
      <c r="AM47" s="106">
        <v>153</v>
      </c>
      <c r="AN47" s="106">
        <v>107</v>
      </c>
      <c r="AO47" s="106">
        <v>90</v>
      </c>
      <c r="AP47" s="106">
        <v>109</v>
      </c>
      <c r="AQ47" s="106">
        <v>98</v>
      </c>
      <c r="AR47" s="106">
        <v>76</v>
      </c>
      <c r="AS47" s="106">
        <v>90</v>
      </c>
      <c r="AT47" s="106">
        <v>62</v>
      </c>
      <c r="AU47" s="106">
        <v>69</v>
      </c>
      <c r="AV47" s="106">
        <v>60</v>
      </c>
      <c r="AW47" s="106">
        <v>50</v>
      </c>
      <c r="AX47" s="106">
        <v>42</v>
      </c>
      <c r="AY47" s="106">
        <v>33</v>
      </c>
      <c r="AZ47" s="106">
        <v>36</v>
      </c>
      <c r="BA47" s="106">
        <v>37</v>
      </c>
      <c r="BB47" s="106">
        <v>30</v>
      </c>
      <c r="BC47" s="106">
        <v>27</v>
      </c>
      <c r="BD47" s="106">
        <v>24</v>
      </c>
      <c r="BE47" s="106">
        <v>28</v>
      </c>
      <c r="BF47" s="105">
        <v>34</v>
      </c>
      <c r="BG47" s="105">
        <v>16</v>
      </c>
      <c r="BI47" s="104">
        <v>60</v>
      </c>
      <c r="BJ47" s="105">
        <v>6065</v>
      </c>
      <c r="BK47" s="106">
        <v>679</v>
      </c>
      <c r="BL47" s="106">
        <v>420</v>
      </c>
      <c r="BM47" s="106">
        <v>350</v>
      </c>
      <c r="BN47" s="106">
        <v>317</v>
      </c>
      <c r="BO47" s="106">
        <v>296</v>
      </c>
      <c r="BP47" s="106">
        <v>218</v>
      </c>
      <c r="BQ47" s="106">
        <v>235</v>
      </c>
      <c r="BR47" s="106">
        <v>200</v>
      </c>
      <c r="BS47" s="106">
        <v>191</v>
      </c>
      <c r="BT47" s="106">
        <v>207</v>
      </c>
      <c r="BU47" s="106">
        <v>186</v>
      </c>
      <c r="BV47" s="106">
        <v>163</v>
      </c>
      <c r="BW47" s="106">
        <v>188</v>
      </c>
      <c r="BX47" s="106">
        <v>198</v>
      </c>
      <c r="BY47" s="106">
        <v>189</v>
      </c>
      <c r="BZ47" s="106">
        <v>183</v>
      </c>
      <c r="CA47" s="106">
        <v>205</v>
      </c>
      <c r="CB47" s="106">
        <v>165</v>
      </c>
      <c r="CC47" s="106">
        <v>132</v>
      </c>
      <c r="CD47" s="106">
        <v>150</v>
      </c>
      <c r="CE47" s="106">
        <v>122</v>
      </c>
      <c r="CF47" s="106">
        <v>127</v>
      </c>
      <c r="CG47" s="106">
        <v>129</v>
      </c>
      <c r="CH47" s="106">
        <v>117</v>
      </c>
      <c r="CI47" s="106">
        <v>122</v>
      </c>
      <c r="CJ47" s="105">
        <v>191</v>
      </c>
      <c r="CK47" s="105">
        <v>385</v>
      </c>
      <c r="CM47" s="169"/>
      <c r="CN47" s="87">
        <v>60</v>
      </c>
      <c r="CO47" s="92">
        <v>216931.25</v>
      </c>
      <c r="CP47" s="93">
        <v>2062</v>
      </c>
      <c r="CQ47" s="93">
        <v>2363</v>
      </c>
      <c r="CR47" s="93">
        <v>1640</v>
      </c>
      <c r="CS47" s="106">
        <v>324</v>
      </c>
      <c r="CT47" s="106">
        <v>1164</v>
      </c>
      <c r="CU47" s="105">
        <v>0</v>
      </c>
      <c r="CV47" s="105">
        <v>132</v>
      </c>
      <c r="CX47" s="94">
        <v>9.5053156241896915E-3</v>
      </c>
      <c r="CY47" s="94">
        <v>1.0892851998040853E-2</v>
      </c>
      <c r="CZ47" s="94">
        <v>7.5599988475611515E-3</v>
      </c>
      <c r="DA47" s="94">
        <v>1.4935607479328128E-3</v>
      </c>
      <c r="DB47" s="149">
        <v>5.3657552796104761E-3</v>
      </c>
      <c r="DC47" s="149">
        <v>0</v>
      </c>
      <c r="DD47" s="95">
        <v>6.0848771212077555E-4</v>
      </c>
    </row>
    <row r="48" spans="1:138" x14ac:dyDescent="0.2">
      <c r="A48" s="104">
        <v>61</v>
      </c>
      <c r="B48" s="106">
        <v>2035</v>
      </c>
      <c r="C48" s="106">
        <v>105</v>
      </c>
      <c r="D48" s="106">
        <v>90</v>
      </c>
      <c r="E48" s="106">
        <v>63</v>
      </c>
      <c r="F48" s="106">
        <v>64</v>
      </c>
      <c r="G48" s="106">
        <v>65</v>
      </c>
      <c r="H48" s="106">
        <v>56</v>
      </c>
      <c r="I48" s="106">
        <v>56</v>
      </c>
      <c r="J48" s="106">
        <v>54</v>
      </c>
      <c r="K48" s="106">
        <v>72</v>
      </c>
      <c r="L48" s="106">
        <v>56</v>
      </c>
      <c r="M48" s="106">
        <v>61</v>
      </c>
      <c r="N48" s="106">
        <v>59</v>
      </c>
      <c r="O48" s="106">
        <v>46</v>
      </c>
      <c r="P48" s="106">
        <v>80</v>
      </c>
      <c r="Q48" s="106">
        <v>85</v>
      </c>
      <c r="R48" s="106">
        <v>70</v>
      </c>
      <c r="S48" s="106">
        <v>84</v>
      </c>
      <c r="T48" s="106">
        <v>75</v>
      </c>
      <c r="U48" s="106">
        <v>75</v>
      </c>
      <c r="V48" s="106">
        <v>58</v>
      </c>
      <c r="W48" s="106">
        <v>56</v>
      </c>
      <c r="X48" s="106">
        <v>67</v>
      </c>
      <c r="Y48" s="106">
        <v>57</v>
      </c>
      <c r="Z48" s="106">
        <v>80</v>
      </c>
      <c r="AA48" s="106">
        <v>71</v>
      </c>
      <c r="AB48" s="105">
        <v>105</v>
      </c>
      <c r="AC48" s="105">
        <v>225</v>
      </c>
      <c r="AE48" s="104">
        <v>61</v>
      </c>
      <c r="AF48" s="105">
        <v>2431</v>
      </c>
      <c r="AG48" s="106">
        <v>477</v>
      </c>
      <c r="AH48" s="106">
        <v>324</v>
      </c>
      <c r="AI48" s="106">
        <v>232</v>
      </c>
      <c r="AJ48" s="106">
        <v>195</v>
      </c>
      <c r="AK48" s="106">
        <v>164</v>
      </c>
      <c r="AL48" s="106">
        <v>147</v>
      </c>
      <c r="AM48" s="106">
        <v>113</v>
      </c>
      <c r="AN48" s="106">
        <v>96</v>
      </c>
      <c r="AO48" s="106">
        <v>91</v>
      </c>
      <c r="AP48" s="106">
        <v>75</v>
      </c>
      <c r="AQ48" s="106">
        <v>57</v>
      </c>
      <c r="AR48" s="106">
        <v>51</v>
      </c>
      <c r="AS48" s="106">
        <v>45</v>
      </c>
      <c r="AT48" s="106">
        <v>50</v>
      </c>
      <c r="AU48" s="106">
        <v>47</v>
      </c>
      <c r="AV48" s="106">
        <v>36</v>
      </c>
      <c r="AW48" s="106">
        <v>24</v>
      </c>
      <c r="AX48" s="106">
        <v>27</v>
      </c>
      <c r="AY48" s="106">
        <v>33</v>
      </c>
      <c r="AZ48" s="106">
        <v>29</v>
      </c>
      <c r="BA48" s="106">
        <v>17</v>
      </c>
      <c r="BB48" s="106">
        <v>23</v>
      </c>
      <c r="BC48" s="106">
        <v>19</v>
      </c>
      <c r="BD48" s="106">
        <v>13</v>
      </c>
      <c r="BE48" s="106">
        <v>18</v>
      </c>
      <c r="BF48" s="105">
        <v>17</v>
      </c>
      <c r="BG48" s="105">
        <v>11</v>
      </c>
      <c r="BI48" s="104">
        <v>61</v>
      </c>
      <c r="BJ48" s="105">
        <v>4466</v>
      </c>
      <c r="BK48" s="106">
        <v>582</v>
      </c>
      <c r="BL48" s="106">
        <v>414</v>
      </c>
      <c r="BM48" s="106">
        <v>295</v>
      </c>
      <c r="BN48" s="106">
        <v>259</v>
      </c>
      <c r="BO48" s="106">
        <v>229</v>
      </c>
      <c r="BP48" s="106">
        <v>203</v>
      </c>
      <c r="BQ48" s="106">
        <v>169</v>
      </c>
      <c r="BR48" s="106">
        <v>150</v>
      </c>
      <c r="BS48" s="106">
        <v>163</v>
      </c>
      <c r="BT48" s="106">
        <v>131</v>
      </c>
      <c r="BU48" s="106">
        <v>118</v>
      </c>
      <c r="BV48" s="106">
        <v>110</v>
      </c>
      <c r="BW48" s="106">
        <v>91</v>
      </c>
      <c r="BX48" s="106">
        <v>130</v>
      </c>
      <c r="BY48" s="106">
        <v>132</v>
      </c>
      <c r="BZ48" s="106">
        <v>106</v>
      </c>
      <c r="CA48" s="106">
        <v>108</v>
      </c>
      <c r="CB48" s="106">
        <v>102</v>
      </c>
      <c r="CC48" s="106">
        <v>108</v>
      </c>
      <c r="CD48" s="106">
        <v>87</v>
      </c>
      <c r="CE48" s="106">
        <v>73</v>
      </c>
      <c r="CF48" s="106">
        <v>90</v>
      </c>
      <c r="CG48" s="106">
        <v>76</v>
      </c>
      <c r="CH48" s="106">
        <v>93</v>
      </c>
      <c r="CI48" s="106">
        <v>89</v>
      </c>
      <c r="CJ48" s="105">
        <v>122</v>
      </c>
      <c r="CK48" s="105">
        <v>236</v>
      </c>
      <c r="CM48" s="169"/>
      <c r="CN48" s="87">
        <v>61</v>
      </c>
      <c r="CO48" s="92">
        <v>211565</v>
      </c>
      <c r="CP48" s="93">
        <v>1779</v>
      </c>
      <c r="CQ48" s="93">
        <v>1611</v>
      </c>
      <c r="CR48" s="93">
        <v>1076</v>
      </c>
      <c r="CS48" s="106">
        <v>628</v>
      </c>
      <c r="CT48" s="106">
        <v>2964</v>
      </c>
      <c r="CU48" s="105">
        <v>0</v>
      </c>
      <c r="CV48" s="105">
        <v>114</v>
      </c>
      <c r="CX48" s="94">
        <v>8.4087632642450318E-3</v>
      </c>
      <c r="CY48" s="94">
        <v>7.6146810672842865E-3</v>
      </c>
      <c r="CZ48" s="94">
        <v>5.0859074043438186E-3</v>
      </c>
      <c r="DA48" s="94">
        <v>2.9683548791151655E-3</v>
      </c>
      <c r="DB48" s="149">
        <v>1.4009878760664571E-2</v>
      </c>
      <c r="DC48" s="149">
        <v>0</v>
      </c>
      <c r="DD48" s="95">
        <v>5.3884149079479117E-4</v>
      </c>
    </row>
    <row r="49" spans="1:138" x14ac:dyDescent="0.2">
      <c r="A49" s="104">
        <v>62</v>
      </c>
      <c r="B49" s="106">
        <v>1436</v>
      </c>
      <c r="C49" s="106">
        <v>44</v>
      </c>
      <c r="D49" s="106">
        <v>31</v>
      </c>
      <c r="E49" s="106">
        <v>38</v>
      </c>
      <c r="F49" s="106">
        <v>55</v>
      </c>
      <c r="G49" s="106">
        <v>49</v>
      </c>
      <c r="H49" s="106">
        <v>42</v>
      </c>
      <c r="I49" s="106">
        <v>49</v>
      </c>
      <c r="J49" s="106">
        <v>38</v>
      </c>
      <c r="K49" s="106">
        <v>44</v>
      </c>
      <c r="L49" s="106">
        <v>61</v>
      </c>
      <c r="M49" s="106">
        <v>44</v>
      </c>
      <c r="N49" s="106">
        <v>56</v>
      </c>
      <c r="O49" s="106">
        <v>47</v>
      </c>
      <c r="P49" s="106">
        <v>62</v>
      </c>
      <c r="Q49" s="106">
        <v>38</v>
      </c>
      <c r="R49" s="106">
        <v>51</v>
      </c>
      <c r="S49" s="106">
        <v>63</v>
      </c>
      <c r="T49" s="106">
        <v>47</v>
      </c>
      <c r="U49" s="106">
        <v>56</v>
      </c>
      <c r="V49" s="106">
        <v>48</v>
      </c>
      <c r="W49" s="106">
        <v>45</v>
      </c>
      <c r="X49" s="106">
        <v>46</v>
      </c>
      <c r="Y49" s="106">
        <v>54</v>
      </c>
      <c r="Z49" s="106">
        <v>60</v>
      </c>
      <c r="AA49" s="106">
        <v>43</v>
      </c>
      <c r="AB49" s="105">
        <v>68</v>
      </c>
      <c r="AC49" s="105">
        <v>157</v>
      </c>
      <c r="AE49" s="104">
        <v>62</v>
      </c>
      <c r="AF49" s="105">
        <v>2071</v>
      </c>
      <c r="AG49" s="106">
        <v>438</v>
      </c>
      <c r="AH49" s="106">
        <v>262</v>
      </c>
      <c r="AI49" s="106">
        <v>224</v>
      </c>
      <c r="AJ49" s="106">
        <v>151</v>
      </c>
      <c r="AK49" s="106">
        <v>151</v>
      </c>
      <c r="AL49" s="106">
        <v>116</v>
      </c>
      <c r="AM49" s="106">
        <v>112</v>
      </c>
      <c r="AN49" s="106">
        <v>68</v>
      </c>
      <c r="AO49" s="106">
        <v>65</v>
      </c>
      <c r="AP49" s="106">
        <v>57</v>
      </c>
      <c r="AQ49" s="106">
        <v>42</v>
      </c>
      <c r="AR49" s="106">
        <v>45</v>
      </c>
      <c r="AS49" s="106">
        <v>48</v>
      </c>
      <c r="AT49" s="106">
        <v>39</v>
      </c>
      <c r="AU49" s="106">
        <v>37</v>
      </c>
      <c r="AV49" s="106">
        <v>38</v>
      </c>
      <c r="AW49" s="106">
        <v>24</v>
      </c>
      <c r="AX49" s="106">
        <v>24</v>
      </c>
      <c r="AY49" s="106">
        <v>29</v>
      </c>
      <c r="AZ49" s="106">
        <v>15</v>
      </c>
      <c r="BA49" s="106">
        <v>15</v>
      </c>
      <c r="BB49" s="106">
        <v>12</v>
      </c>
      <c r="BC49" s="106">
        <v>15</v>
      </c>
      <c r="BD49" s="106">
        <v>9</v>
      </c>
      <c r="BE49" s="106">
        <v>18</v>
      </c>
      <c r="BF49" s="105">
        <v>10</v>
      </c>
      <c r="BG49" s="105">
        <v>7</v>
      </c>
      <c r="BI49" s="104">
        <v>62</v>
      </c>
      <c r="BJ49" s="105">
        <v>3507</v>
      </c>
      <c r="BK49" s="106">
        <v>482</v>
      </c>
      <c r="BL49" s="106">
        <v>293</v>
      </c>
      <c r="BM49" s="106">
        <v>262</v>
      </c>
      <c r="BN49" s="106">
        <v>206</v>
      </c>
      <c r="BO49" s="106">
        <v>200</v>
      </c>
      <c r="BP49" s="106">
        <v>158</v>
      </c>
      <c r="BQ49" s="106">
        <v>161</v>
      </c>
      <c r="BR49" s="106">
        <v>106</v>
      </c>
      <c r="BS49" s="106">
        <v>109</v>
      </c>
      <c r="BT49" s="106">
        <v>118</v>
      </c>
      <c r="BU49" s="106">
        <v>86</v>
      </c>
      <c r="BV49" s="106">
        <v>101</v>
      </c>
      <c r="BW49" s="106">
        <v>95</v>
      </c>
      <c r="BX49" s="106">
        <v>101</v>
      </c>
      <c r="BY49" s="106">
        <v>75</v>
      </c>
      <c r="BZ49" s="106">
        <v>89</v>
      </c>
      <c r="CA49" s="106">
        <v>87</v>
      </c>
      <c r="CB49" s="106">
        <v>71</v>
      </c>
      <c r="CC49" s="106">
        <v>85</v>
      </c>
      <c r="CD49" s="106">
        <v>63</v>
      </c>
      <c r="CE49" s="106">
        <v>60</v>
      </c>
      <c r="CF49" s="106">
        <v>58</v>
      </c>
      <c r="CG49" s="106">
        <v>69</v>
      </c>
      <c r="CH49" s="106">
        <v>69</v>
      </c>
      <c r="CI49" s="106">
        <v>61</v>
      </c>
      <c r="CJ49" s="105">
        <v>78</v>
      </c>
      <c r="CK49" s="105">
        <v>164</v>
      </c>
      <c r="CM49" s="169"/>
      <c r="CN49" s="87">
        <v>62</v>
      </c>
      <c r="CO49" s="92">
        <v>206337</v>
      </c>
      <c r="CP49" s="93">
        <v>1443</v>
      </c>
      <c r="CQ49" s="93">
        <v>1286</v>
      </c>
      <c r="CR49" s="93">
        <v>778</v>
      </c>
      <c r="CS49" s="106">
        <v>788</v>
      </c>
      <c r="CT49" s="106">
        <v>3950</v>
      </c>
      <c r="CU49" s="105">
        <v>0</v>
      </c>
      <c r="CV49" s="105">
        <v>121</v>
      </c>
      <c r="CX49" s="94">
        <v>6.9934136873173501E-3</v>
      </c>
      <c r="CY49" s="94">
        <v>6.2325225238323715E-3</v>
      </c>
      <c r="CZ49" s="94">
        <v>3.7705307337026323E-3</v>
      </c>
      <c r="DA49" s="94">
        <v>3.8189951390201465E-3</v>
      </c>
      <c r="DB49" s="149">
        <v>1.9143440100418248E-2</v>
      </c>
      <c r="DC49" s="149">
        <v>0</v>
      </c>
      <c r="DD49" s="95">
        <v>5.8641930434192603E-4</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1033</v>
      </c>
      <c r="C50" s="106">
        <v>18</v>
      </c>
      <c r="D50" s="106">
        <v>15</v>
      </c>
      <c r="E50" s="106">
        <v>19</v>
      </c>
      <c r="F50" s="106">
        <v>24</v>
      </c>
      <c r="G50" s="106">
        <v>15</v>
      </c>
      <c r="H50" s="106">
        <v>26</v>
      </c>
      <c r="I50" s="106">
        <v>19</v>
      </c>
      <c r="J50" s="106">
        <v>40</v>
      </c>
      <c r="K50" s="106">
        <v>34</v>
      </c>
      <c r="L50" s="106">
        <v>38</v>
      </c>
      <c r="M50" s="106">
        <v>38</v>
      </c>
      <c r="N50" s="106">
        <v>31</v>
      </c>
      <c r="O50" s="106">
        <v>35</v>
      </c>
      <c r="P50" s="106">
        <v>42</v>
      </c>
      <c r="Q50" s="106">
        <v>37</v>
      </c>
      <c r="R50" s="106">
        <v>34</v>
      </c>
      <c r="S50" s="106">
        <v>55</v>
      </c>
      <c r="T50" s="106">
        <v>50</v>
      </c>
      <c r="U50" s="106">
        <v>41</v>
      </c>
      <c r="V50" s="106">
        <v>42</v>
      </c>
      <c r="W50" s="106">
        <v>41</v>
      </c>
      <c r="X50" s="106">
        <v>44</v>
      </c>
      <c r="Y50" s="106">
        <v>36</v>
      </c>
      <c r="Z50" s="106">
        <v>47</v>
      </c>
      <c r="AA50" s="106">
        <v>39</v>
      </c>
      <c r="AB50" s="105">
        <v>60</v>
      </c>
      <c r="AC50" s="105">
        <v>113</v>
      </c>
      <c r="AE50" s="104">
        <v>63</v>
      </c>
      <c r="AF50" s="105">
        <v>1686</v>
      </c>
      <c r="AG50" s="106">
        <v>320</v>
      </c>
      <c r="AH50" s="106">
        <v>231</v>
      </c>
      <c r="AI50" s="106">
        <v>157</v>
      </c>
      <c r="AJ50" s="106">
        <v>136</v>
      </c>
      <c r="AK50" s="106">
        <v>121</v>
      </c>
      <c r="AL50" s="106">
        <v>94</v>
      </c>
      <c r="AM50" s="106">
        <v>98</v>
      </c>
      <c r="AN50" s="106">
        <v>68</v>
      </c>
      <c r="AO50" s="106">
        <v>62</v>
      </c>
      <c r="AP50" s="106">
        <v>46</v>
      </c>
      <c r="AQ50" s="106">
        <v>42</v>
      </c>
      <c r="AR50" s="106">
        <v>41</v>
      </c>
      <c r="AS50" s="106">
        <v>28</v>
      </c>
      <c r="AT50" s="106">
        <v>27</v>
      </c>
      <c r="AU50" s="106">
        <v>31</v>
      </c>
      <c r="AV50" s="106">
        <v>28</v>
      </c>
      <c r="AW50" s="106">
        <v>25</v>
      </c>
      <c r="AX50" s="106">
        <v>19</v>
      </c>
      <c r="AY50" s="106">
        <v>24</v>
      </c>
      <c r="AZ50" s="106">
        <v>10</v>
      </c>
      <c r="BA50" s="106">
        <v>12</v>
      </c>
      <c r="BB50" s="106">
        <v>16</v>
      </c>
      <c r="BC50" s="106">
        <v>7</v>
      </c>
      <c r="BD50" s="106">
        <v>17</v>
      </c>
      <c r="BE50" s="106">
        <v>8</v>
      </c>
      <c r="BF50" s="105">
        <v>12</v>
      </c>
      <c r="BG50" s="105">
        <v>6</v>
      </c>
      <c r="BI50" s="104">
        <v>63</v>
      </c>
      <c r="BJ50" s="105">
        <v>2719</v>
      </c>
      <c r="BK50" s="106">
        <v>338</v>
      </c>
      <c r="BL50" s="106">
        <v>246</v>
      </c>
      <c r="BM50" s="106">
        <v>176</v>
      </c>
      <c r="BN50" s="106">
        <v>160</v>
      </c>
      <c r="BO50" s="106">
        <v>136</v>
      </c>
      <c r="BP50" s="106">
        <v>120</v>
      </c>
      <c r="BQ50" s="106">
        <v>117</v>
      </c>
      <c r="BR50" s="106">
        <v>108</v>
      </c>
      <c r="BS50" s="106">
        <v>96</v>
      </c>
      <c r="BT50" s="106">
        <v>84</v>
      </c>
      <c r="BU50" s="106">
        <v>80</v>
      </c>
      <c r="BV50" s="106">
        <v>72</v>
      </c>
      <c r="BW50" s="106">
        <v>63</v>
      </c>
      <c r="BX50" s="106">
        <v>69</v>
      </c>
      <c r="BY50" s="106">
        <v>68</v>
      </c>
      <c r="BZ50" s="106">
        <v>62</v>
      </c>
      <c r="CA50" s="106">
        <v>80</v>
      </c>
      <c r="CB50" s="106">
        <v>69</v>
      </c>
      <c r="CC50" s="106">
        <v>65</v>
      </c>
      <c r="CD50" s="106">
        <v>52</v>
      </c>
      <c r="CE50" s="106">
        <v>53</v>
      </c>
      <c r="CF50" s="106">
        <v>60</v>
      </c>
      <c r="CG50" s="106">
        <v>43</v>
      </c>
      <c r="CH50" s="106">
        <v>64</v>
      </c>
      <c r="CI50" s="106">
        <v>47</v>
      </c>
      <c r="CJ50" s="105">
        <v>72</v>
      </c>
      <c r="CK50" s="105">
        <v>119</v>
      </c>
      <c r="CM50" s="169"/>
      <c r="CN50" s="87">
        <v>63</v>
      </c>
      <c r="CO50" s="92">
        <v>201124</v>
      </c>
      <c r="CP50" s="93">
        <v>1056</v>
      </c>
      <c r="CQ50" s="93">
        <v>1019</v>
      </c>
      <c r="CR50" s="93">
        <v>644</v>
      </c>
      <c r="CS50" s="106">
        <v>880</v>
      </c>
      <c r="CT50" s="106">
        <v>4850</v>
      </c>
      <c r="CU50" s="105">
        <v>0</v>
      </c>
      <c r="CV50" s="105">
        <v>95</v>
      </c>
      <c r="CX50" s="94">
        <v>5.2504922336469046E-3</v>
      </c>
      <c r="CY50" s="94">
        <v>5.0665261231876849E-3</v>
      </c>
      <c r="CZ50" s="94">
        <v>3.2020047333983013E-3</v>
      </c>
      <c r="DA50" s="94">
        <v>4.3754101947057538E-3</v>
      </c>
      <c r="DB50" s="149">
        <v>2.4114476641276028E-2</v>
      </c>
      <c r="DC50" s="149">
        <v>0</v>
      </c>
      <c r="DD50" s="95">
        <v>4.7234541874664385E-4</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743</v>
      </c>
      <c r="C51" s="106">
        <v>8</v>
      </c>
      <c r="D51" s="106">
        <v>16</v>
      </c>
      <c r="E51" s="106">
        <v>13</v>
      </c>
      <c r="F51" s="106">
        <v>13</v>
      </c>
      <c r="G51" s="106">
        <v>24</v>
      </c>
      <c r="H51" s="106">
        <v>24</v>
      </c>
      <c r="I51" s="106">
        <v>19</v>
      </c>
      <c r="J51" s="106">
        <v>25</v>
      </c>
      <c r="K51" s="106">
        <v>23</v>
      </c>
      <c r="L51" s="106">
        <v>30</v>
      </c>
      <c r="M51" s="106">
        <v>30</v>
      </c>
      <c r="N51" s="106">
        <v>25</v>
      </c>
      <c r="O51" s="106">
        <v>32</v>
      </c>
      <c r="P51" s="106">
        <v>31</v>
      </c>
      <c r="Q51" s="106">
        <v>22</v>
      </c>
      <c r="R51" s="106">
        <v>23</v>
      </c>
      <c r="S51" s="106">
        <v>33</v>
      </c>
      <c r="T51" s="106">
        <v>31</v>
      </c>
      <c r="U51" s="106">
        <v>31</v>
      </c>
      <c r="V51" s="106">
        <v>20</v>
      </c>
      <c r="W51" s="106">
        <v>31</v>
      </c>
      <c r="X51" s="106">
        <v>20</v>
      </c>
      <c r="Y51" s="106">
        <v>30</v>
      </c>
      <c r="Z51" s="106">
        <v>28</v>
      </c>
      <c r="AA51" s="106">
        <v>34</v>
      </c>
      <c r="AB51" s="105">
        <v>38</v>
      </c>
      <c r="AC51" s="105">
        <v>89</v>
      </c>
      <c r="AE51" s="104">
        <v>64</v>
      </c>
      <c r="AF51" s="105">
        <v>1333</v>
      </c>
      <c r="AG51" s="106">
        <v>267</v>
      </c>
      <c r="AH51" s="106">
        <v>174</v>
      </c>
      <c r="AI51" s="106">
        <v>123</v>
      </c>
      <c r="AJ51" s="106">
        <v>98</v>
      </c>
      <c r="AK51" s="106">
        <v>119</v>
      </c>
      <c r="AL51" s="106">
        <v>98</v>
      </c>
      <c r="AM51" s="106">
        <v>76</v>
      </c>
      <c r="AN51" s="106">
        <v>57</v>
      </c>
      <c r="AO51" s="106">
        <v>35</v>
      </c>
      <c r="AP51" s="106">
        <v>44</v>
      </c>
      <c r="AQ51" s="106">
        <v>36</v>
      </c>
      <c r="AR51" s="106">
        <v>30</v>
      </c>
      <c r="AS51" s="106">
        <v>21</v>
      </c>
      <c r="AT51" s="106">
        <v>16</v>
      </c>
      <c r="AU51" s="106">
        <v>21</v>
      </c>
      <c r="AV51" s="106">
        <v>14</v>
      </c>
      <c r="AW51" s="106">
        <v>15</v>
      </c>
      <c r="AX51" s="106">
        <v>18</v>
      </c>
      <c r="AY51" s="106">
        <v>13</v>
      </c>
      <c r="AZ51" s="106">
        <v>8</v>
      </c>
      <c r="BA51" s="106">
        <v>10</v>
      </c>
      <c r="BB51" s="106">
        <v>6</v>
      </c>
      <c r="BC51" s="106">
        <v>11</v>
      </c>
      <c r="BD51" s="106">
        <v>9</v>
      </c>
      <c r="BE51" s="106">
        <v>6</v>
      </c>
      <c r="BF51" s="105">
        <v>5</v>
      </c>
      <c r="BG51" s="105">
        <v>3</v>
      </c>
      <c r="BI51" s="104">
        <v>64</v>
      </c>
      <c r="BJ51" s="105">
        <v>2076</v>
      </c>
      <c r="BK51" s="106">
        <v>275</v>
      </c>
      <c r="BL51" s="106">
        <v>190</v>
      </c>
      <c r="BM51" s="106">
        <v>136</v>
      </c>
      <c r="BN51" s="106">
        <v>111</v>
      </c>
      <c r="BO51" s="106">
        <v>143</v>
      </c>
      <c r="BP51" s="106">
        <v>122</v>
      </c>
      <c r="BQ51" s="106">
        <v>95</v>
      </c>
      <c r="BR51" s="106">
        <v>82</v>
      </c>
      <c r="BS51" s="106">
        <v>58</v>
      </c>
      <c r="BT51" s="106">
        <v>74</v>
      </c>
      <c r="BU51" s="106">
        <v>66</v>
      </c>
      <c r="BV51" s="106">
        <v>55</v>
      </c>
      <c r="BW51" s="106">
        <v>53</v>
      </c>
      <c r="BX51" s="106">
        <v>47</v>
      </c>
      <c r="BY51" s="106">
        <v>43</v>
      </c>
      <c r="BZ51" s="106">
        <v>37</v>
      </c>
      <c r="CA51" s="106">
        <v>48</v>
      </c>
      <c r="CB51" s="106">
        <v>49</v>
      </c>
      <c r="CC51" s="106">
        <v>44</v>
      </c>
      <c r="CD51" s="106">
        <v>28</v>
      </c>
      <c r="CE51" s="106">
        <v>41</v>
      </c>
      <c r="CF51" s="106">
        <v>26</v>
      </c>
      <c r="CG51" s="106">
        <v>41</v>
      </c>
      <c r="CH51" s="106">
        <v>37</v>
      </c>
      <c r="CI51" s="106">
        <v>40</v>
      </c>
      <c r="CJ51" s="105">
        <v>43</v>
      </c>
      <c r="CK51" s="105">
        <v>92</v>
      </c>
      <c r="CM51" s="169"/>
      <c r="CN51" s="87">
        <v>64</v>
      </c>
      <c r="CO51" s="92">
        <v>196336.75</v>
      </c>
      <c r="CP51" s="93">
        <v>855</v>
      </c>
      <c r="CQ51" s="93">
        <v>780</v>
      </c>
      <c r="CR51" s="93">
        <v>441</v>
      </c>
      <c r="CS51" s="106">
        <v>1097</v>
      </c>
      <c r="CT51" s="106">
        <v>5343</v>
      </c>
      <c r="CU51" s="105">
        <v>0</v>
      </c>
      <c r="CV51" s="105">
        <v>87</v>
      </c>
      <c r="CX51" s="94">
        <v>4.3547629264516193E-3</v>
      </c>
      <c r="CY51" s="94">
        <v>3.9727661785172669E-3</v>
      </c>
      <c r="CZ51" s="94">
        <v>2.2461408778539933E-3</v>
      </c>
      <c r="DA51" s="94">
        <v>5.587339099786464E-3</v>
      </c>
      <c r="DB51" s="149">
        <v>2.7213448322843278E-2</v>
      </c>
      <c r="DC51" s="149">
        <v>0</v>
      </c>
      <c r="DD51" s="95">
        <v>4.4311622760384898E-4</v>
      </c>
      <c r="EG51" s="112"/>
      <c r="EH51" s="112"/>
    </row>
    <row r="52" spans="1:138" x14ac:dyDescent="0.2">
      <c r="A52" s="104">
        <v>65</v>
      </c>
      <c r="B52" s="106">
        <v>490</v>
      </c>
      <c r="C52" s="106">
        <v>5</v>
      </c>
      <c r="D52" s="106">
        <v>7</v>
      </c>
      <c r="E52" s="106">
        <v>10</v>
      </c>
      <c r="F52" s="106">
        <v>20</v>
      </c>
      <c r="G52" s="106">
        <v>19</v>
      </c>
      <c r="H52" s="106">
        <v>6</v>
      </c>
      <c r="I52" s="106">
        <v>15</v>
      </c>
      <c r="J52" s="106">
        <v>22</v>
      </c>
      <c r="K52" s="106">
        <v>14</v>
      </c>
      <c r="L52" s="106">
        <v>25</v>
      </c>
      <c r="M52" s="106">
        <v>18</v>
      </c>
      <c r="N52" s="106">
        <v>21</v>
      </c>
      <c r="O52" s="106">
        <v>19</v>
      </c>
      <c r="P52" s="106">
        <v>26</v>
      </c>
      <c r="Q52" s="106">
        <v>21</v>
      </c>
      <c r="R52" s="106">
        <v>20</v>
      </c>
      <c r="S52" s="106">
        <v>20</v>
      </c>
      <c r="T52" s="106">
        <v>9</v>
      </c>
      <c r="U52" s="106">
        <v>9</v>
      </c>
      <c r="V52" s="106">
        <v>18</v>
      </c>
      <c r="W52" s="106">
        <v>12</v>
      </c>
      <c r="X52" s="106">
        <v>18</v>
      </c>
      <c r="Y52" s="106">
        <v>28</v>
      </c>
      <c r="Z52" s="106">
        <v>8</v>
      </c>
      <c r="AA52" s="106">
        <v>16</v>
      </c>
      <c r="AB52" s="105">
        <v>23</v>
      </c>
      <c r="AC52" s="105">
        <v>61</v>
      </c>
      <c r="AE52" s="104">
        <v>65</v>
      </c>
      <c r="AF52" s="105">
        <v>1182</v>
      </c>
      <c r="AG52" s="106">
        <v>251</v>
      </c>
      <c r="AH52" s="106">
        <v>172</v>
      </c>
      <c r="AI52" s="106">
        <v>116</v>
      </c>
      <c r="AJ52" s="106">
        <v>98</v>
      </c>
      <c r="AK52" s="106">
        <v>72</v>
      </c>
      <c r="AL52" s="106">
        <v>68</v>
      </c>
      <c r="AM52" s="106">
        <v>68</v>
      </c>
      <c r="AN52" s="106">
        <v>51</v>
      </c>
      <c r="AO52" s="106">
        <v>52</v>
      </c>
      <c r="AP52" s="106">
        <v>27</v>
      </c>
      <c r="AQ52" s="106">
        <v>22</v>
      </c>
      <c r="AR52" s="106">
        <v>34</v>
      </c>
      <c r="AS52" s="106">
        <v>21</v>
      </c>
      <c r="AT52" s="106">
        <v>20</v>
      </c>
      <c r="AU52" s="106">
        <v>19</v>
      </c>
      <c r="AV52" s="106">
        <v>19</v>
      </c>
      <c r="AW52" s="106">
        <v>14</v>
      </c>
      <c r="AX52" s="106">
        <v>6</v>
      </c>
      <c r="AY52" s="106">
        <v>8</v>
      </c>
      <c r="AZ52" s="106">
        <v>9</v>
      </c>
      <c r="BA52" s="106">
        <v>5</v>
      </c>
      <c r="BB52" s="106">
        <v>8</v>
      </c>
      <c r="BC52" s="106">
        <v>6</v>
      </c>
      <c r="BD52" s="106">
        <v>4</v>
      </c>
      <c r="BE52" s="106">
        <v>4</v>
      </c>
      <c r="BF52" s="105">
        <v>6</v>
      </c>
      <c r="BG52" s="105">
        <v>2</v>
      </c>
      <c r="BI52" s="104">
        <v>65</v>
      </c>
      <c r="BJ52" s="105">
        <v>1672</v>
      </c>
      <c r="BK52" s="106">
        <v>256</v>
      </c>
      <c r="BL52" s="106">
        <v>179</v>
      </c>
      <c r="BM52" s="106">
        <v>126</v>
      </c>
      <c r="BN52" s="106">
        <v>118</v>
      </c>
      <c r="BO52" s="106">
        <v>91</v>
      </c>
      <c r="BP52" s="106">
        <v>74</v>
      </c>
      <c r="BQ52" s="106">
        <v>83</v>
      </c>
      <c r="BR52" s="106">
        <v>73</v>
      </c>
      <c r="BS52" s="106">
        <v>66</v>
      </c>
      <c r="BT52" s="106">
        <v>52</v>
      </c>
      <c r="BU52" s="106">
        <v>40</v>
      </c>
      <c r="BV52" s="106">
        <v>55</v>
      </c>
      <c r="BW52" s="106">
        <v>40</v>
      </c>
      <c r="BX52" s="106">
        <v>46</v>
      </c>
      <c r="BY52" s="106">
        <v>40</v>
      </c>
      <c r="BZ52" s="106">
        <v>39</v>
      </c>
      <c r="CA52" s="106">
        <v>34</v>
      </c>
      <c r="CB52" s="106">
        <v>15</v>
      </c>
      <c r="CC52" s="106">
        <v>17</v>
      </c>
      <c r="CD52" s="106">
        <v>27</v>
      </c>
      <c r="CE52" s="106">
        <v>17</v>
      </c>
      <c r="CF52" s="106">
        <v>26</v>
      </c>
      <c r="CG52" s="106">
        <v>34</v>
      </c>
      <c r="CH52" s="106">
        <v>12</v>
      </c>
      <c r="CI52" s="106">
        <v>20</v>
      </c>
      <c r="CJ52" s="105">
        <v>29</v>
      </c>
      <c r="CK52" s="105">
        <v>63</v>
      </c>
      <c r="CM52" s="169"/>
      <c r="CN52" s="87">
        <v>65</v>
      </c>
      <c r="CO52" s="92">
        <v>192130.75</v>
      </c>
      <c r="CP52" s="93">
        <v>770</v>
      </c>
      <c r="CQ52" s="93">
        <v>642</v>
      </c>
      <c r="CR52" s="93">
        <v>260</v>
      </c>
      <c r="CS52" s="106">
        <v>1201</v>
      </c>
      <c r="CT52" s="106">
        <v>5955</v>
      </c>
      <c r="CU52" s="105">
        <v>14</v>
      </c>
      <c r="CV52" s="105">
        <v>53</v>
      </c>
      <c r="CX52" s="94">
        <v>4.0076874732441316E-3</v>
      </c>
      <c r="CY52" s="94">
        <v>3.3414744906788735E-3</v>
      </c>
      <c r="CZ52" s="94">
        <v>1.353245120835681E-3</v>
      </c>
      <c r="DA52" s="94">
        <v>6.2509515004755874E-3</v>
      </c>
      <c r="DB52" s="149">
        <v>3.0994518056063385E-2</v>
      </c>
      <c r="DC52" s="149">
        <v>7.2867044968075127E-5</v>
      </c>
      <c r="DD52" s="95">
        <v>2.7585381309342728E-4</v>
      </c>
    </row>
    <row r="53" spans="1:138" x14ac:dyDescent="0.2">
      <c r="A53" s="104">
        <v>66</v>
      </c>
      <c r="B53" s="106">
        <v>422</v>
      </c>
      <c r="C53" s="106">
        <v>2</v>
      </c>
      <c r="D53" s="106">
        <v>9</v>
      </c>
      <c r="E53" s="106">
        <v>6</v>
      </c>
      <c r="F53" s="106">
        <v>6</v>
      </c>
      <c r="G53" s="106">
        <v>13</v>
      </c>
      <c r="H53" s="106">
        <v>16</v>
      </c>
      <c r="I53" s="106">
        <v>7</v>
      </c>
      <c r="J53" s="106">
        <v>14</v>
      </c>
      <c r="K53" s="106">
        <v>19</v>
      </c>
      <c r="L53" s="106">
        <v>22</v>
      </c>
      <c r="M53" s="106">
        <v>13</v>
      </c>
      <c r="N53" s="106">
        <v>10</v>
      </c>
      <c r="O53" s="106">
        <v>12</v>
      </c>
      <c r="P53" s="106">
        <v>13</v>
      </c>
      <c r="Q53" s="106">
        <v>20</v>
      </c>
      <c r="R53" s="106">
        <v>14</v>
      </c>
      <c r="S53" s="106">
        <v>15</v>
      </c>
      <c r="T53" s="106">
        <v>20</v>
      </c>
      <c r="U53" s="106">
        <v>10</v>
      </c>
      <c r="V53" s="106">
        <v>18</v>
      </c>
      <c r="W53" s="106">
        <v>14</v>
      </c>
      <c r="X53" s="106">
        <v>21</v>
      </c>
      <c r="Y53" s="106">
        <v>16</v>
      </c>
      <c r="Z53" s="106">
        <v>20</v>
      </c>
      <c r="AA53" s="106">
        <v>12</v>
      </c>
      <c r="AB53" s="105">
        <v>22</v>
      </c>
      <c r="AC53" s="105">
        <v>58</v>
      </c>
      <c r="AE53" s="104">
        <v>66</v>
      </c>
      <c r="AF53" s="105">
        <v>1073</v>
      </c>
      <c r="AG53" s="106">
        <v>194</v>
      </c>
      <c r="AH53" s="106">
        <v>135</v>
      </c>
      <c r="AI53" s="106">
        <v>118</v>
      </c>
      <c r="AJ53" s="106">
        <v>69</v>
      </c>
      <c r="AK53" s="106">
        <v>84</v>
      </c>
      <c r="AL53" s="106">
        <v>54</v>
      </c>
      <c r="AM53" s="106">
        <v>66</v>
      </c>
      <c r="AN53" s="106">
        <v>61</v>
      </c>
      <c r="AO53" s="106">
        <v>61</v>
      </c>
      <c r="AP53" s="106">
        <v>31</v>
      </c>
      <c r="AQ53" s="106">
        <v>32</v>
      </c>
      <c r="AR53" s="106">
        <v>22</v>
      </c>
      <c r="AS53" s="106">
        <v>18</v>
      </c>
      <c r="AT53" s="106">
        <v>19</v>
      </c>
      <c r="AU53" s="106">
        <v>12</v>
      </c>
      <c r="AV53" s="106">
        <v>15</v>
      </c>
      <c r="AW53" s="106">
        <v>13</v>
      </c>
      <c r="AX53" s="106">
        <v>9</v>
      </c>
      <c r="AY53" s="106">
        <v>11</v>
      </c>
      <c r="AZ53" s="106">
        <v>9</v>
      </c>
      <c r="BA53" s="106">
        <v>9</v>
      </c>
      <c r="BB53" s="106">
        <v>8</v>
      </c>
      <c r="BC53" s="106">
        <v>11</v>
      </c>
      <c r="BD53" s="106">
        <v>4</v>
      </c>
      <c r="BE53" s="106">
        <v>2</v>
      </c>
      <c r="BF53" s="105">
        <v>3</v>
      </c>
      <c r="BG53" s="105">
        <v>3</v>
      </c>
      <c r="BI53" s="104">
        <v>66</v>
      </c>
      <c r="BJ53" s="105">
        <v>1495</v>
      </c>
      <c r="BK53" s="106">
        <v>196</v>
      </c>
      <c r="BL53" s="106">
        <v>144</v>
      </c>
      <c r="BM53" s="106">
        <v>124</v>
      </c>
      <c r="BN53" s="106">
        <v>75</v>
      </c>
      <c r="BO53" s="106">
        <v>97</v>
      </c>
      <c r="BP53" s="106">
        <v>70</v>
      </c>
      <c r="BQ53" s="106">
        <v>73</v>
      </c>
      <c r="BR53" s="106">
        <v>75</v>
      </c>
      <c r="BS53" s="106">
        <v>80</v>
      </c>
      <c r="BT53" s="106">
        <v>53</v>
      </c>
      <c r="BU53" s="106">
        <v>45</v>
      </c>
      <c r="BV53" s="106">
        <v>32</v>
      </c>
      <c r="BW53" s="106">
        <v>30</v>
      </c>
      <c r="BX53" s="106">
        <v>32</v>
      </c>
      <c r="BY53" s="106">
        <v>32</v>
      </c>
      <c r="BZ53" s="106">
        <v>29</v>
      </c>
      <c r="CA53" s="106">
        <v>28</v>
      </c>
      <c r="CB53" s="106">
        <v>29</v>
      </c>
      <c r="CC53" s="106">
        <v>21</v>
      </c>
      <c r="CD53" s="106">
        <v>27</v>
      </c>
      <c r="CE53" s="106">
        <v>23</v>
      </c>
      <c r="CF53" s="106">
        <v>29</v>
      </c>
      <c r="CG53" s="106">
        <v>27</v>
      </c>
      <c r="CH53" s="106">
        <v>24</v>
      </c>
      <c r="CI53" s="106">
        <v>14</v>
      </c>
      <c r="CJ53" s="105">
        <v>25</v>
      </c>
      <c r="CK53" s="105">
        <v>61</v>
      </c>
      <c r="CM53" s="169"/>
      <c r="CN53" s="87">
        <v>66</v>
      </c>
      <c r="CO53" s="92">
        <v>188110</v>
      </c>
      <c r="CP53" s="93">
        <v>636</v>
      </c>
      <c r="CQ53" s="93">
        <v>579</v>
      </c>
      <c r="CR53" s="93">
        <v>280</v>
      </c>
      <c r="CS53" s="106">
        <v>1183</v>
      </c>
      <c r="CT53" s="106">
        <v>6036</v>
      </c>
      <c r="CU53" s="105">
        <v>36</v>
      </c>
      <c r="CV53" s="105">
        <v>51</v>
      </c>
      <c r="CX53" s="94">
        <v>3.381000478443464E-3</v>
      </c>
      <c r="CY53" s="94">
        <v>3.0779862846207007E-3</v>
      </c>
      <c r="CZ53" s="94">
        <v>1.4884907766732232E-3</v>
      </c>
      <c r="DA53" s="94">
        <v>6.2888735314443681E-3</v>
      </c>
      <c r="DB53" s="149">
        <v>3.2087608314284193E-2</v>
      </c>
      <c r="DC53" s="149">
        <v>1.9137738557227155E-4</v>
      </c>
      <c r="DD53" s="95">
        <v>2.7111796289405136E-4</v>
      </c>
    </row>
    <row r="54" spans="1:138" x14ac:dyDescent="0.2">
      <c r="A54" s="104">
        <v>67</v>
      </c>
      <c r="B54" s="106">
        <v>324</v>
      </c>
      <c r="C54" s="106">
        <v>7</v>
      </c>
      <c r="D54" s="106">
        <v>5</v>
      </c>
      <c r="E54" s="106">
        <v>8</v>
      </c>
      <c r="F54" s="106">
        <v>8</v>
      </c>
      <c r="G54" s="106">
        <v>3</v>
      </c>
      <c r="H54" s="106">
        <v>11</v>
      </c>
      <c r="I54" s="106">
        <v>11</v>
      </c>
      <c r="J54" s="106">
        <v>10</v>
      </c>
      <c r="K54" s="106">
        <v>5</v>
      </c>
      <c r="L54" s="106">
        <v>22</v>
      </c>
      <c r="M54" s="106">
        <v>11</v>
      </c>
      <c r="N54" s="106">
        <v>5</v>
      </c>
      <c r="O54" s="106">
        <v>11</v>
      </c>
      <c r="P54" s="106">
        <v>11</v>
      </c>
      <c r="Q54" s="106">
        <v>13</v>
      </c>
      <c r="R54" s="106">
        <v>15</v>
      </c>
      <c r="S54" s="106">
        <v>13</v>
      </c>
      <c r="T54" s="106">
        <v>9</v>
      </c>
      <c r="U54" s="106">
        <v>8</v>
      </c>
      <c r="V54" s="106">
        <v>12</v>
      </c>
      <c r="W54" s="106">
        <v>8</v>
      </c>
      <c r="X54" s="106">
        <v>14</v>
      </c>
      <c r="Y54" s="106">
        <v>11</v>
      </c>
      <c r="Z54" s="106">
        <v>15</v>
      </c>
      <c r="AA54" s="106">
        <v>8</v>
      </c>
      <c r="AB54" s="105">
        <v>19</v>
      </c>
      <c r="AC54" s="105">
        <v>51</v>
      </c>
      <c r="AE54" s="104">
        <v>67</v>
      </c>
      <c r="AF54" s="105">
        <v>1070</v>
      </c>
      <c r="AG54" s="106">
        <v>215</v>
      </c>
      <c r="AH54" s="106">
        <v>166</v>
      </c>
      <c r="AI54" s="106">
        <v>109</v>
      </c>
      <c r="AJ54" s="106">
        <v>74</v>
      </c>
      <c r="AK54" s="106">
        <v>61</v>
      </c>
      <c r="AL54" s="106">
        <v>70</v>
      </c>
      <c r="AM54" s="106">
        <v>70</v>
      </c>
      <c r="AN54" s="106">
        <v>57</v>
      </c>
      <c r="AO54" s="106">
        <v>35</v>
      </c>
      <c r="AP54" s="106">
        <v>31</v>
      </c>
      <c r="AQ54" s="106">
        <v>25</v>
      </c>
      <c r="AR54" s="106">
        <v>19</v>
      </c>
      <c r="AS54" s="106">
        <v>20</v>
      </c>
      <c r="AT54" s="106">
        <v>14</v>
      </c>
      <c r="AU54" s="106">
        <v>19</v>
      </c>
      <c r="AV54" s="106">
        <v>9</v>
      </c>
      <c r="AW54" s="106">
        <v>12</v>
      </c>
      <c r="AX54" s="106">
        <v>11</v>
      </c>
      <c r="AY54" s="106">
        <v>11</v>
      </c>
      <c r="AZ54" s="106">
        <v>10</v>
      </c>
      <c r="BA54" s="106">
        <v>14</v>
      </c>
      <c r="BB54" s="106">
        <v>3</v>
      </c>
      <c r="BC54" s="106">
        <v>5</v>
      </c>
      <c r="BD54" s="106">
        <v>2</v>
      </c>
      <c r="BE54" s="106">
        <v>2</v>
      </c>
      <c r="BF54" s="105">
        <v>4</v>
      </c>
      <c r="BG54" s="105">
        <v>2</v>
      </c>
      <c r="BI54" s="104">
        <v>67</v>
      </c>
      <c r="BJ54" s="105">
        <v>1394</v>
      </c>
      <c r="BK54" s="106">
        <v>222</v>
      </c>
      <c r="BL54" s="106">
        <v>171</v>
      </c>
      <c r="BM54" s="106">
        <v>117</v>
      </c>
      <c r="BN54" s="106">
        <v>82</v>
      </c>
      <c r="BO54" s="106">
        <v>64</v>
      </c>
      <c r="BP54" s="106">
        <v>81</v>
      </c>
      <c r="BQ54" s="106">
        <v>81</v>
      </c>
      <c r="BR54" s="106">
        <v>67</v>
      </c>
      <c r="BS54" s="106">
        <v>40</v>
      </c>
      <c r="BT54" s="106">
        <v>53</v>
      </c>
      <c r="BU54" s="106">
        <v>36</v>
      </c>
      <c r="BV54" s="106">
        <v>24</v>
      </c>
      <c r="BW54" s="106">
        <v>31</v>
      </c>
      <c r="BX54" s="106">
        <v>25</v>
      </c>
      <c r="BY54" s="106">
        <v>32</v>
      </c>
      <c r="BZ54" s="106">
        <v>24</v>
      </c>
      <c r="CA54" s="106">
        <v>25</v>
      </c>
      <c r="CB54" s="106">
        <v>20</v>
      </c>
      <c r="CC54" s="106">
        <v>19</v>
      </c>
      <c r="CD54" s="106">
        <v>22</v>
      </c>
      <c r="CE54" s="106">
        <v>22</v>
      </c>
      <c r="CF54" s="106">
        <v>17</v>
      </c>
      <c r="CG54" s="106">
        <v>16</v>
      </c>
      <c r="CH54" s="106">
        <v>17</v>
      </c>
      <c r="CI54" s="106">
        <v>10</v>
      </c>
      <c r="CJ54" s="105">
        <v>23</v>
      </c>
      <c r="CK54" s="105">
        <v>53</v>
      </c>
      <c r="CM54" s="169"/>
      <c r="CN54" s="87">
        <v>67</v>
      </c>
      <c r="CO54" s="92">
        <v>183827</v>
      </c>
      <c r="CP54" s="93">
        <v>656</v>
      </c>
      <c r="CQ54" s="93">
        <v>519</v>
      </c>
      <c r="CR54" s="93">
        <v>219</v>
      </c>
      <c r="CS54" s="106">
        <v>1358</v>
      </c>
      <c r="CT54" s="106">
        <v>6167</v>
      </c>
      <c r="CU54" s="105">
        <v>42</v>
      </c>
      <c r="CV54" s="105">
        <v>88</v>
      </c>
      <c r="CX54" s="94">
        <v>3.5685726253488334E-3</v>
      </c>
      <c r="CY54" s="94">
        <v>2.82330669596958E-3</v>
      </c>
      <c r="CZ54" s="94">
        <v>1.1913375075478575E-3</v>
      </c>
      <c r="DA54" s="94">
        <v>7.3873805262556639E-3</v>
      </c>
      <c r="DB54" s="149">
        <v>3.3547846616655878E-2</v>
      </c>
      <c r="DC54" s="149">
        <v>2.2847568637904115E-4</v>
      </c>
      <c r="DD54" s="95">
        <v>4.7871096193703863E-4</v>
      </c>
    </row>
    <row r="55" spans="1:138" x14ac:dyDescent="0.2">
      <c r="A55" s="104">
        <v>68</v>
      </c>
      <c r="B55" s="106">
        <v>253</v>
      </c>
      <c r="C55" s="106">
        <v>9</v>
      </c>
      <c r="D55" s="106">
        <v>5</v>
      </c>
      <c r="E55" s="106">
        <v>5</v>
      </c>
      <c r="F55" s="106">
        <v>8</v>
      </c>
      <c r="G55" s="106">
        <v>7</v>
      </c>
      <c r="H55" s="106">
        <v>10</v>
      </c>
      <c r="I55" s="106">
        <v>10</v>
      </c>
      <c r="J55" s="106">
        <v>5</v>
      </c>
      <c r="K55" s="106">
        <v>9</v>
      </c>
      <c r="L55" s="106">
        <v>13</v>
      </c>
      <c r="M55" s="106">
        <v>4</v>
      </c>
      <c r="N55" s="106">
        <v>3</v>
      </c>
      <c r="O55" s="106">
        <v>10</v>
      </c>
      <c r="P55" s="106">
        <v>8</v>
      </c>
      <c r="Q55" s="106">
        <v>5</v>
      </c>
      <c r="R55" s="106">
        <v>11</v>
      </c>
      <c r="S55" s="106">
        <v>13</v>
      </c>
      <c r="T55" s="106">
        <v>10</v>
      </c>
      <c r="U55" s="106">
        <v>8</v>
      </c>
      <c r="V55" s="106">
        <v>5</v>
      </c>
      <c r="W55" s="106">
        <v>7</v>
      </c>
      <c r="X55" s="106">
        <v>3</v>
      </c>
      <c r="Y55" s="106">
        <v>8</v>
      </c>
      <c r="Z55" s="106">
        <v>11</v>
      </c>
      <c r="AA55" s="106">
        <v>9</v>
      </c>
      <c r="AB55" s="105">
        <v>12</v>
      </c>
      <c r="AC55" s="105">
        <v>45</v>
      </c>
      <c r="AE55" s="104">
        <v>68</v>
      </c>
      <c r="AF55" s="105">
        <v>1076</v>
      </c>
      <c r="AG55" s="106">
        <v>214</v>
      </c>
      <c r="AH55" s="106">
        <v>157</v>
      </c>
      <c r="AI55" s="106">
        <v>110</v>
      </c>
      <c r="AJ55" s="106">
        <v>99</v>
      </c>
      <c r="AK55" s="106">
        <v>79</v>
      </c>
      <c r="AL55" s="106">
        <v>64</v>
      </c>
      <c r="AM55" s="106">
        <v>77</v>
      </c>
      <c r="AN55" s="106">
        <v>46</v>
      </c>
      <c r="AO55" s="106">
        <v>37</v>
      </c>
      <c r="AP55" s="106">
        <v>26</v>
      </c>
      <c r="AQ55" s="106">
        <v>20</v>
      </c>
      <c r="AR55" s="106">
        <v>11</v>
      </c>
      <c r="AS55" s="106">
        <v>21</v>
      </c>
      <c r="AT55" s="106">
        <v>15</v>
      </c>
      <c r="AU55" s="106">
        <v>19</v>
      </c>
      <c r="AV55" s="106">
        <v>11</v>
      </c>
      <c r="AW55" s="106">
        <v>11</v>
      </c>
      <c r="AX55" s="106">
        <v>16</v>
      </c>
      <c r="AY55" s="106">
        <v>9</v>
      </c>
      <c r="AZ55" s="106">
        <v>6</v>
      </c>
      <c r="BA55" s="106">
        <v>6</v>
      </c>
      <c r="BB55" s="106">
        <v>5</v>
      </c>
      <c r="BC55" s="106">
        <v>6</v>
      </c>
      <c r="BD55" s="106">
        <v>3</v>
      </c>
      <c r="BE55" s="106">
        <v>3</v>
      </c>
      <c r="BF55" s="105">
        <v>4</v>
      </c>
      <c r="BG55" s="105">
        <v>1</v>
      </c>
      <c r="BI55" s="104">
        <v>68</v>
      </c>
      <c r="BJ55" s="105">
        <v>1329</v>
      </c>
      <c r="BK55" s="106">
        <v>223</v>
      </c>
      <c r="BL55" s="106">
        <v>162</v>
      </c>
      <c r="BM55" s="106">
        <v>115</v>
      </c>
      <c r="BN55" s="106">
        <v>107</v>
      </c>
      <c r="BO55" s="106">
        <v>86</v>
      </c>
      <c r="BP55" s="106">
        <v>74</v>
      </c>
      <c r="BQ55" s="106">
        <v>87</v>
      </c>
      <c r="BR55" s="106">
        <v>51</v>
      </c>
      <c r="BS55" s="106">
        <v>46</v>
      </c>
      <c r="BT55" s="106">
        <v>39</v>
      </c>
      <c r="BU55" s="106">
        <v>24</v>
      </c>
      <c r="BV55" s="106">
        <v>14</v>
      </c>
      <c r="BW55" s="106">
        <v>31</v>
      </c>
      <c r="BX55" s="106">
        <v>23</v>
      </c>
      <c r="BY55" s="106">
        <v>24</v>
      </c>
      <c r="BZ55" s="106">
        <v>22</v>
      </c>
      <c r="CA55" s="106">
        <v>24</v>
      </c>
      <c r="CB55" s="106">
        <v>26</v>
      </c>
      <c r="CC55" s="106">
        <v>17</v>
      </c>
      <c r="CD55" s="106">
        <v>11</v>
      </c>
      <c r="CE55" s="106">
        <v>13</v>
      </c>
      <c r="CF55" s="106">
        <v>8</v>
      </c>
      <c r="CG55" s="106">
        <v>14</v>
      </c>
      <c r="CH55" s="106">
        <v>14</v>
      </c>
      <c r="CI55" s="106">
        <v>12</v>
      </c>
      <c r="CJ55" s="105">
        <v>16</v>
      </c>
      <c r="CK55" s="105">
        <v>46</v>
      </c>
      <c r="CM55" s="169"/>
      <c r="CN55" s="87">
        <v>68</v>
      </c>
      <c r="CO55" s="92">
        <v>179318.75</v>
      </c>
      <c r="CP55" s="93">
        <v>693</v>
      </c>
      <c r="CQ55" s="93">
        <v>459</v>
      </c>
      <c r="CR55" s="93">
        <v>177</v>
      </c>
      <c r="CS55" s="106">
        <v>1503</v>
      </c>
      <c r="CT55" s="106">
        <v>6133</v>
      </c>
      <c r="CU55" s="105">
        <v>77</v>
      </c>
      <c r="CV55" s="105">
        <v>83</v>
      </c>
      <c r="CX55" s="94">
        <v>3.8646265379387265E-3</v>
      </c>
      <c r="CY55" s="94">
        <v>2.5596877069464291E-3</v>
      </c>
      <c r="CZ55" s="94">
        <v>9.8706911575058374E-4</v>
      </c>
      <c r="DA55" s="94">
        <v>8.381722491373601E-3</v>
      </c>
      <c r="DB55" s="149">
        <v>3.4201666027674181E-2</v>
      </c>
      <c r="DC55" s="149">
        <v>4.2940294865985847E-4</v>
      </c>
      <c r="DD55" s="95">
        <v>4.6286291868530201E-4</v>
      </c>
    </row>
    <row r="56" spans="1:138" x14ac:dyDescent="0.2">
      <c r="A56" s="104">
        <v>69</v>
      </c>
      <c r="B56" s="106">
        <v>226</v>
      </c>
      <c r="C56" s="106">
        <v>2</v>
      </c>
      <c r="D56" s="106">
        <v>5</v>
      </c>
      <c r="E56" s="106">
        <v>2</v>
      </c>
      <c r="F56" s="106">
        <v>7</v>
      </c>
      <c r="G56" s="106">
        <v>6</v>
      </c>
      <c r="H56" s="106">
        <v>6</v>
      </c>
      <c r="I56" s="106">
        <v>5</v>
      </c>
      <c r="J56" s="106">
        <v>4</v>
      </c>
      <c r="K56" s="106">
        <v>6</v>
      </c>
      <c r="L56" s="106">
        <v>7</v>
      </c>
      <c r="M56" s="106">
        <v>7</v>
      </c>
      <c r="N56" s="106">
        <v>10</v>
      </c>
      <c r="O56" s="106">
        <v>6</v>
      </c>
      <c r="P56" s="106">
        <v>12</v>
      </c>
      <c r="Q56" s="106">
        <v>5</v>
      </c>
      <c r="R56" s="106">
        <v>5</v>
      </c>
      <c r="S56" s="106">
        <v>4</v>
      </c>
      <c r="T56" s="106">
        <v>8</v>
      </c>
      <c r="U56" s="106">
        <v>8</v>
      </c>
      <c r="V56" s="106">
        <v>10</v>
      </c>
      <c r="W56" s="106">
        <v>10</v>
      </c>
      <c r="X56" s="106">
        <v>8</v>
      </c>
      <c r="Y56" s="106">
        <v>7</v>
      </c>
      <c r="Z56" s="106">
        <v>11</v>
      </c>
      <c r="AA56" s="106">
        <v>5</v>
      </c>
      <c r="AB56" s="105">
        <v>17</v>
      </c>
      <c r="AC56" s="105">
        <v>43</v>
      </c>
      <c r="AE56" s="104">
        <v>69</v>
      </c>
      <c r="AF56" s="105">
        <v>955</v>
      </c>
      <c r="AG56" s="106">
        <v>204</v>
      </c>
      <c r="AH56" s="106">
        <v>147</v>
      </c>
      <c r="AI56" s="106">
        <v>86</v>
      </c>
      <c r="AJ56" s="106">
        <v>87</v>
      </c>
      <c r="AK56" s="106">
        <v>85</v>
      </c>
      <c r="AL56" s="106">
        <v>68</v>
      </c>
      <c r="AM56" s="106">
        <v>49</v>
      </c>
      <c r="AN56" s="106">
        <v>24</v>
      </c>
      <c r="AO56" s="106">
        <v>26</v>
      </c>
      <c r="AP56" s="106">
        <v>21</v>
      </c>
      <c r="AQ56" s="106">
        <v>19</v>
      </c>
      <c r="AR56" s="106">
        <v>23</v>
      </c>
      <c r="AS56" s="106">
        <v>14</v>
      </c>
      <c r="AT56" s="106">
        <v>9</v>
      </c>
      <c r="AU56" s="106">
        <v>12</v>
      </c>
      <c r="AV56" s="106">
        <v>16</v>
      </c>
      <c r="AW56" s="106">
        <v>18</v>
      </c>
      <c r="AX56" s="106">
        <v>8</v>
      </c>
      <c r="AY56" s="106">
        <v>8</v>
      </c>
      <c r="AZ56" s="106">
        <v>7</v>
      </c>
      <c r="BA56" s="106">
        <v>8</v>
      </c>
      <c r="BB56" s="106">
        <v>3</v>
      </c>
      <c r="BC56" s="106">
        <v>5</v>
      </c>
      <c r="BD56" s="106">
        <v>0</v>
      </c>
      <c r="BE56" s="106">
        <v>5</v>
      </c>
      <c r="BF56" s="105">
        <v>3</v>
      </c>
      <c r="BG56" s="105">
        <v>0</v>
      </c>
      <c r="BI56" s="104">
        <v>69</v>
      </c>
      <c r="BJ56" s="105">
        <v>1181</v>
      </c>
      <c r="BK56" s="106">
        <v>206</v>
      </c>
      <c r="BL56" s="106">
        <v>152</v>
      </c>
      <c r="BM56" s="106">
        <v>88</v>
      </c>
      <c r="BN56" s="106">
        <v>94</v>
      </c>
      <c r="BO56" s="106">
        <v>91</v>
      </c>
      <c r="BP56" s="106">
        <v>74</v>
      </c>
      <c r="BQ56" s="106">
        <v>54</v>
      </c>
      <c r="BR56" s="106">
        <v>28</v>
      </c>
      <c r="BS56" s="106">
        <v>32</v>
      </c>
      <c r="BT56" s="106">
        <v>28</v>
      </c>
      <c r="BU56" s="106">
        <v>26</v>
      </c>
      <c r="BV56" s="106">
        <v>33</v>
      </c>
      <c r="BW56" s="106">
        <v>20</v>
      </c>
      <c r="BX56" s="106">
        <v>21</v>
      </c>
      <c r="BY56" s="106">
        <v>17</v>
      </c>
      <c r="BZ56" s="106">
        <v>21</v>
      </c>
      <c r="CA56" s="106">
        <v>22</v>
      </c>
      <c r="CB56" s="106">
        <v>16</v>
      </c>
      <c r="CC56" s="106">
        <v>16</v>
      </c>
      <c r="CD56" s="106">
        <v>17</v>
      </c>
      <c r="CE56" s="106">
        <v>18</v>
      </c>
      <c r="CF56" s="106">
        <v>11</v>
      </c>
      <c r="CG56" s="106">
        <v>12</v>
      </c>
      <c r="CH56" s="106">
        <v>11</v>
      </c>
      <c r="CI56" s="106">
        <v>10</v>
      </c>
      <c r="CJ56" s="105">
        <v>20</v>
      </c>
      <c r="CK56" s="105">
        <v>43</v>
      </c>
      <c r="CM56" s="169"/>
      <c r="CN56" s="87">
        <v>69</v>
      </c>
      <c r="CO56" s="92">
        <v>174381</v>
      </c>
      <c r="CP56" s="93">
        <v>631</v>
      </c>
      <c r="CQ56" s="93">
        <v>376</v>
      </c>
      <c r="CR56" s="93">
        <v>174</v>
      </c>
      <c r="CS56" s="106">
        <v>1705</v>
      </c>
      <c r="CT56" s="106">
        <v>6008</v>
      </c>
      <c r="CU56" s="105">
        <v>101</v>
      </c>
      <c r="CV56" s="105">
        <v>79</v>
      </c>
      <c r="CX56" s="94">
        <v>3.6185134848406649E-3</v>
      </c>
      <c r="CY56" s="94">
        <v>2.1561982096673375E-3</v>
      </c>
      <c r="CZ56" s="94">
        <v>9.9781512894179993E-4</v>
      </c>
      <c r="DA56" s="94">
        <v>9.7774413496883265E-3</v>
      </c>
      <c r="DB56" s="149">
        <v>3.4453294797024907E-2</v>
      </c>
      <c r="DC56" s="149">
        <v>5.7919154036276891E-4</v>
      </c>
      <c r="DD56" s="95">
        <v>4.5303100681840338E-4</v>
      </c>
    </row>
    <row r="57" spans="1:138" x14ac:dyDescent="0.2">
      <c r="A57" s="104">
        <v>70</v>
      </c>
      <c r="B57" s="106">
        <v>172</v>
      </c>
      <c r="C57" s="106">
        <v>2</v>
      </c>
      <c r="D57" s="106">
        <v>1</v>
      </c>
      <c r="E57" s="106">
        <v>1</v>
      </c>
      <c r="F57" s="106">
        <v>2</v>
      </c>
      <c r="G57" s="106">
        <v>3</v>
      </c>
      <c r="H57" s="106">
        <v>5</v>
      </c>
      <c r="I57" s="106">
        <v>8</v>
      </c>
      <c r="J57" s="106">
        <v>5</v>
      </c>
      <c r="K57" s="106">
        <v>10</v>
      </c>
      <c r="L57" s="106">
        <v>4</v>
      </c>
      <c r="M57" s="106">
        <v>2</v>
      </c>
      <c r="N57" s="106">
        <v>3</v>
      </c>
      <c r="O57" s="106">
        <v>6</v>
      </c>
      <c r="P57" s="106">
        <v>4</v>
      </c>
      <c r="Q57" s="106">
        <v>1</v>
      </c>
      <c r="R57" s="106">
        <v>11</v>
      </c>
      <c r="S57" s="106">
        <v>8</v>
      </c>
      <c r="T57" s="106">
        <v>8</v>
      </c>
      <c r="U57" s="106">
        <v>6</v>
      </c>
      <c r="V57" s="106">
        <v>3</v>
      </c>
      <c r="W57" s="106">
        <v>7</v>
      </c>
      <c r="X57" s="106">
        <v>7</v>
      </c>
      <c r="Y57" s="106">
        <v>5</v>
      </c>
      <c r="Z57" s="106">
        <v>4</v>
      </c>
      <c r="AA57" s="106">
        <v>7</v>
      </c>
      <c r="AB57" s="105">
        <v>13</v>
      </c>
      <c r="AC57" s="105">
        <v>36</v>
      </c>
      <c r="AE57" s="104">
        <v>70</v>
      </c>
      <c r="AF57" s="106">
        <v>980</v>
      </c>
      <c r="AG57" s="106">
        <v>223</v>
      </c>
      <c r="AH57" s="106">
        <v>148</v>
      </c>
      <c r="AI57" s="106">
        <v>118</v>
      </c>
      <c r="AJ57" s="106">
        <v>108</v>
      </c>
      <c r="AK57" s="106">
        <v>66</v>
      </c>
      <c r="AL57" s="106">
        <v>52</v>
      </c>
      <c r="AM57" s="106">
        <v>44</v>
      </c>
      <c r="AN57" s="106">
        <v>29</v>
      </c>
      <c r="AO57" s="106">
        <v>30</v>
      </c>
      <c r="AP57" s="106">
        <v>30</v>
      </c>
      <c r="AQ57" s="106">
        <v>11</v>
      </c>
      <c r="AR57" s="106">
        <v>13</v>
      </c>
      <c r="AS57" s="106">
        <v>16</v>
      </c>
      <c r="AT57" s="106">
        <v>18</v>
      </c>
      <c r="AU57" s="106">
        <v>10</v>
      </c>
      <c r="AV57" s="106">
        <v>14</v>
      </c>
      <c r="AW57" s="106">
        <v>12</v>
      </c>
      <c r="AX57" s="106">
        <v>5</v>
      </c>
      <c r="AY57" s="106">
        <v>5</v>
      </c>
      <c r="AZ57" s="106">
        <v>8</v>
      </c>
      <c r="BA57" s="106">
        <v>3</v>
      </c>
      <c r="BB57" s="106">
        <v>4</v>
      </c>
      <c r="BC57" s="106">
        <v>2</v>
      </c>
      <c r="BD57" s="106">
        <v>4</v>
      </c>
      <c r="BE57" s="106">
        <v>4</v>
      </c>
      <c r="BF57" s="105">
        <v>2</v>
      </c>
      <c r="BG57" s="105">
        <v>1</v>
      </c>
      <c r="BI57" s="104">
        <v>70</v>
      </c>
      <c r="BJ57" s="105">
        <v>1152</v>
      </c>
      <c r="BK57" s="106">
        <v>225</v>
      </c>
      <c r="BL57" s="106">
        <v>149</v>
      </c>
      <c r="BM57" s="106">
        <v>119</v>
      </c>
      <c r="BN57" s="106">
        <v>110</v>
      </c>
      <c r="BO57" s="106">
        <v>69</v>
      </c>
      <c r="BP57" s="106">
        <v>57</v>
      </c>
      <c r="BQ57" s="106">
        <v>52</v>
      </c>
      <c r="BR57" s="106">
        <v>34</v>
      </c>
      <c r="BS57" s="106">
        <v>40</v>
      </c>
      <c r="BT57" s="106">
        <v>34</v>
      </c>
      <c r="BU57" s="106">
        <v>13</v>
      </c>
      <c r="BV57" s="106">
        <v>16</v>
      </c>
      <c r="BW57" s="106">
        <v>22</v>
      </c>
      <c r="BX57" s="106">
        <v>22</v>
      </c>
      <c r="BY57" s="106">
        <v>11</v>
      </c>
      <c r="BZ57" s="106">
        <v>25</v>
      </c>
      <c r="CA57" s="106">
        <v>20</v>
      </c>
      <c r="CB57" s="106">
        <v>13</v>
      </c>
      <c r="CC57" s="106">
        <v>11</v>
      </c>
      <c r="CD57" s="106">
        <v>11</v>
      </c>
      <c r="CE57" s="106">
        <v>10</v>
      </c>
      <c r="CF57" s="106">
        <v>11</v>
      </c>
      <c r="CG57" s="106">
        <v>7</v>
      </c>
      <c r="CH57" s="106">
        <v>8</v>
      </c>
      <c r="CI57" s="106">
        <v>11</v>
      </c>
      <c r="CJ57" s="105">
        <v>15</v>
      </c>
      <c r="CK57" s="105">
        <v>37</v>
      </c>
      <c r="CM57" s="169"/>
      <c r="CN57" s="87">
        <v>70</v>
      </c>
      <c r="CO57" s="92">
        <v>168908</v>
      </c>
      <c r="CP57" s="93">
        <v>672</v>
      </c>
      <c r="CQ57" s="93">
        <v>346</v>
      </c>
      <c r="CR57" s="93">
        <v>134</v>
      </c>
      <c r="CS57" s="106">
        <v>1840</v>
      </c>
      <c r="CT57" s="106">
        <v>5959</v>
      </c>
      <c r="CU57" s="105">
        <v>113</v>
      </c>
      <c r="CV57" s="105">
        <v>66</v>
      </c>
      <c r="CX57" s="94">
        <v>3.9784971700570727E-3</v>
      </c>
      <c r="CY57" s="94">
        <v>2.0484524119639093E-3</v>
      </c>
      <c r="CZ57" s="94">
        <v>7.9333128093399957E-4</v>
      </c>
      <c r="DA57" s="94">
        <v>1.089350415610865E-2</v>
      </c>
      <c r="DB57" s="149">
        <v>3.5279560470788833E-2</v>
      </c>
      <c r="DC57" s="149">
        <v>6.6900324436971602E-4</v>
      </c>
      <c r="DD57" s="95">
        <v>3.9074525777346247E-4</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A5:A6"/>
    <mergeCell ref="AE5:AE6"/>
    <mergeCell ref="BI5:BI6"/>
    <mergeCell ref="B5:B6"/>
    <mergeCell ref="AF5:AF6"/>
    <mergeCell ref="BJ5:BJ6"/>
    <mergeCell ref="C5:AC5"/>
    <mergeCell ref="AG5:BG5"/>
    <mergeCell ref="BK5:CK5"/>
    <mergeCell ref="DD5:DD6"/>
    <mergeCell ref="DA4:DD4"/>
    <mergeCell ref="CN4:CN6"/>
    <mergeCell ref="CO4:CO6"/>
    <mergeCell ref="CP5:CR5"/>
    <mergeCell ref="DA5:DB5"/>
    <mergeCell ref="CP4:CR4"/>
    <mergeCell ref="CX4:CZ4"/>
    <mergeCell ref="CV5:CV6"/>
    <mergeCell ref="CS4:CV4"/>
    <mergeCell ref="DC5:DC6"/>
    <mergeCell ref="CS5:CT5"/>
    <mergeCell ref="CU5:CU6"/>
    <mergeCell ref="CX5:CZ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C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425</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426</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427</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351</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168</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1154</v>
      </c>
      <c r="C7" s="106">
        <v>987</v>
      </c>
      <c r="D7" s="106">
        <v>167</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362</v>
      </c>
      <c r="AG7" s="106">
        <v>342</v>
      </c>
      <c r="AH7" s="106">
        <v>20</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1516</v>
      </c>
      <c r="BK7" s="106">
        <v>1329</v>
      </c>
      <c r="BL7" s="106">
        <v>187</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357532</v>
      </c>
      <c r="CP7" s="93">
        <v>1516</v>
      </c>
      <c r="CQ7" s="93">
        <v>0</v>
      </c>
      <c r="CR7" s="93">
        <v>0</v>
      </c>
      <c r="CS7" s="106">
        <v>0</v>
      </c>
      <c r="CT7" s="106">
        <v>0</v>
      </c>
      <c r="CU7" s="105">
        <v>0</v>
      </c>
      <c r="CV7" s="105">
        <v>1</v>
      </c>
      <c r="CX7" s="153">
        <v>4.2401798999809805E-3</v>
      </c>
      <c r="CY7" s="94">
        <v>0</v>
      </c>
      <c r="CZ7" s="94">
        <v>0</v>
      </c>
      <c r="DA7" s="94">
        <v>0</v>
      </c>
      <c r="DB7" s="149">
        <v>0</v>
      </c>
      <c r="DC7" s="149">
        <v>0</v>
      </c>
      <c r="DD7" s="95">
        <v>2.7969524406206997E-6</v>
      </c>
    </row>
    <row r="8" spans="1:109" x14ac:dyDescent="0.2">
      <c r="A8" s="104">
        <v>21</v>
      </c>
      <c r="B8" s="106">
        <v>2478</v>
      </c>
      <c r="C8" s="106">
        <v>1608</v>
      </c>
      <c r="D8" s="106">
        <v>744</v>
      </c>
      <c r="E8" s="106">
        <v>126</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976</v>
      </c>
      <c r="AG8" s="106">
        <v>795</v>
      </c>
      <c r="AH8" s="106">
        <v>177</v>
      </c>
      <c r="AI8" s="106">
        <v>4</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3454</v>
      </c>
      <c r="BK8" s="106">
        <v>2403</v>
      </c>
      <c r="BL8" s="106">
        <v>921</v>
      </c>
      <c r="BM8" s="106">
        <v>130</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355326</v>
      </c>
      <c r="CP8" s="93">
        <v>3454</v>
      </c>
      <c r="CQ8" s="93">
        <v>0</v>
      </c>
      <c r="CR8" s="93">
        <v>0</v>
      </c>
      <c r="CS8" s="106">
        <v>0</v>
      </c>
      <c r="CT8" s="106">
        <v>0</v>
      </c>
      <c r="CU8" s="105">
        <v>0</v>
      </c>
      <c r="CV8" s="105">
        <v>3</v>
      </c>
      <c r="CX8" s="94">
        <v>9.7206508952342348E-3</v>
      </c>
      <c r="CY8" s="94">
        <v>0</v>
      </c>
      <c r="CZ8" s="94">
        <v>0</v>
      </c>
      <c r="DA8" s="94">
        <v>0</v>
      </c>
      <c r="DB8" s="149">
        <v>0</v>
      </c>
      <c r="DC8" s="149">
        <v>0</v>
      </c>
      <c r="DD8" s="95">
        <v>8.4429509802266084E-6</v>
      </c>
    </row>
    <row r="9" spans="1:109" x14ac:dyDescent="0.2">
      <c r="A9" s="104">
        <v>22</v>
      </c>
      <c r="B9" s="106">
        <v>3909</v>
      </c>
      <c r="C9" s="106">
        <v>2031</v>
      </c>
      <c r="D9" s="106">
        <v>1209</v>
      </c>
      <c r="E9" s="106">
        <v>548</v>
      </c>
      <c r="F9" s="106">
        <v>121</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1841</v>
      </c>
      <c r="AG9" s="106">
        <v>1316</v>
      </c>
      <c r="AH9" s="106">
        <v>391</v>
      </c>
      <c r="AI9" s="106">
        <v>130</v>
      </c>
      <c r="AJ9" s="106">
        <v>4</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5750</v>
      </c>
      <c r="BK9" s="106">
        <v>3347</v>
      </c>
      <c r="BL9" s="106">
        <v>1600</v>
      </c>
      <c r="BM9" s="106">
        <v>678</v>
      </c>
      <c r="BN9" s="106">
        <v>125</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353047</v>
      </c>
      <c r="CP9" s="93">
        <v>5750</v>
      </c>
      <c r="CQ9" s="93">
        <v>0</v>
      </c>
      <c r="CR9" s="93">
        <v>0</v>
      </c>
      <c r="CS9" s="106">
        <v>0</v>
      </c>
      <c r="CT9" s="106">
        <v>0</v>
      </c>
      <c r="CU9" s="105">
        <v>0</v>
      </c>
      <c r="CV9" s="105">
        <v>5</v>
      </c>
      <c r="CX9" s="94">
        <v>1.628678334612672E-2</v>
      </c>
      <c r="CY9" s="94">
        <v>0</v>
      </c>
      <c r="CZ9" s="94">
        <v>0</v>
      </c>
      <c r="DA9" s="94">
        <v>0</v>
      </c>
      <c r="DB9" s="149">
        <v>0</v>
      </c>
      <c r="DC9" s="149">
        <v>0</v>
      </c>
      <c r="DD9" s="95">
        <v>1.4162420300979756E-5</v>
      </c>
    </row>
    <row r="10" spans="1:109" x14ac:dyDescent="0.2">
      <c r="A10" s="104">
        <v>23</v>
      </c>
      <c r="B10" s="106">
        <v>5396</v>
      </c>
      <c r="C10" s="106">
        <v>2325</v>
      </c>
      <c r="D10" s="106">
        <v>1595</v>
      </c>
      <c r="E10" s="106">
        <v>909</v>
      </c>
      <c r="F10" s="106">
        <v>440</v>
      </c>
      <c r="G10" s="106">
        <v>127</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2831</v>
      </c>
      <c r="AG10" s="106">
        <v>1771</v>
      </c>
      <c r="AH10" s="106">
        <v>702</v>
      </c>
      <c r="AI10" s="106">
        <v>275</v>
      </c>
      <c r="AJ10" s="106">
        <v>75</v>
      </c>
      <c r="AK10" s="106">
        <v>8</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8227</v>
      </c>
      <c r="BK10" s="106">
        <v>4096</v>
      </c>
      <c r="BL10" s="106">
        <v>2297</v>
      </c>
      <c r="BM10" s="106">
        <v>1184</v>
      </c>
      <c r="BN10" s="106">
        <v>515</v>
      </c>
      <c r="BO10" s="106">
        <v>135</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350836.75</v>
      </c>
      <c r="CP10" s="93">
        <v>8227</v>
      </c>
      <c r="CQ10" s="93">
        <v>0</v>
      </c>
      <c r="CR10" s="93">
        <v>0</v>
      </c>
      <c r="CS10" s="106">
        <v>1</v>
      </c>
      <c r="CT10" s="106">
        <v>0</v>
      </c>
      <c r="CU10" s="105">
        <v>0</v>
      </c>
      <c r="CV10" s="105">
        <v>18</v>
      </c>
      <c r="CX10" s="94">
        <v>2.3449652865613423E-2</v>
      </c>
      <c r="CY10" s="94">
        <v>0</v>
      </c>
      <c r="CZ10" s="94">
        <v>0</v>
      </c>
      <c r="DA10" s="94">
        <v>2.8503285359928801E-6</v>
      </c>
      <c r="DB10" s="149">
        <v>0</v>
      </c>
      <c r="DC10" s="149">
        <v>0</v>
      </c>
      <c r="DD10" s="95">
        <v>5.130591364787184E-5</v>
      </c>
    </row>
    <row r="11" spans="1:109" x14ac:dyDescent="0.2">
      <c r="A11" s="104">
        <v>24</v>
      </c>
      <c r="B11" s="106">
        <v>7127</v>
      </c>
      <c r="C11" s="106">
        <v>2485</v>
      </c>
      <c r="D11" s="106">
        <v>1945</v>
      </c>
      <c r="E11" s="106">
        <v>1365</v>
      </c>
      <c r="F11" s="106">
        <v>834</v>
      </c>
      <c r="G11" s="106">
        <v>414</v>
      </c>
      <c r="H11" s="106">
        <v>84</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3941</v>
      </c>
      <c r="AG11" s="106">
        <v>2153</v>
      </c>
      <c r="AH11" s="106">
        <v>1094</v>
      </c>
      <c r="AI11" s="106">
        <v>481</v>
      </c>
      <c r="AJ11" s="106">
        <v>163</v>
      </c>
      <c r="AK11" s="106">
        <v>44</v>
      </c>
      <c r="AL11" s="106">
        <v>6</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11068</v>
      </c>
      <c r="BK11" s="106">
        <v>4638</v>
      </c>
      <c r="BL11" s="106">
        <v>3039</v>
      </c>
      <c r="BM11" s="106">
        <v>1846</v>
      </c>
      <c r="BN11" s="106">
        <v>997</v>
      </c>
      <c r="BO11" s="106">
        <v>458</v>
      </c>
      <c r="BP11" s="106">
        <v>90</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350266.75</v>
      </c>
      <c r="CP11" s="93">
        <v>10978</v>
      </c>
      <c r="CQ11" s="93">
        <v>90</v>
      </c>
      <c r="CR11" s="93">
        <v>0</v>
      </c>
      <c r="CS11" s="106">
        <v>0</v>
      </c>
      <c r="CT11" s="106">
        <v>0</v>
      </c>
      <c r="CU11" s="105">
        <v>0</v>
      </c>
      <c r="CV11" s="105">
        <v>12</v>
      </c>
      <c r="CX11" s="94">
        <v>3.1341827335880437E-2</v>
      </c>
      <c r="CY11" s="94">
        <v>2.5694702680171611E-4</v>
      </c>
      <c r="CZ11" s="94">
        <v>0</v>
      </c>
      <c r="DA11" s="94">
        <v>0</v>
      </c>
      <c r="DB11" s="149">
        <v>0</v>
      </c>
      <c r="DC11" s="149">
        <v>0</v>
      </c>
      <c r="DD11" s="95">
        <v>3.4259603573562148E-5</v>
      </c>
    </row>
    <row r="12" spans="1:109" x14ac:dyDescent="0.2">
      <c r="A12" s="104">
        <v>25</v>
      </c>
      <c r="B12" s="106">
        <v>8657</v>
      </c>
      <c r="C12" s="106">
        <v>2499</v>
      </c>
      <c r="D12" s="106">
        <v>2117</v>
      </c>
      <c r="E12" s="106">
        <v>1677</v>
      </c>
      <c r="F12" s="106">
        <v>1207</v>
      </c>
      <c r="G12" s="106">
        <v>718</v>
      </c>
      <c r="H12" s="106">
        <v>372</v>
      </c>
      <c r="I12" s="106">
        <v>67</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4937</v>
      </c>
      <c r="AG12" s="106">
        <v>2451</v>
      </c>
      <c r="AH12" s="106">
        <v>1269</v>
      </c>
      <c r="AI12" s="106">
        <v>656</v>
      </c>
      <c r="AJ12" s="106">
        <v>360</v>
      </c>
      <c r="AK12" s="106">
        <v>155</v>
      </c>
      <c r="AL12" s="106">
        <v>42</v>
      </c>
      <c r="AM12" s="106">
        <v>4</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13594</v>
      </c>
      <c r="BK12" s="106">
        <v>4950</v>
      </c>
      <c r="BL12" s="106">
        <v>3386</v>
      </c>
      <c r="BM12" s="106">
        <v>2333</v>
      </c>
      <c r="BN12" s="106">
        <v>1567</v>
      </c>
      <c r="BO12" s="106">
        <v>873</v>
      </c>
      <c r="BP12" s="106">
        <v>414</v>
      </c>
      <c r="BQ12" s="106">
        <v>71</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351701.5</v>
      </c>
      <c r="CP12" s="93">
        <v>13109</v>
      </c>
      <c r="CQ12" s="93">
        <v>485</v>
      </c>
      <c r="CR12" s="93">
        <v>0</v>
      </c>
      <c r="CS12" s="106">
        <v>1</v>
      </c>
      <c r="CT12" s="106">
        <v>0</v>
      </c>
      <c r="CU12" s="105">
        <v>0</v>
      </c>
      <c r="CV12" s="105">
        <v>28</v>
      </c>
      <c r="CX12" s="94">
        <v>3.7273085272596221E-2</v>
      </c>
      <c r="CY12" s="94">
        <v>1.3790103255175198E-3</v>
      </c>
      <c r="CZ12" s="94">
        <v>0</v>
      </c>
      <c r="DA12" s="94">
        <v>2.8433202587990099E-6</v>
      </c>
      <c r="DB12" s="149">
        <v>0</v>
      </c>
      <c r="DC12" s="149">
        <v>0</v>
      </c>
      <c r="DD12" s="95">
        <v>7.961296724637228E-5</v>
      </c>
    </row>
    <row r="13" spans="1:109" x14ac:dyDescent="0.2">
      <c r="A13" s="104">
        <v>26</v>
      </c>
      <c r="B13" s="106">
        <v>10371</v>
      </c>
      <c r="C13" s="106">
        <v>2613</v>
      </c>
      <c r="D13" s="106">
        <v>2229</v>
      </c>
      <c r="E13" s="106">
        <v>1880</v>
      </c>
      <c r="F13" s="106">
        <v>1587</v>
      </c>
      <c r="G13" s="106">
        <v>1060</v>
      </c>
      <c r="H13" s="106">
        <v>612</v>
      </c>
      <c r="I13" s="106">
        <v>326</v>
      </c>
      <c r="J13" s="106">
        <v>64</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5961</v>
      </c>
      <c r="AG13" s="106">
        <v>2616</v>
      </c>
      <c r="AH13" s="106">
        <v>1580</v>
      </c>
      <c r="AI13" s="106">
        <v>863</v>
      </c>
      <c r="AJ13" s="106">
        <v>512</v>
      </c>
      <c r="AK13" s="106">
        <v>239</v>
      </c>
      <c r="AL13" s="106">
        <v>119</v>
      </c>
      <c r="AM13" s="106">
        <v>30</v>
      </c>
      <c r="AN13" s="106">
        <v>2</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16332</v>
      </c>
      <c r="BK13" s="106">
        <v>5229</v>
      </c>
      <c r="BL13" s="106">
        <v>3809</v>
      </c>
      <c r="BM13" s="106">
        <v>2743</v>
      </c>
      <c r="BN13" s="106">
        <v>2099</v>
      </c>
      <c r="BO13" s="106">
        <v>1299</v>
      </c>
      <c r="BP13" s="106">
        <v>731</v>
      </c>
      <c r="BQ13" s="106">
        <v>356</v>
      </c>
      <c r="BR13" s="106">
        <v>66</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353955</v>
      </c>
      <c r="CP13" s="93">
        <v>15179</v>
      </c>
      <c r="CQ13" s="93">
        <v>1153</v>
      </c>
      <c r="CR13" s="93">
        <v>0</v>
      </c>
      <c r="CS13" s="106">
        <v>3</v>
      </c>
      <c r="CT13" s="106">
        <v>0</v>
      </c>
      <c r="CU13" s="105">
        <v>0</v>
      </c>
      <c r="CV13" s="105">
        <v>25</v>
      </c>
      <c r="CX13" s="94">
        <v>4.2883982427144696E-2</v>
      </c>
      <c r="CY13" s="94">
        <v>3.2574762328544588E-3</v>
      </c>
      <c r="CZ13" s="94">
        <v>0</v>
      </c>
      <c r="DA13" s="94">
        <v>8.4756536847904394E-6</v>
      </c>
      <c r="DB13" s="149">
        <v>0</v>
      </c>
      <c r="DC13" s="149">
        <v>0</v>
      </c>
      <c r="DD13" s="95">
        <v>7.0630447373253656E-5</v>
      </c>
    </row>
    <row r="14" spans="1:109" x14ac:dyDescent="0.2">
      <c r="A14" s="104">
        <v>27</v>
      </c>
      <c r="B14" s="106">
        <v>11794</v>
      </c>
      <c r="C14" s="106">
        <v>2539</v>
      </c>
      <c r="D14" s="106">
        <v>2396</v>
      </c>
      <c r="E14" s="106">
        <v>2013</v>
      </c>
      <c r="F14" s="106">
        <v>1659</v>
      </c>
      <c r="G14" s="106">
        <v>1339</v>
      </c>
      <c r="H14" s="106">
        <v>905</v>
      </c>
      <c r="I14" s="106">
        <v>558</v>
      </c>
      <c r="J14" s="106">
        <v>334</v>
      </c>
      <c r="K14" s="106">
        <v>51</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6773</v>
      </c>
      <c r="AG14" s="106">
        <v>2633</v>
      </c>
      <c r="AH14" s="106">
        <v>1726</v>
      </c>
      <c r="AI14" s="106">
        <v>1061</v>
      </c>
      <c r="AJ14" s="106">
        <v>640</v>
      </c>
      <c r="AK14" s="106">
        <v>408</v>
      </c>
      <c r="AL14" s="106">
        <v>201</v>
      </c>
      <c r="AM14" s="106">
        <v>67</v>
      </c>
      <c r="AN14" s="106">
        <v>33</v>
      </c>
      <c r="AO14" s="106">
        <v>4</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18567</v>
      </c>
      <c r="BK14" s="106">
        <v>5172</v>
      </c>
      <c r="BL14" s="106">
        <v>4122</v>
      </c>
      <c r="BM14" s="106">
        <v>3074</v>
      </c>
      <c r="BN14" s="106">
        <v>2299</v>
      </c>
      <c r="BO14" s="106">
        <v>1747</v>
      </c>
      <c r="BP14" s="106">
        <v>1106</v>
      </c>
      <c r="BQ14" s="106">
        <v>625</v>
      </c>
      <c r="BR14" s="106">
        <v>367</v>
      </c>
      <c r="BS14" s="106">
        <v>55</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355942.75</v>
      </c>
      <c r="CP14" s="93">
        <v>16414</v>
      </c>
      <c r="CQ14" s="93">
        <v>2153</v>
      </c>
      <c r="CR14" s="93">
        <v>0</v>
      </c>
      <c r="CS14" s="106">
        <v>3</v>
      </c>
      <c r="CT14" s="106">
        <v>0</v>
      </c>
      <c r="CU14" s="105">
        <v>0</v>
      </c>
      <c r="CV14" s="105">
        <v>28</v>
      </c>
      <c r="CX14" s="94">
        <v>4.6114157403121712E-2</v>
      </c>
      <c r="CY14" s="94">
        <v>6.0487255324065455E-3</v>
      </c>
      <c r="CZ14" s="94">
        <v>0</v>
      </c>
      <c r="DA14" s="94">
        <v>8.4283216893728E-6</v>
      </c>
      <c r="DB14" s="149">
        <v>0</v>
      </c>
      <c r="DC14" s="149">
        <v>0</v>
      </c>
      <c r="DD14" s="95">
        <v>7.8664335767479458E-5</v>
      </c>
    </row>
    <row r="15" spans="1:109" x14ac:dyDescent="0.2">
      <c r="A15" s="104">
        <v>28</v>
      </c>
      <c r="B15" s="106">
        <v>12318</v>
      </c>
      <c r="C15" s="106">
        <v>2166</v>
      </c>
      <c r="D15" s="106">
        <v>2190</v>
      </c>
      <c r="E15" s="106">
        <v>1991</v>
      </c>
      <c r="F15" s="106">
        <v>1812</v>
      </c>
      <c r="G15" s="106">
        <v>1453</v>
      </c>
      <c r="H15" s="106">
        <v>1122</v>
      </c>
      <c r="I15" s="106">
        <v>808</v>
      </c>
      <c r="J15" s="106">
        <v>473</v>
      </c>
      <c r="K15" s="106">
        <v>234</v>
      </c>
      <c r="L15" s="106">
        <v>69</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7517</v>
      </c>
      <c r="AG15" s="106">
        <v>2676</v>
      </c>
      <c r="AH15" s="106">
        <v>1756</v>
      </c>
      <c r="AI15" s="106">
        <v>1177</v>
      </c>
      <c r="AJ15" s="106">
        <v>786</v>
      </c>
      <c r="AK15" s="106">
        <v>511</v>
      </c>
      <c r="AL15" s="106">
        <v>326</v>
      </c>
      <c r="AM15" s="106">
        <v>175</v>
      </c>
      <c r="AN15" s="106">
        <v>77</v>
      </c>
      <c r="AO15" s="106">
        <v>32</v>
      </c>
      <c r="AP15" s="106">
        <v>1</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19835</v>
      </c>
      <c r="BK15" s="106">
        <v>4842</v>
      </c>
      <c r="BL15" s="106">
        <v>3946</v>
      </c>
      <c r="BM15" s="106">
        <v>3168</v>
      </c>
      <c r="BN15" s="106">
        <v>2598</v>
      </c>
      <c r="BO15" s="106">
        <v>1964</v>
      </c>
      <c r="BP15" s="106">
        <v>1448</v>
      </c>
      <c r="BQ15" s="106">
        <v>983</v>
      </c>
      <c r="BR15" s="106">
        <v>550</v>
      </c>
      <c r="BS15" s="106">
        <v>266</v>
      </c>
      <c r="BT15" s="106">
        <v>70</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357498.75</v>
      </c>
      <c r="CP15" s="93">
        <v>16518</v>
      </c>
      <c r="CQ15" s="93">
        <v>3317</v>
      </c>
      <c r="CR15" s="93">
        <v>0</v>
      </c>
      <c r="CS15" s="106">
        <v>5</v>
      </c>
      <c r="CT15" s="106">
        <v>0</v>
      </c>
      <c r="CU15" s="105">
        <v>0</v>
      </c>
      <c r="CV15" s="105">
        <v>35</v>
      </c>
      <c r="CX15" s="94">
        <v>4.6204357357892863E-2</v>
      </c>
      <c r="CY15" s="94">
        <v>9.2783541201193007E-3</v>
      </c>
      <c r="CZ15" s="94">
        <v>0</v>
      </c>
      <c r="DA15" s="94">
        <v>1.3986062888331778E-5</v>
      </c>
      <c r="DB15" s="149">
        <v>0</v>
      </c>
      <c r="DC15" s="149">
        <v>0</v>
      </c>
      <c r="DD15" s="95">
        <v>9.7902440218322446E-5</v>
      </c>
    </row>
    <row r="16" spans="1:109" x14ac:dyDescent="0.2">
      <c r="A16" s="104">
        <v>29</v>
      </c>
      <c r="B16" s="106">
        <v>13731</v>
      </c>
      <c r="C16" s="106">
        <v>1885</v>
      </c>
      <c r="D16" s="106">
        <v>2066</v>
      </c>
      <c r="E16" s="106">
        <v>2156</v>
      </c>
      <c r="F16" s="106">
        <v>2010</v>
      </c>
      <c r="G16" s="106">
        <v>1711</v>
      </c>
      <c r="H16" s="106">
        <v>1274</v>
      </c>
      <c r="I16" s="106">
        <v>1029</v>
      </c>
      <c r="J16" s="106">
        <v>790</v>
      </c>
      <c r="K16" s="106">
        <v>494</v>
      </c>
      <c r="L16" s="106">
        <v>268</v>
      </c>
      <c r="M16" s="106">
        <v>48</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8312</v>
      </c>
      <c r="AG16" s="106">
        <v>2697</v>
      </c>
      <c r="AH16" s="106">
        <v>1819</v>
      </c>
      <c r="AI16" s="106">
        <v>1296</v>
      </c>
      <c r="AJ16" s="106">
        <v>929</v>
      </c>
      <c r="AK16" s="106">
        <v>664</v>
      </c>
      <c r="AL16" s="106">
        <v>454</v>
      </c>
      <c r="AM16" s="106">
        <v>242</v>
      </c>
      <c r="AN16" s="106">
        <v>137</v>
      </c>
      <c r="AO16" s="106">
        <v>56</v>
      </c>
      <c r="AP16" s="106">
        <v>16</v>
      </c>
      <c r="AQ16" s="106">
        <v>2</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22043</v>
      </c>
      <c r="BK16" s="106">
        <v>4582</v>
      </c>
      <c r="BL16" s="106">
        <v>3885</v>
      </c>
      <c r="BM16" s="106">
        <v>3452</v>
      </c>
      <c r="BN16" s="106">
        <v>2939</v>
      </c>
      <c r="BO16" s="106">
        <v>2375</v>
      </c>
      <c r="BP16" s="106">
        <v>1728</v>
      </c>
      <c r="BQ16" s="106">
        <v>1271</v>
      </c>
      <c r="BR16" s="106">
        <v>927</v>
      </c>
      <c r="BS16" s="106">
        <v>550</v>
      </c>
      <c r="BT16" s="106">
        <v>284</v>
      </c>
      <c r="BU16" s="106">
        <v>50</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356469.5</v>
      </c>
      <c r="CP16" s="93">
        <v>17233</v>
      </c>
      <c r="CQ16" s="93">
        <v>4810</v>
      </c>
      <c r="CR16" s="93">
        <v>0</v>
      </c>
      <c r="CS16" s="106">
        <v>2</v>
      </c>
      <c r="CT16" s="106">
        <v>0</v>
      </c>
      <c r="CU16" s="105">
        <v>0</v>
      </c>
      <c r="CV16" s="105">
        <v>39</v>
      </c>
      <c r="CX16" s="94">
        <v>4.834354692336932E-2</v>
      </c>
      <c r="CY16" s="94">
        <v>1.3493440532780504E-2</v>
      </c>
      <c r="CZ16" s="94">
        <v>0</v>
      </c>
      <c r="DA16" s="94">
        <v>5.6105781841083175E-6</v>
      </c>
      <c r="DB16" s="149">
        <v>0</v>
      </c>
      <c r="DC16" s="149">
        <v>0</v>
      </c>
      <c r="DD16" s="95">
        <v>1.0940627459011219E-4</v>
      </c>
    </row>
    <row r="17" spans="1:108" x14ac:dyDescent="0.2">
      <c r="A17" s="104">
        <v>30</v>
      </c>
      <c r="B17" s="106">
        <v>14652</v>
      </c>
      <c r="C17" s="106">
        <v>1649</v>
      </c>
      <c r="D17" s="106">
        <v>1980</v>
      </c>
      <c r="E17" s="106">
        <v>2059</v>
      </c>
      <c r="F17" s="106">
        <v>2110</v>
      </c>
      <c r="G17" s="106">
        <v>1817</v>
      </c>
      <c r="H17" s="106">
        <v>1434</v>
      </c>
      <c r="I17" s="106">
        <v>1226</v>
      </c>
      <c r="J17" s="106">
        <v>1005</v>
      </c>
      <c r="K17" s="106">
        <v>718</v>
      </c>
      <c r="L17" s="106">
        <v>429</v>
      </c>
      <c r="M17" s="106">
        <v>190</v>
      </c>
      <c r="N17" s="106">
        <v>35</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9224</v>
      </c>
      <c r="AG17" s="106">
        <v>2715</v>
      </c>
      <c r="AH17" s="106">
        <v>1902</v>
      </c>
      <c r="AI17" s="106">
        <v>1410</v>
      </c>
      <c r="AJ17" s="106">
        <v>1095</v>
      </c>
      <c r="AK17" s="106">
        <v>710</v>
      </c>
      <c r="AL17" s="106">
        <v>577</v>
      </c>
      <c r="AM17" s="106">
        <v>371</v>
      </c>
      <c r="AN17" s="106">
        <v>248</v>
      </c>
      <c r="AO17" s="106">
        <v>129</v>
      </c>
      <c r="AP17" s="106">
        <v>48</v>
      </c>
      <c r="AQ17" s="106">
        <v>18</v>
      </c>
      <c r="AR17" s="106">
        <v>1</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23876</v>
      </c>
      <c r="BK17" s="106">
        <v>4364</v>
      </c>
      <c r="BL17" s="106">
        <v>3882</v>
      </c>
      <c r="BM17" s="106">
        <v>3469</v>
      </c>
      <c r="BN17" s="106">
        <v>3205</v>
      </c>
      <c r="BO17" s="106">
        <v>2527</v>
      </c>
      <c r="BP17" s="106">
        <v>2011</v>
      </c>
      <c r="BQ17" s="106">
        <v>1597</v>
      </c>
      <c r="BR17" s="106">
        <v>1253</v>
      </c>
      <c r="BS17" s="106">
        <v>847</v>
      </c>
      <c r="BT17" s="106">
        <v>477</v>
      </c>
      <c r="BU17" s="106">
        <v>208</v>
      </c>
      <c r="BV17" s="106">
        <v>36</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352191.25</v>
      </c>
      <c r="CP17" s="93">
        <v>17447</v>
      </c>
      <c r="CQ17" s="93">
        <v>6429</v>
      </c>
      <c r="CR17" s="93">
        <v>0</v>
      </c>
      <c r="CS17" s="106">
        <v>10</v>
      </c>
      <c r="CT17" s="106">
        <v>0</v>
      </c>
      <c r="CU17" s="105">
        <v>0</v>
      </c>
      <c r="CV17" s="105">
        <v>49</v>
      </c>
      <c r="CX17" s="94">
        <v>4.9538425500349599E-2</v>
      </c>
      <c r="CY17" s="94">
        <v>1.8254286555955037E-2</v>
      </c>
      <c r="CZ17" s="94">
        <v>0</v>
      </c>
      <c r="DA17" s="94">
        <v>2.8393663953888689E-5</v>
      </c>
      <c r="DB17" s="149">
        <v>0</v>
      </c>
      <c r="DC17" s="149">
        <v>0</v>
      </c>
      <c r="DD17" s="95">
        <v>1.3912895337405459E-4</v>
      </c>
    </row>
    <row r="18" spans="1:108" x14ac:dyDescent="0.2">
      <c r="A18" s="104">
        <v>31</v>
      </c>
      <c r="B18" s="106">
        <v>15335</v>
      </c>
      <c r="C18" s="106">
        <v>1380</v>
      </c>
      <c r="D18" s="106">
        <v>1713</v>
      </c>
      <c r="E18" s="106">
        <v>1883</v>
      </c>
      <c r="F18" s="106">
        <v>2041</v>
      </c>
      <c r="G18" s="106">
        <v>1898</v>
      </c>
      <c r="H18" s="106">
        <v>1586</v>
      </c>
      <c r="I18" s="106">
        <v>1379</v>
      </c>
      <c r="J18" s="106">
        <v>1264</v>
      </c>
      <c r="K18" s="106">
        <v>957</v>
      </c>
      <c r="L18" s="106">
        <v>739</v>
      </c>
      <c r="M18" s="106">
        <v>324</v>
      </c>
      <c r="N18" s="106">
        <v>137</v>
      </c>
      <c r="O18" s="106">
        <v>34</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9615</v>
      </c>
      <c r="AG18" s="106">
        <v>2479</v>
      </c>
      <c r="AH18" s="106">
        <v>1869</v>
      </c>
      <c r="AI18" s="106">
        <v>1468</v>
      </c>
      <c r="AJ18" s="106">
        <v>1126</v>
      </c>
      <c r="AK18" s="106">
        <v>874</v>
      </c>
      <c r="AL18" s="106">
        <v>698</v>
      </c>
      <c r="AM18" s="106">
        <v>480</v>
      </c>
      <c r="AN18" s="106">
        <v>277</v>
      </c>
      <c r="AO18" s="106">
        <v>172</v>
      </c>
      <c r="AP18" s="106">
        <v>110</v>
      </c>
      <c r="AQ18" s="106">
        <v>47</v>
      </c>
      <c r="AR18" s="106">
        <v>15</v>
      </c>
      <c r="AS18" s="106">
        <v>0</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24950</v>
      </c>
      <c r="BK18" s="106">
        <v>3859</v>
      </c>
      <c r="BL18" s="106">
        <v>3582</v>
      </c>
      <c r="BM18" s="106">
        <v>3351</v>
      </c>
      <c r="BN18" s="106">
        <v>3167</v>
      </c>
      <c r="BO18" s="106">
        <v>2772</v>
      </c>
      <c r="BP18" s="106">
        <v>2284</v>
      </c>
      <c r="BQ18" s="106">
        <v>1859</v>
      </c>
      <c r="BR18" s="106">
        <v>1541</v>
      </c>
      <c r="BS18" s="106">
        <v>1129</v>
      </c>
      <c r="BT18" s="106">
        <v>849</v>
      </c>
      <c r="BU18" s="106">
        <v>371</v>
      </c>
      <c r="BV18" s="106">
        <v>152</v>
      </c>
      <c r="BW18" s="106">
        <v>34</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346243</v>
      </c>
      <c r="CP18" s="93">
        <v>16731</v>
      </c>
      <c r="CQ18" s="93">
        <v>8219</v>
      </c>
      <c r="CR18" s="93">
        <v>0</v>
      </c>
      <c r="CS18" s="106">
        <v>4</v>
      </c>
      <c r="CT18" s="106">
        <v>0</v>
      </c>
      <c r="CU18" s="105">
        <v>0</v>
      </c>
      <c r="CV18" s="105">
        <v>59</v>
      </c>
      <c r="CX18" s="94">
        <v>4.8321554515181532E-2</v>
      </c>
      <c r="CY18" s="94">
        <v>2.3737664010535953E-2</v>
      </c>
      <c r="CZ18" s="94">
        <v>0</v>
      </c>
      <c r="DA18" s="94">
        <v>1.1552580124363526E-5</v>
      </c>
      <c r="DB18" s="149">
        <v>0</v>
      </c>
      <c r="DC18" s="149">
        <v>0</v>
      </c>
      <c r="DD18" s="95">
        <v>1.7040055683436201E-4</v>
      </c>
    </row>
    <row r="19" spans="1:108" x14ac:dyDescent="0.2">
      <c r="A19" s="104">
        <v>32</v>
      </c>
      <c r="B19" s="106">
        <v>15390</v>
      </c>
      <c r="C19" s="106">
        <v>1288</v>
      </c>
      <c r="D19" s="106">
        <v>1448</v>
      </c>
      <c r="E19" s="106">
        <v>1596</v>
      </c>
      <c r="F19" s="106">
        <v>1772</v>
      </c>
      <c r="G19" s="106">
        <v>1741</v>
      </c>
      <c r="H19" s="106">
        <v>1650</v>
      </c>
      <c r="I19" s="106">
        <v>1523</v>
      </c>
      <c r="J19" s="106">
        <v>1370</v>
      </c>
      <c r="K19" s="106">
        <v>1150</v>
      </c>
      <c r="L19" s="106">
        <v>884</v>
      </c>
      <c r="M19" s="106">
        <v>536</v>
      </c>
      <c r="N19" s="106">
        <v>214</v>
      </c>
      <c r="O19" s="106">
        <v>192</v>
      </c>
      <c r="P19" s="106">
        <v>26</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9667</v>
      </c>
      <c r="AG19" s="106">
        <v>2287</v>
      </c>
      <c r="AH19" s="106">
        <v>1792</v>
      </c>
      <c r="AI19" s="106">
        <v>1418</v>
      </c>
      <c r="AJ19" s="106">
        <v>1073</v>
      </c>
      <c r="AK19" s="106">
        <v>916</v>
      </c>
      <c r="AL19" s="106">
        <v>737</v>
      </c>
      <c r="AM19" s="106">
        <v>548</v>
      </c>
      <c r="AN19" s="106">
        <v>363</v>
      </c>
      <c r="AO19" s="106">
        <v>261</v>
      </c>
      <c r="AP19" s="106">
        <v>150</v>
      </c>
      <c r="AQ19" s="106">
        <v>76</v>
      </c>
      <c r="AR19" s="106">
        <v>31</v>
      </c>
      <c r="AS19" s="106">
        <v>14</v>
      </c>
      <c r="AT19" s="106">
        <v>1</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25057</v>
      </c>
      <c r="BK19" s="106">
        <v>3575</v>
      </c>
      <c r="BL19" s="106">
        <v>3240</v>
      </c>
      <c r="BM19" s="106">
        <v>3014</v>
      </c>
      <c r="BN19" s="106">
        <v>2845</v>
      </c>
      <c r="BO19" s="106">
        <v>2657</v>
      </c>
      <c r="BP19" s="106">
        <v>2387</v>
      </c>
      <c r="BQ19" s="106">
        <v>2071</v>
      </c>
      <c r="BR19" s="106">
        <v>1733</v>
      </c>
      <c r="BS19" s="106">
        <v>1411</v>
      </c>
      <c r="BT19" s="106">
        <v>1034</v>
      </c>
      <c r="BU19" s="106">
        <v>612</v>
      </c>
      <c r="BV19" s="106">
        <v>245</v>
      </c>
      <c r="BW19" s="106">
        <v>206</v>
      </c>
      <c r="BX19" s="106">
        <v>27</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340498.25</v>
      </c>
      <c r="CP19" s="93">
        <v>15331</v>
      </c>
      <c r="CQ19" s="93">
        <v>9726</v>
      </c>
      <c r="CR19" s="93">
        <v>0</v>
      </c>
      <c r="CS19" s="106">
        <v>11</v>
      </c>
      <c r="CT19" s="106">
        <v>0</v>
      </c>
      <c r="CU19" s="105">
        <v>0</v>
      </c>
      <c r="CV19" s="105">
        <v>54</v>
      </c>
      <c r="CX19" s="94">
        <v>4.5025194696301667E-2</v>
      </c>
      <c r="CY19" s="94">
        <v>2.8564023456801906E-2</v>
      </c>
      <c r="CZ19" s="94">
        <v>0</v>
      </c>
      <c r="DA19" s="94">
        <v>3.2305599221141371E-5</v>
      </c>
      <c r="DB19" s="149">
        <v>0</v>
      </c>
      <c r="DC19" s="149">
        <v>0</v>
      </c>
      <c r="DD19" s="95">
        <v>1.5859112344923946E-4</v>
      </c>
    </row>
    <row r="20" spans="1:108" x14ac:dyDescent="0.2">
      <c r="A20" s="104">
        <v>33</v>
      </c>
      <c r="B20" s="106">
        <v>15581</v>
      </c>
      <c r="C20" s="106">
        <v>1056</v>
      </c>
      <c r="D20" s="106">
        <v>1173</v>
      </c>
      <c r="E20" s="106">
        <v>1514</v>
      </c>
      <c r="F20" s="106">
        <v>1627</v>
      </c>
      <c r="G20" s="106">
        <v>1594</v>
      </c>
      <c r="H20" s="106">
        <v>1526</v>
      </c>
      <c r="I20" s="106">
        <v>1532</v>
      </c>
      <c r="J20" s="106">
        <v>1421</v>
      </c>
      <c r="K20" s="106">
        <v>1316</v>
      </c>
      <c r="L20" s="106">
        <v>1055</v>
      </c>
      <c r="M20" s="106">
        <v>789</v>
      </c>
      <c r="N20" s="106">
        <v>490</v>
      </c>
      <c r="O20" s="106">
        <v>315</v>
      </c>
      <c r="P20" s="106">
        <v>148</v>
      </c>
      <c r="Q20" s="106">
        <v>25</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10161</v>
      </c>
      <c r="AG20" s="106">
        <v>2273</v>
      </c>
      <c r="AH20" s="106">
        <v>1757</v>
      </c>
      <c r="AI20" s="106">
        <v>1370</v>
      </c>
      <c r="AJ20" s="106">
        <v>1158</v>
      </c>
      <c r="AK20" s="106">
        <v>923</v>
      </c>
      <c r="AL20" s="106">
        <v>738</v>
      </c>
      <c r="AM20" s="106">
        <v>633</v>
      </c>
      <c r="AN20" s="106">
        <v>473</v>
      </c>
      <c r="AO20" s="106">
        <v>343</v>
      </c>
      <c r="AP20" s="106">
        <v>257</v>
      </c>
      <c r="AQ20" s="106">
        <v>133</v>
      </c>
      <c r="AR20" s="106">
        <v>60</v>
      </c>
      <c r="AS20" s="106">
        <v>32</v>
      </c>
      <c r="AT20" s="106">
        <v>7</v>
      </c>
      <c r="AU20" s="106">
        <v>4</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25742</v>
      </c>
      <c r="BK20" s="106">
        <v>3329</v>
      </c>
      <c r="BL20" s="106">
        <v>2930</v>
      </c>
      <c r="BM20" s="106">
        <v>2884</v>
      </c>
      <c r="BN20" s="106">
        <v>2785</v>
      </c>
      <c r="BO20" s="106">
        <v>2517</v>
      </c>
      <c r="BP20" s="106">
        <v>2264</v>
      </c>
      <c r="BQ20" s="106">
        <v>2165</v>
      </c>
      <c r="BR20" s="106">
        <v>1894</v>
      </c>
      <c r="BS20" s="106">
        <v>1659</v>
      </c>
      <c r="BT20" s="106">
        <v>1312</v>
      </c>
      <c r="BU20" s="106">
        <v>922</v>
      </c>
      <c r="BV20" s="106">
        <v>550</v>
      </c>
      <c r="BW20" s="106">
        <v>347</v>
      </c>
      <c r="BX20" s="106">
        <v>155</v>
      </c>
      <c r="BY20" s="106">
        <v>29</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334726.5</v>
      </c>
      <c r="CP20" s="93">
        <v>14445</v>
      </c>
      <c r="CQ20" s="93">
        <v>11297</v>
      </c>
      <c r="CR20" s="93">
        <v>0</v>
      </c>
      <c r="CS20" s="106">
        <v>8</v>
      </c>
      <c r="CT20" s="106">
        <v>0</v>
      </c>
      <c r="CU20" s="105">
        <v>0</v>
      </c>
      <c r="CV20" s="105">
        <v>59</v>
      </c>
      <c r="CX20" s="94">
        <v>4.3154635202172519E-2</v>
      </c>
      <c r="CY20" s="94">
        <v>3.3749942116922324E-2</v>
      </c>
      <c r="CZ20" s="94">
        <v>0</v>
      </c>
      <c r="DA20" s="94">
        <v>2.3900109492376613E-5</v>
      </c>
      <c r="DB20" s="149">
        <v>0</v>
      </c>
      <c r="DC20" s="149">
        <v>0</v>
      </c>
      <c r="DD20" s="95">
        <v>1.7626330750627751E-4</v>
      </c>
    </row>
    <row r="21" spans="1:108" x14ac:dyDescent="0.2">
      <c r="A21" s="104">
        <v>34</v>
      </c>
      <c r="B21" s="106">
        <v>15769</v>
      </c>
      <c r="C21" s="106">
        <v>854</v>
      </c>
      <c r="D21" s="106">
        <v>1150</v>
      </c>
      <c r="E21" s="106">
        <v>1270</v>
      </c>
      <c r="F21" s="106">
        <v>1433</v>
      </c>
      <c r="G21" s="106">
        <v>1497</v>
      </c>
      <c r="H21" s="106">
        <v>1506</v>
      </c>
      <c r="I21" s="106">
        <v>1579</v>
      </c>
      <c r="J21" s="106">
        <v>1467</v>
      </c>
      <c r="K21" s="106">
        <v>1346</v>
      </c>
      <c r="L21" s="106">
        <v>1171</v>
      </c>
      <c r="M21" s="106">
        <v>879</v>
      </c>
      <c r="N21" s="106">
        <v>741</v>
      </c>
      <c r="O21" s="106">
        <v>464</v>
      </c>
      <c r="P21" s="106">
        <v>262</v>
      </c>
      <c r="Q21" s="106">
        <v>134</v>
      </c>
      <c r="R21" s="106">
        <v>16</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10250</v>
      </c>
      <c r="AG21" s="106">
        <v>2076</v>
      </c>
      <c r="AH21" s="106">
        <v>1655</v>
      </c>
      <c r="AI21" s="106">
        <v>1400</v>
      </c>
      <c r="AJ21" s="106">
        <v>1097</v>
      </c>
      <c r="AK21" s="106">
        <v>894</v>
      </c>
      <c r="AL21" s="106">
        <v>791</v>
      </c>
      <c r="AM21" s="106">
        <v>668</v>
      </c>
      <c r="AN21" s="106">
        <v>568</v>
      </c>
      <c r="AO21" s="106">
        <v>410</v>
      </c>
      <c r="AP21" s="106">
        <v>276</v>
      </c>
      <c r="AQ21" s="106">
        <v>201</v>
      </c>
      <c r="AR21" s="106">
        <v>105</v>
      </c>
      <c r="AS21" s="106">
        <v>71</v>
      </c>
      <c r="AT21" s="106">
        <v>29</v>
      </c>
      <c r="AU21" s="106">
        <v>8</v>
      </c>
      <c r="AV21" s="106">
        <v>1</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26019</v>
      </c>
      <c r="BK21" s="106">
        <v>2930</v>
      </c>
      <c r="BL21" s="106">
        <v>2805</v>
      </c>
      <c r="BM21" s="106">
        <v>2670</v>
      </c>
      <c r="BN21" s="106">
        <v>2530</v>
      </c>
      <c r="BO21" s="106">
        <v>2391</v>
      </c>
      <c r="BP21" s="106">
        <v>2297</v>
      </c>
      <c r="BQ21" s="106">
        <v>2247</v>
      </c>
      <c r="BR21" s="106">
        <v>2035</v>
      </c>
      <c r="BS21" s="106">
        <v>1756</v>
      </c>
      <c r="BT21" s="106">
        <v>1447</v>
      </c>
      <c r="BU21" s="106">
        <v>1080</v>
      </c>
      <c r="BV21" s="106">
        <v>846</v>
      </c>
      <c r="BW21" s="106">
        <v>535</v>
      </c>
      <c r="BX21" s="106">
        <v>291</v>
      </c>
      <c r="BY21" s="106">
        <v>142</v>
      </c>
      <c r="BZ21" s="106">
        <v>17</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329236.75</v>
      </c>
      <c r="CP21" s="93">
        <v>13326</v>
      </c>
      <c r="CQ21" s="93">
        <v>12693</v>
      </c>
      <c r="CR21" s="93">
        <v>0</v>
      </c>
      <c r="CS21" s="106">
        <v>12</v>
      </c>
      <c r="CT21" s="106">
        <v>0</v>
      </c>
      <c r="CU21" s="105">
        <v>0</v>
      </c>
      <c r="CV21" s="105">
        <v>72</v>
      </c>
      <c r="CX21" s="94">
        <v>4.0475432952123358E-2</v>
      </c>
      <c r="CY21" s="94">
        <v>3.8552804326977469E-2</v>
      </c>
      <c r="CZ21" s="94">
        <v>0</v>
      </c>
      <c r="DA21" s="94">
        <v>3.6447936021722972E-5</v>
      </c>
      <c r="DB21" s="149">
        <v>0</v>
      </c>
      <c r="DC21" s="149">
        <v>0</v>
      </c>
      <c r="DD21" s="95">
        <v>2.1868761613033782E-4</v>
      </c>
    </row>
    <row r="22" spans="1:108" x14ac:dyDescent="0.2">
      <c r="A22" s="104">
        <v>35</v>
      </c>
      <c r="B22" s="106">
        <v>16379</v>
      </c>
      <c r="C22" s="106">
        <v>809</v>
      </c>
      <c r="D22" s="106">
        <v>1064</v>
      </c>
      <c r="E22" s="106">
        <v>1170</v>
      </c>
      <c r="F22" s="106">
        <v>1304</v>
      </c>
      <c r="G22" s="106">
        <v>1422</v>
      </c>
      <c r="H22" s="106">
        <v>1392</v>
      </c>
      <c r="I22" s="106">
        <v>1431</v>
      </c>
      <c r="J22" s="106">
        <v>1452</v>
      </c>
      <c r="K22" s="106">
        <v>1476</v>
      </c>
      <c r="L22" s="106">
        <v>1342</v>
      </c>
      <c r="M22" s="106">
        <v>1033</v>
      </c>
      <c r="N22" s="106">
        <v>856</v>
      </c>
      <c r="O22" s="106">
        <v>763</v>
      </c>
      <c r="P22" s="106">
        <v>491</v>
      </c>
      <c r="Q22" s="106">
        <v>243</v>
      </c>
      <c r="R22" s="106">
        <v>116</v>
      </c>
      <c r="S22" s="106">
        <v>15</v>
      </c>
      <c r="T22" s="106" t="s">
        <v>387</v>
      </c>
      <c r="U22" s="106" t="s">
        <v>387</v>
      </c>
      <c r="V22" s="106" t="s">
        <v>387</v>
      </c>
      <c r="W22" s="106" t="s">
        <v>387</v>
      </c>
      <c r="X22" s="106" t="s">
        <v>387</v>
      </c>
      <c r="Y22" s="106" t="s">
        <v>387</v>
      </c>
      <c r="Z22" s="106" t="s">
        <v>387</v>
      </c>
      <c r="AA22" s="106" t="s">
        <v>387</v>
      </c>
      <c r="AB22" s="105" t="s">
        <v>387</v>
      </c>
      <c r="AC22" s="105" t="s">
        <v>387</v>
      </c>
      <c r="AE22" s="104">
        <v>35</v>
      </c>
      <c r="AF22" s="105">
        <v>10816</v>
      </c>
      <c r="AG22" s="106">
        <v>2047</v>
      </c>
      <c r="AH22" s="106">
        <v>1739</v>
      </c>
      <c r="AI22" s="106">
        <v>1372</v>
      </c>
      <c r="AJ22" s="106">
        <v>1182</v>
      </c>
      <c r="AK22" s="106">
        <v>1011</v>
      </c>
      <c r="AL22" s="106">
        <v>781</v>
      </c>
      <c r="AM22" s="106">
        <v>715</v>
      </c>
      <c r="AN22" s="106">
        <v>585</v>
      </c>
      <c r="AO22" s="106">
        <v>463</v>
      </c>
      <c r="AP22" s="106">
        <v>330</v>
      </c>
      <c r="AQ22" s="106">
        <v>238</v>
      </c>
      <c r="AR22" s="106">
        <v>180</v>
      </c>
      <c r="AS22" s="106">
        <v>91</v>
      </c>
      <c r="AT22" s="106">
        <v>46</v>
      </c>
      <c r="AU22" s="106">
        <v>28</v>
      </c>
      <c r="AV22" s="106">
        <v>7</v>
      </c>
      <c r="AW22" s="106">
        <v>1</v>
      </c>
      <c r="AX22" s="106" t="s">
        <v>387</v>
      </c>
      <c r="AY22" s="106" t="s">
        <v>387</v>
      </c>
      <c r="AZ22" s="106" t="s">
        <v>387</v>
      </c>
      <c r="BA22" s="106" t="s">
        <v>387</v>
      </c>
      <c r="BB22" s="106" t="s">
        <v>387</v>
      </c>
      <c r="BC22" s="106" t="s">
        <v>387</v>
      </c>
      <c r="BD22" s="106" t="s">
        <v>387</v>
      </c>
      <c r="BE22" s="106" t="s">
        <v>387</v>
      </c>
      <c r="BF22" s="105" t="s">
        <v>387</v>
      </c>
      <c r="BG22" s="105" t="s">
        <v>387</v>
      </c>
      <c r="BI22" s="104">
        <v>35</v>
      </c>
      <c r="BJ22" s="105">
        <v>27195</v>
      </c>
      <c r="BK22" s="106">
        <v>2856</v>
      </c>
      <c r="BL22" s="106">
        <v>2803</v>
      </c>
      <c r="BM22" s="106">
        <v>2542</v>
      </c>
      <c r="BN22" s="106">
        <v>2486</v>
      </c>
      <c r="BO22" s="106">
        <v>2433</v>
      </c>
      <c r="BP22" s="106">
        <v>2173</v>
      </c>
      <c r="BQ22" s="106">
        <v>2146</v>
      </c>
      <c r="BR22" s="106">
        <v>2037</v>
      </c>
      <c r="BS22" s="106">
        <v>1939</v>
      </c>
      <c r="BT22" s="106">
        <v>1672</v>
      </c>
      <c r="BU22" s="106">
        <v>1271</v>
      </c>
      <c r="BV22" s="106">
        <v>1036</v>
      </c>
      <c r="BW22" s="106">
        <v>854</v>
      </c>
      <c r="BX22" s="106">
        <v>537</v>
      </c>
      <c r="BY22" s="106">
        <v>271</v>
      </c>
      <c r="BZ22" s="106">
        <v>123</v>
      </c>
      <c r="CA22" s="106">
        <v>16</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324329.75</v>
      </c>
      <c r="CP22" s="93">
        <v>13120</v>
      </c>
      <c r="CQ22" s="93">
        <v>14075</v>
      </c>
      <c r="CR22" s="93">
        <v>0</v>
      </c>
      <c r="CS22" s="106">
        <v>9</v>
      </c>
      <c r="CT22" s="106">
        <v>0</v>
      </c>
      <c r="CU22" s="105">
        <v>0</v>
      </c>
      <c r="CV22" s="105">
        <v>85</v>
      </c>
      <c r="CX22" s="94">
        <v>4.0452656594099058E-2</v>
      </c>
      <c r="CY22" s="94">
        <v>4.3397190667831119E-2</v>
      </c>
      <c r="CZ22" s="94">
        <v>0</v>
      </c>
      <c r="DA22" s="94">
        <v>2.7749535773391125E-5</v>
      </c>
      <c r="DB22" s="149">
        <v>0</v>
      </c>
      <c r="DC22" s="149">
        <v>0</v>
      </c>
      <c r="DD22" s="95">
        <v>2.6207894897091618E-4</v>
      </c>
    </row>
    <row r="23" spans="1:108" x14ac:dyDescent="0.2">
      <c r="A23" s="104">
        <v>36</v>
      </c>
      <c r="B23" s="106">
        <v>16243</v>
      </c>
      <c r="C23" s="106">
        <v>688</v>
      </c>
      <c r="D23" s="106">
        <v>883</v>
      </c>
      <c r="E23" s="106">
        <v>1045</v>
      </c>
      <c r="F23" s="106">
        <v>1100</v>
      </c>
      <c r="G23" s="106">
        <v>1204</v>
      </c>
      <c r="H23" s="106">
        <v>1293</v>
      </c>
      <c r="I23" s="106">
        <v>1381</v>
      </c>
      <c r="J23" s="106">
        <v>1446</v>
      </c>
      <c r="K23" s="106">
        <v>1469</v>
      </c>
      <c r="L23" s="106">
        <v>1318</v>
      </c>
      <c r="M23" s="106">
        <v>1080</v>
      </c>
      <c r="N23" s="106">
        <v>988</v>
      </c>
      <c r="O23" s="106">
        <v>892</v>
      </c>
      <c r="P23" s="106">
        <v>732</v>
      </c>
      <c r="Q23" s="106">
        <v>414</v>
      </c>
      <c r="R23" s="106">
        <v>201</v>
      </c>
      <c r="S23" s="106">
        <v>98</v>
      </c>
      <c r="T23" s="106">
        <v>11</v>
      </c>
      <c r="U23" s="106" t="s">
        <v>387</v>
      </c>
      <c r="V23" s="106" t="s">
        <v>387</v>
      </c>
      <c r="W23" s="106" t="s">
        <v>387</v>
      </c>
      <c r="X23" s="106" t="s">
        <v>387</v>
      </c>
      <c r="Y23" s="106" t="s">
        <v>387</v>
      </c>
      <c r="Z23" s="106" t="s">
        <v>387</v>
      </c>
      <c r="AA23" s="106" t="s">
        <v>387</v>
      </c>
      <c r="AB23" s="105" t="s">
        <v>387</v>
      </c>
      <c r="AC23" s="105" t="s">
        <v>387</v>
      </c>
      <c r="AE23" s="104">
        <v>36</v>
      </c>
      <c r="AF23" s="105">
        <v>10923</v>
      </c>
      <c r="AG23" s="106">
        <v>2002</v>
      </c>
      <c r="AH23" s="106">
        <v>1566</v>
      </c>
      <c r="AI23" s="106">
        <v>1306</v>
      </c>
      <c r="AJ23" s="106">
        <v>1088</v>
      </c>
      <c r="AK23" s="106">
        <v>957</v>
      </c>
      <c r="AL23" s="106">
        <v>856</v>
      </c>
      <c r="AM23" s="106">
        <v>706</v>
      </c>
      <c r="AN23" s="106">
        <v>630</v>
      </c>
      <c r="AO23" s="106">
        <v>520</v>
      </c>
      <c r="AP23" s="106">
        <v>417</v>
      </c>
      <c r="AQ23" s="106">
        <v>305</v>
      </c>
      <c r="AR23" s="106">
        <v>223</v>
      </c>
      <c r="AS23" s="106">
        <v>188</v>
      </c>
      <c r="AT23" s="106">
        <v>78</v>
      </c>
      <c r="AU23" s="106">
        <v>56</v>
      </c>
      <c r="AV23" s="106">
        <v>21</v>
      </c>
      <c r="AW23" s="106">
        <v>3</v>
      </c>
      <c r="AX23" s="106">
        <v>1</v>
      </c>
      <c r="AY23" s="106" t="s">
        <v>387</v>
      </c>
      <c r="AZ23" s="106" t="s">
        <v>387</v>
      </c>
      <c r="BA23" s="106" t="s">
        <v>387</v>
      </c>
      <c r="BB23" s="106" t="s">
        <v>387</v>
      </c>
      <c r="BC23" s="106" t="s">
        <v>387</v>
      </c>
      <c r="BD23" s="106" t="s">
        <v>387</v>
      </c>
      <c r="BE23" s="106" t="s">
        <v>387</v>
      </c>
      <c r="BF23" s="105" t="s">
        <v>387</v>
      </c>
      <c r="BG23" s="105" t="s">
        <v>387</v>
      </c>
      <c r="BI23" s="104">
        <v>36</v>
      </c>
      <c r="BJ23" s="105">
        <v>27166</v>
      </c>
      <c r="BK23" s="106">
        <v>2690</v>
      </c>
      <c r="BL23" s="106">
        <v>2449</v>
      </c>
      <c r="BM23" s="106">
        <v>2351</v>
      </c>
      <c r="BN23" s="106">
        <v>2188</v>
      </c>
      <c r="BO23" s="106">
        <v>2161</v>
      </c>
      <c r="BP23" s="106">
        <v>2149</v>
      </c>
      <c r="BQ23" s="106">
        <v>2087</v>
      </c>
      <c r="BR23" s="106">
        <v>2076</v>
      </c>
      <c r="BS23" s="106">
        <v>1989</v>
      </c>
      <c r="BT23" s="106">
        <v>1735</v>
      </c>
      <c r="BU23" s="106">
        <v>1385</v>
      </c>
      <c r="BV23" s="106">
        <v>1211</v>
      </c>
      <c r="BW23" s="106">
        <v>1080</v>
      </c>
      <c r="BX23" s="106">
        <v>810</v>
      </c>
      <c r="BY23" s="106">
        <v>470</v>
      </c>
      <c r="BZ23" s="106">
        <v>222</v>
      </c>
      <c r="CA23" s="106">
        <v>101</v>
      </c>
      <c r="CB23" s="106">
        <v>12</v>
      </c>
      <c r="CC23" s="106" t="s">
        <v>387</v>
      </c>
      <c r="CD23" s="106" t="s">
        <v>387</v>
      </c>
      <c r="CE23" s="106" t="s">
        <v>387</v>
      </c>
      <c r="CF23" s="106" t="s">
        <v>387</v>
      </c>
      <c r="CG23" s="106" t="s">
        <v>387</v>
      </c>
      <c r="CH23" s="106" t="s">
        <v>387</v>
      </c>
      <c r="CI23" s="106" t="s">
        <v>387</v>
      </c>
      <c r="CJ23" s="105" t="s">
        <v>387</v>
      </c>
      <c r="CK23" s="105" t="s">
        <v>387</v>
      </c>
      <c r="CM23" s="169"/>
      <c r="CN23" s="87">
        <v>36</v>
      </c>
      <c r="CO23" s="92">
        <v>319670</v>
      </c>
      <c r="CP23" s="93">
        <v>11839</v>
      </c>
      <c r="CQ23" s="93">
        <v>15315</v>
      </c>
      <c r="CR23" s="93">
        <v>12</v>
      </c>
      <c r="CS23" s="106">
        <v>19</v>
      </c>
      <c r="CT23" s="106">
        <v>0</v>
      </c>
      <c r="CU23" s="105">
        <v>0</v>
      </c>
      <c r="CV23" s="105">
        <v>82</v>
      </c>
      <c r="CX23" s="94">
        <v>3.7035067413269937E-2</v>
      </c>
      <c r="CY23" s="94">
        <v>4.7908780930334405E-2</v>
      </c>
      <c r="CZ23" s="94">
        <v>3.7538711796540185E-5</v>
      </c>
      <c r="DA23" s="94">
        <v>5.9436293677855287E-5</v>
      </c>
      <c r="DB23" s="149">
        <v>0</v>
      </c>
      <c r="DC23" s="149">
        <v>0</v>
      </c>
      <c r="DD23" s="95">
        <v>2.5651453060969123E-4</v>
      </c>
    </row>
    <row r="24" spans="1:108" x14ac:dyDescent="0.2">
      <c r="A24" s="104">
        <v>37</v>
      </c>
      <c r="B24" s="106">
        <v>16008</v>
      </c>
      <c r="C24" s="106">
        <v>605</v>
      </c>
      <c r="D24" s="106">
        <v>775</v>
      </c>
      <c r="E24" s="106">
        <v>870</v>
      </c>
      <c r="F24" s="106">
        <v>1032</v>
      </c>
      <c r="G24" s="106">
        <v>1098</v>
      </c>
      <c r="H24" s="106">
        <v>1136</v>
      </c>
      <c r="I24" s="106">
        <v>1207</v>
      </c>
      <c r="J24" s="106">
        <v>1284</v>
      </c>
      <c r="K24" s="106">
        <v>1400</v>
      </c>
      <c r="L24" s="106">
        <v>1324</v>
      </c>
      <c r="M24" s="106">
        <v>1151</v>
      </c>
      <c r="N24" s="106">
        <v>1076</v>
      </c>
      <c r="O24" s="106">
        <v>977</v>
      </c>
      <c r="P24" s="106">
        <v>848</v>
      </c>
      <c r="Q24" s="106">
        <v>641</v>
      </c>
      <c r="R24" s="106">
        <v>357</v>
      </c>
      <c r="S24" s="106">
        <v>160</v>
      </c>
      <c r="T24" s="106">
        <v>62</v>
      </c>
      <c r="U24" s="106">
        <v>5</v>
      </c>
      <c r="V24" s="106" t="s">
        <v>387</v>
      </c>
      <c r="W24" s="106" t="s">
        <v>387</v>
      </c>
      <c r="X24" s="106" t="s">
        <v>387</v>
      </c>
      <c r="Y24" s="106" t="s">
        <v>387</v>
      </c>
      <c r="Z24" s="106" t="s">
        <v>387</v>
      </c>
      <c r="AA24" s="106" t="s">
        <v>387</v>
      </c>
      <c r="AB24" s="105" t="s">
        <v>387</v>
      </c>
      <c r="AC24" s="105" t="s">
        <v>387</v>
      </c>
      <c r="AE24" s="104">
        <v>37</v>
      </c>
      <c r="AF24" s="105">
        <v>10802</v>
      </c>
      <c r="AG24" s="106">
        <v>1921</v>
      </c>
      <c r="AH24" s="106">
        <v>1563</v>
      </c>
      <c r="AI24" s="106">
        <v>1242</v>
      </c>
      <c r="AJ24" s="106">
        <v>1011</v>
      </c>
      <c r="AK24" s="106">
        <v>861</v>
      </c>
      <c r="AL24" s="106">
        <v>855</v>
      </c>
      <c r="AM24" s="106">
        <v>709</v>
      </c>
      <c r="AN24" s="106">
        <v>608</v>
      </c>
      <c r="AO24" s="106">
        <v>529</v>
      </c>
      <c r="AP24" s="106">
        <v>444</v>
      </c>
      <c r="AQ24" s="106">
        <v>349</v>
      </c>
      <c r="AR24" s="106">
        <v>265</v>
      </c>
      <c r="AS24" s="106">
        <v>196</v>
      </c>
      <c r="AT24" s="106">
        <v>140</v>
      </c>
      <c r="AU24" s="106">
        <v>72</v>
      </c>
      <c r="AV24" s="106">
        <v>22</v>
      </c>
      <c r="AW24" s="106">
        <v>12</v>
      </c>
      <c r="AX24" s="106">
        <v>1</v>
      </c>
      <c r="AY24" s="106">
        <v>2</v>
      </c>
      <c r="AZ24" s="106" t="s">
        <v>387</v>
      </c>
      <c r="BA24" s="106" t="s">
        <v>387</v>
      </c>
      <c r="BB24" s="106" t="s">
        <v>387</v>
      </c>
      <c r="BC24" s="106" t="s">
        <v>387</v>
      </c>
      <c r="BD24" s="106" t="s">
        <v>387</v>
      </c>
      <c r="BE24" s="106" t="s">
        <v>387</v>
      </c>
      <c r="BF24" s="105" t="s">
        <v>387</v>
      </c>
      <c r="BG24" s="105" t="s">
        <v>387</v>
      </c>
      <c r="BI24" s="104">
        <v>37</v>
      </c>
      <c r="BJ24" s="105">
        <v>26810</v>
      </c>
      <c r="BK24" s="106">
        <v>2526</v>
      </c>
      <c r="BL24" s="106">
        <v>2338</v>
      </c>
      <c r="BM24" s="106">
        <v>2112</v>
      </c>
      <c r="BN24" s="106">
        <v>2043</v>
      </c>
      <c r="BO24" s="106">
        <v>1959</v>
      </c>
      <c r="BP24" s="106">
        <v>1991</v>
      </c>
      <c r="BQ24" s="106">
        <v>1916</v>
      </c>
      <c r="BR24" s="106">
        <v>1892</v>
      </c>
      <c r="BS24" s="106">
        <v>1929</v>
      </c>
      <c r="BT24" s="106">
        <v>1768</v>
      </c>
      <c r="BU24" s="106">
        <v>1500</v>
      </c>
      <c r="BV24" s="106">
        <v>1341</v>
      </c>
      <c r="BW24" s="106">
        <v>1173</v>
      </c>
      <c r="BX24" s="106">
        <v>988</v>
      </c>
      <c r="BY24" s="106">
        <v>713</v>
      </c>
      <c r="BZ24" s="106">
        <v>379</v>
      </c>
      <c r="CA24" s="106">
        <v>172</v>
      </c>
      <c r="CB24" s="106">
        <v>63</v>
      </c>
      <c r="CC24" s="106">
        <v>7</v>
      </c>
      <c r="CD24" s="106" t="s">
        <v>387</v>
      </c>
      <c r="CE24" s="106" t="s">
        <v>387</v>
      </c>
      <c r="CF24" s="106" t="s">
        <v>387</v>
      </c>
      <c r="CG24" s="106" t="s">
        <v>387</v>
      </c>
      <c r="CH24" s="106" t="s">
        <v>387</v>
      </c>
      <c r="CI24" s="106" t="s">
        <v>387</v>
      </c>
      <c r="CJ24" s="105" t="s">
        <v>387</v>
      </c>
      <c r="CK24" s="105" t="s">
        <v>387</v>
      </c>
      <c r="CM24" s="169"/>
      <c r="CN24" s="87">
        <v>37</v>
      </c>
      <c r="CO24" s="92">
        <v>314418</v>
      </c>
      <c r="CP24" s="93">
        <v>10978</v>
      </c>
      <c r="CQ24" s="93">
        <v>15762</v>
      </c>
      <c r="CR24" s="93">
        <v>70</v>
      </c>
      <c r="CS24" s="106">
        <v>25</v>
      </c>
      <c r="CT24" s="106">
        <v>0</v>
      </c>
      <c r="CU24" s="105">
        <v>0</v>
      </c>
      <c r="CV24" s="105">
        <v>106</v>
      </c>
      <c r="CX24" s="94">
        <v>3.4915303831205592E-2</v>
      </c>
      <c r="CY24" s="94">
        <v>5.0130717707001504E-2</v>
      </c>
      <c r="CZ24" s="94">
        <v>2.2263356423614424E-4</v>
      </c>
      <c r="DA24" s="94">
        <v>7.9511987227194367E-5</v>
      </c>
      <c r="DB24" s="149">
        <v>0</v>
      </c>
      <c r="DC24" s="149">
        <v>0</v>
      </c>
      <c r="DD24" s="95">
        <v>3.3713082584330416E-4</v>
      </c>
    </row>
    <row r="25" spans="1:108" x14ac:dyDescent="0.2">
      <c r="A25" s="104">
        <v>38</v>
      </c>
      <c r="B25" s="106">
        <v>16067</v>
      </c>
      <c r="C25" s="106">
        <v>548</v>
      </c>
      <c r="D25" s="106">
        <v>700</v>
      </c>
      <c r="E25" s="106">
        <v>840</v>
      </c>
      <c r="F25" s="106">
        <v>959</v>
      </c>
      <c r="G25" s="106">
        <v>1000</v>
      </c>
      <c r="H25" s="106">
        <v>1081</v>
      </c>
      <c r="I25" s="106">
        <v>1085</v>
      </c>
      <c r="J25" s="106">
        <v>1235</v>
      </c>
      <c r="K25" s="106">
        <v>1244</v>
      </c>
      <c r="L25" s="106">
        <v>1254</v>
      </c>
      <c r="M25" s="106">
        <v>1169</v>
      </c>
      <c r="N25" s="106">
        <v>1136</v>
      </c>
      <c r="O25" s="106">
        <v>1132</v>
      </c>
      <c r="P25" s="106">
        <v>964</v>
      </c>
      <c r="Q25" s="106">
        <v>744</v>
      </c>
      <c r="R25" s="106">
        <v>527</v>
      </c>
      <c r="S25" s="106">
        <v>279</v>
      </c>
      <c r="T25" s="106">
        <v>125</v>
      </c>
      <c r="U25" s="106">
        <v>35</v>
      </c>
      <c r="V25" s="106">
        <v>10</v>
      </c>
      <c r="W25" s="106" t="s">
        <v>387</v>
      </c>
      <c r="X25" s="106" t="s">
        <v>387</v>
      </c>
      <c r="Y25" s="106" t="s">
        <v>387</v>
      </c>
      <c r="Z25" s="106" t="s">
        <v>387</v>
      </c>
      <c r="AA25" s="106" t="s">
        <v>387</v>
      </c>
      <c r="AB25" s="105" t="s">
        <v>387</v>
      </c>
      <c r="AC25" s="105" t="s">
        <v>387</v>
      </c>
      <c r="AE25" s="104">
        <v>38</v>
      </c>
      <c r="AF25" s="105">
        <v>10795</v>
      </c>
      <c r="AG25" s="106">
        <v>1760</v>
      </c>
      <c r="AH25" s="106">
        <v>1477</v>
      </c>
      <c r="AI25" s="106">
        <v>1248</v>
      </c>
      <c r="AJ25" s="106">
        <v>996</v>
      </c>
      <c r="AK25" s="106">
        <v>895</v>
      </c>
      <c r="AL25" s="106">
        <v>788</v>
      </c>
      <c r="AM25" s="106">
        <v>724</v>
      </c>
      <c r="AN25" s="106">
        <v>622</v>
      </c>
      <c r="AO25" s="106">
        <v>534</v>
      </c>
      <c r="AP25" s="106">
        <v>424</v>
      </c>
      <c r="AQ25" s="106">
        <v>403</v>
      </c>
      <c r="AR25" s="106">
        <v>317</v>
      </c>
      <c r="AS25" s="106">
        <v>236</v>
      </c>
      <c r="AT25" s="106">
        <v>156</v>
      </c>
      <c r="AU25" s="106">
        <v>119</v>
      </c>
      <c r="AV25" s="106">
        <v>59</v>
      </c>
      <c r="AW25" s="106">
        <v>24</v>
      </c>
      <c r="AX25" s="106">
        <v>11</v>
      </c>
      <c r="AY25" s="106">
        <v>2</v>
      </c>
      <c r="AZ25" s="106">
        <v>0</v>
      </c>
      <c r="BA25" s="106" t="s">
        <v>387</v>
      </c>
      <c r="BB25" s="106" t="s">
        <v>387</v>
      </c>
      <c r="BC25" s="106" t="s">
        <v>387</v>
      </c>
      <c r="BD25" s="106" t="s">
        <v>387</v>
      </c>
      <c r="BE25" s="106" t="s">
        <v>387</v>
      </c>
      <c r="BF25" s="105" t="s">
        <v>387</v>
      </c>
      <c r="BG25" s="105" t="s">
        <v>387</v>
      </c>
      <c r="BI25" s="104">
        <v>38</v>
      </c>
      <c r="BJ25" s="105">
        <v>26862</v>
      </c>
      <c r="BK25" s="106">
        <v>2308</v>
      </c>
      <c r="BL25" s="106">
        <v>2177</v>
      </c>
      <c r="BM25" s="106">
        <v>2088</v>
      </c>
      <c r="BN25" s="106">
        <v>1955</v>
      </c>
      <c r="BO25" s="106">
        <v>1895</v>
      </c>
      <c r="BP25" s="106">
        <v>1869</v>
      </c>
      <c r="BQ25" s="106">
        <v>1809</v>
      </c>
      <c r="BR25" s="106">
        <v>1857</v>
      </c>
      <c r="BS25" s="106">
        <v>1778</v>
      </c>
      <c r="BT25" s="106">
        <v>1678</v>
      </c>
      <c r="BU25" s="106">
        <v>1572</v>
      </c>
      <c r="BV25" s="106">
        <v>1453</v>
      </c>
      <c r="BW25" s="106">
        <v>1368</v>
      </c>
      <c r="BX25" s="106">
        <v>1120</v>
      </c>
      <c r="BY25" s="106">
        <v>863</v>
      </c>
      <c r="BZ25" s="106">
        <v>586</v>
      </c>
      <c r="CA25" s="106">
        <v>303</v>
      </c>
      <c r="CB25" s="106">
        <v>136</v>
      </c>
      <c r="CC25" s="106">
        <v>37</v>
      </c>
      <c r="CD25" s="106">
        <v>10</v>
      </c>
      <c r="CE25" s="106" t="s">
        <v>387</v>
      </c>
      <c r="CF25" s="106" t="s">
        <v>387</v>
      </c>
      <c r="CG25" s="106" t="s">
        <v>387</v>
      </c>
      <c r="CH25" s="106" t="s">
        <v>387</v>
      </c>
      <c r="CI25" s="106" t="s">
        <v>387</v>
      </c>
      <c r="CJ25" s="105" t="s">
        <v>387</v>
      </c>
      <c r="CK25" s="105" t="s">
        <v>387</v>
      </c>
      <c r="CM25" s="169"/>
      <c r="CN25" s="87">
        <v>38</v>
      </c>
      <c r="CO25" s="92">
        <v>309073.25</v>
      </c>
      <c r="CP25" s="93">
        <v>10423</v>
      </c>
      <c r="CQ25" s="93">
        <v>16256</v>
      </c>
      <c r="CR25" s="93">
        <v>183</v>
      </c>
      <c r="CS25" s="106">
        <v>22</v>
      </c>
      <c r="CT25" s="106">
        <v>0</v>
      </c>
      <c r="CU25" s="105">
        <v>0</v>
      </c>
      <c r="CV25" s="105">
        <v>127</v>
      </c>
      <c r="CX25" s="94">
        <v>3.3723397285271371E-2</v>
      </c>
      <c r="CY25" s="94">
        <v>5.259594610662683E-2</v>
      </c>
      <c r="CZ25" s="94">
        <v>5.9209265117573259E-4</v>
      </c>
      <c r="DA25" s="94">
        <v>7.1180537299814849E-5</v>
      </c>
      <c r="DB25" s="149">
        <v>0</v>
      </c>
      <c r="DC25" s="149">
        <v>0</v>
      </c>
      <c r="DD25" s="95">
        <v>4.1090582895802211E-4</v>
      </c>
    </row>
    <row r="26" spans="1:108" x14ac:dyDescent="0.2">
      <c r="A26" s="104">
        <v>39</v>
      </c>
      <c r="B26" s="106">
        <v>16658</v>
      </c>
      <c r="C26" s="106">
        <v>542</v>
      </c>
      <c r="D26" s="106">
        <v>676</v>
      </c>
      <c r="E26" s="106">
        <v>781</v>
      </c>
      <c r="F26" s="106">
        <v>925</v>
      </c>
      <c r="G26" s="106">
        <v>994</v>
      </c>
      <c r="H26" s="106">
        <v>919</v>
      </c>
      <c r="I26" s="106">
        <v>1046</v>
      </c>
      <c r="J26" s="106">
        <v>1115</v>
      </c>
      <c r="K26" s="106">
        <v>1224</v>
      </c>
      <c r="L26" s="106">
        <v>1263</v>
      </c>
      <c r="M26" s="106">
        <v>1164</v>
      </c>
      <c r="N26" s="106">
        <v>1218</v>
      </c>
      <c r="O26" s="106">
        <v>1314</v>
      </c>
      <c r="P26" s="106">
        <v>1127</v>
      </c>
      <c r="Q26" s="106">
        <v>877</v>
      </c>
      <c r="R26" s="106">
        <v>655</v>
      </c>
      <c r="S26" s="106">
        <v>479</v>
      </c>
      <c r="T26" s="106">
        <v>196</v>
      </c>
      <c r="U26" s="106">
        <v>77</v>
      </c>
      <c r="V26" s="106">
        <v>51</v>
      </c>
      <c r="W26" s="106">
        <v>15</v>
      </c>
      <c r="X26" s="106" t="s">
        <v>387</v>
      </c>
      <c r="Y26" s="106" t="s">
        <v>387</v>
      </c>
      <c r="Z26" s="106" t="s">
        <v>387</v>
      </c>
      <c r="AA26" s="106" t="s">
        <v>387</v>
      </c>
      <c r="AB26" s="105" t="s">
        <v>387</v>
      </c>
      <c r="AC26" s="105" t="s">
        <v>387</v>
      </c>
      <c r="AE26" s="104">
        <v>39</v>
      </c>
      <c r="AF26" s="105">
        <v>11699</v>
      </c>
      <c r="AG26" s="106">
        <v>1920</v>
      </c>
      <c r="AH26" s="106">
        <v>1542</v>
      </c>
      <c r="AI26" s="106">
        <v>1293</v>
      </c>
      <c r="AJ26" s="106">
        <v>1090</v>
      </c>
      <c r="AK26" s="106">
        <v>903</v>
      </c>
      <c r="AL26" s="106">
        <v>846</v>
      </c>
      <c r="AM26" s="106">
        <v>699</v>
      </c>
      <c r="AN26" s="106">
        <v>693</v>
      </c>
      <c r="AO26" s="106">
        <v>585</v>
      </c>
      <c r="AP26" s="106">
        <v>486</v>
      </c>
      <c r="AQ26" s="106">
        <v>428</v>
      </c>
      <c r="AR26" s="106">
        <v>361</v>
      </c>
      <c r="AS26" s="106">
        <v>326</v>
      </c>
      <c r="AT26" s="106">
        <v>215</v>
      </c>
      <c r="AU26" s="106">
        <v>164</v>
      </c>
      <c r="AV26" s="106">
        <v>77</v>
      </c>
      <c r="AW26" s="106">
        <v>45</v>
      </c>
      <c r="AX26" s="106">
        <v>16</v>
      </c>
      <c r="AY26" s="106">
        <v>5</v>
      </c>
      <c r="AZ26" s="106">
        <v>5</v>
      </c>
      <c r="BA26" s="106">
        <v>0</v>
      </c>
      <c r="BB26" s="106" t="s">
        <v>387</v>
      </c>
      <c r="BC26" s="106" t="s">
        <v>387</v>
      </c>
      <c r="BD26" s="106" t="s">
        <v>387</v>
      </c>
      <c r="BE26" s="106" t="s">
        <v>387</v>
      </c>
      <c r="BF26" s="105" t="s">
        <v>387</v>
      </c>
      <c r="BG26" s="105" t="s">
        <v>387</v>
      </c>
      <c r="BI26" s="104">
        <v>39</v>
      </c>
      <c r="BJ26" s="105">
        <v>28357</v>
      </c>
      <c r="BK26" s="106">
        <v>2462</v>
      </c>
      <c r="BL26" s="106">
        <v>2218</v>
      </c>
      <c r="BM26" s="106">
        <v>2074</v>
      </c>
      <c r="BN26" s="106">
        <v>2015</v>
      </c>
      <c r="BO26" s="106">
        <v>1897</v>
      </c>
      <c r="BP26" s="106">
        <v>1765</v>
      </c>
      <c r="BQ26" s="106">
        <v>1745</v>
      </c>
      <c r="BR26" s="106">
        <v>1808</v>
      </c>
      <c r="BS26" s="106">
        <v>1809</v>
      </c>
      <c r="BT26" s="106">
        <v>1749</v>
      </c>
      <c r="BU26" s="106">
        <v>1592</v>
      </c>
      <c r="BV26" s="106">
        <v>1579</v>
      </c>
      <c r="BW26" s="106">
        <v>1640</v>
      </c>
      <c r="BX26" s="106">
        <v>1342</v>
      </c>
      <c r="BY26" s="106">
        <v>1041</v>
      </c>
      <c r="BZ26" s="106">
        <v>732</v>
      </c>
      <c r="CA26" s="106">
        <v>524</v>
      </c>
      <c r="CB26" s="106">
        <v>212</v>
      </c>
      <c r="CC26" s="106">
        <v>82</v>
      </c>
      <c r="CD26" s="106">
        <v>56</v>
      </c>
      <c r="CE26" s="106">
        <v>15</v>
      </c>
      <c r="CF26" s="106" t="s">
        <v>387</v>
      </c>
      <c r="CG26" s="106" t="s">
        <v>387</v>
      </c>
      <c r="CH26" s="106" t="s">
        <v>387</v>
      </c>
      <c r="CI26" s="106" t="s">
        <v>387</v>
      </c>
      <c r="CJ26" s="105" t="s">
        <v>387</v>
      </c>
      <c r="CK26" s="105" t="s">
        <v>387</v>
      </c>
      <c r="CM26" s="169"/>
      <c r="CN26" s="87">
        <v>39</v>
      </c>
      <c r="CO26" s="92">
        <v>306210.5</v>
      </c>
      <c r="CP26" s="93">
        <v>10666</v>
      </c>
      <c r="CQ26" s="93">
        <v>17326</v>
      </c>
      <c r="CR26" s="93">
        <v>365</v>
      </c>
      <c r="CS26" s="106">
        <v>42</v>
      </c>
      <c r="CT26" s="106">
        <v>0</v>
      </c>
      <c r="CU26" s="105">
        <v>0</v>
      </c>
      <c r="CV26" s="105">
        <v>131</v>
      </c>
      <c r="CX26" s="94">
        <v>3.4832247751138516E-2</v>
      </c>
      <c r="CY26" s="94">
        <v>5.658199179975866E-2</v>
      </c>
      <c r="CZ26" s="94">
        <v>1.1919904771390923E-3</v>
      </c>
      <c r="DA26" s="94">
        <v>1.371605480543613E-4</v>
      </c>
      <c r="DB26" s="149">
        <v>0</v>
      </c>
      <c r="DC26" s="149">
        <v>0</v>
      </c>
      <c r="DD26" s="95">
        <v>4.2781028083622216E-4</v>
      </c>
    </row>
    <row r="27" spans="1:108" x14ac:dyDescent="0.2">
      <c r="A27" s="104">
        <v>40</v>
      </c>
      <c r="B27" s="106">
        <v>17106</v>
      </c>
      <c r="C27" s="106">
        <v>492</v>
      </c>
      <c r="D27" s="106">
        <v>612</v>
      </c>
      <c r="E27" s="106">
        <v>724</v>
      </c>
      <c r="F27" s="106">
        <v>894</v>
      </c>
      <c r="G27" s="106">
        <v>923</v>
      </c>
      <c r="H27" s="106">
        <v>953</v>
      </c>
      <c r="I27" s="106">
        <v>919</v>
      </c>
      <c r="J27" s="106">
        <v>1091</v>
      </c>
      <c r="K27" s="106">
        <v>1179</v>
      </c>
      <c r="L27" s="106">
        <v>1221</v>
      </c>
      <c r="M27" s="106">
        <v>1202</v>
      </c>
      <c r="N27" s="106">
        <v>1282</v>
      </c>
      <c r="O27" s="106">
        <v>1303</v>
      </c>
      <c r="P27" s="106">
        <v>1188</v>
      </c>
      <c r="Q27" s="106">
        <v>1014</v>
      </c>
      <c r="R27" s="106">
        <v>856</v>
      </c>
      <c r="S27" s="106">
        <v>675</v>
      </c>
      <c r="T27" s="106">
        <v>277</v>
      </c>
      <c r="U27" s="106">
        <v>176</v>
      </c>
      <c r="V27" s="106">
        <v>88</v>
      </c>
      <c r="W27" s="106">
        <v>26</v>
      </c>
      <c r="X27" s="106">
        <v>11</v>
      </c>
      <c r="Y27" s="106" t="s">
        <v>387</v>
      </c>
      <c r="Z27" s="106" t="s">
        <v>387</v>
      </c>
      <c r="AA27" s="106" t="s">
        <v>387</v>
      </c>
      <c r="AB27" s="105" t="s">
        <v>387</v>
      </c>
      <c r="AC27" s="105" t="s">
        <v>387</v>
      </c>
      <c r="AE27" s="104">
        <v>40</v>
      </c>
      <c r="AF27" s="105">
        <v>11980</v>
      </c>
      <c r="AG27" s="106">
        <v>1829</v>
      </c>
      <c r="AH27" s="106">
        <v>1487</v>
      </c>
      <c r="AI27" s="106">
        <v>1282</v>
      </c>
      <c r="AJ27" s="106">
        <v>1046</v>
      </c>
      <c r="AK27" s="106">
        <v>988</v>
      </c>
      <c r="AL27" s="106">
        <v>880</v>
      </c>
      <c r="AM27" s="106">
        <v>782</v>
      </c>
      <c r="AN27" s="106">
        <v>669</v>
      </c>
      <c r="AO27" s="106">
        <v>578</v>
      </c>
      <c r="AP27" s="106">
        <v>532</v>
      </c>
      <c r="AQ27" s="106">
        <v>490</v>
      </c>
      <c r="AR27" s="106">
        <v>407</v>
      </c>
      <c r="AS27" s="106">
        <v>291</v>
      </c>
      <c r="AT27" s="106">
        <v>282</v>
      </c>
      <c r="AU27" s="106">
        <v>177</v>
      </c>
      <c r="AV27" s="106">
        <v>117</v>
      </c>
      <c r="AW27" s="106">
        <v>81</v>
      </c>
      <c r="AX27" s="106">
        <v>36</v>
      </c>
      <c r="AY27" s="106">
        <v>15</v>
      </c>
      <c r="AZ27" s="106">
        <v>6</v>
      </c>
      <c r="BA27" s="106">
        <v>3</v>
      </c>
      <c r="BB27" s="106">
        <v>2</v>
      </c>
      <c r="BC27" s="106" t="s">
        <v>387</v>
      </c>
      <c r="BD27" s="106" t="s">
        <v>387</v>
      </c>
      <c r="BE27" s="106" t="s">
        <v>387</v>
      </c>
      <c r="BF27" s="105" t="s">
        <v>387</v>
      </c>
      <c r="BG27" s="105" t="s">
        <v>387</v>
      </c>
      <c r="BI27" s="104">
        <v>40</v>
      </c>
      <c r="BJ27" s="105">
        <v>29086</v>
      </c>
      <c r="BK27" s="106">
        <v>2321</v>
      </c>
      <c r="BL27" s="106">
        <v>2099</v>
      </c>
      <c r="BM27" s="106">
        <v>2006</v>
      </c>
      <c r="BN27" s="106">
        <v>1940</v>
      </c>
      <c r="BO27" s="106">
        <v>1911</v>
      </c>
      <c r="BP27" s="106">
        <v>1833</v>
      </c>
      <c r="BQ27" s="106">
        <v>1701</v>
      </c>
      <c r="BR27" s="106">
        <v>1760</v>
      </c>
      <c r="BS27" s="106">
        <v>1757</v>
      </c>
      <c r="BT27" s="106">
        <v>1753</v>
      </c>
      <c r="BU27" s="106">
        <v>1692</v>
      </c>
      <c r="BV27" s="106">
        <v>1689</v>
      </c>
      <c r="BW27" s="106">
        <v>1594</v>
      </c>
      <c r="BX27" s="106">
        <v>1470</v>
      </c>
      <c r="BY27" s="106">
        <v>1191</v>
      </c>
      <c r="BZ27" s="106">
        <v>973</v>
      </c>
      <c r="CA27" s="106">
        <v>756</v>
      </c>
      <c r="CB27" s="106">
        <v>313</v>
      </c>
      <c r="CC27" s="106">
        <v>191</v>
      </c>
      <c r="CD27" s="106">
        <v>94</v>
      </c>
      <c r="CE27" s="106">
        <v>29</v>
      </c>
      <c r="CF27" s="106">
        <v>13</v>
      </c>
      <c r="CG27" s="106" t="s">
        <v>387</v>
      </c>
      <c r="CH27" s="106" t="s">
        <v>387</v>
      </c>
      <c r="CI27" s="106" t="s">
        <v>387</v>
      </c>
      <c r="CJ27" s="105" t="s">
        <v>387</v>
      </c>
      <c r="CK27" s="105" t="s">
        <v>387</v>
      </c>
      <c r="CM27" s="169"/>
      <c r="CN27" s="87">
        <v>40</v>
      </c>
      <c r="CO27" s="92">
        <v>306356.75</v>
      </c>
      <c r="CP27" s="93">
        <v>10277</v>
      </c>
      <c r="CQ27" s="93">
        <v>18169</v>
      </c>
      <c r="CR27" s="93">
        <v>640</v>
      </c>
      <c r="CS27" s="106">
        <v>41</v>
      </c>
      <c r="CT27" s="106">
        <v>1</v>
      </c>
      <c r="CU27" s="105">
        <v>0</v>
      </c>
      <c r="CV27" s="105">
        <v>146</v>
      </c>
      <c r="CX27" s="94">
        <v>3.3545857892799819E-2</v>
      </c>
      <c r="CY27" s="94">
        <v>5.9306674326581675E-2</v>
      </c>
      <c r="CZ27" s="94">
        <v>2.0890677290446515E-3</v>
      </c>
      <c r="DA27" s="94">
        <v>1.3383090139192297E-4</v>
      </c>
      <c r="DB27" s="149">
        <v>3.2641683266322679E-6</v>
      </c>
      <c r="DC27" s="149">
        <v>0</v>
      </c>
      <c r="DD27" s="95">
        <v>4.7656857568831112E-4</v>
      </c>
    </row>
    <row r="28" spans="1:108" x14ac:dyDescent="0.2">
      <c r="A28" s="104">
        <v>41</v>
      </c>
      <c r="B28" s="106">
        <v>16840</v>
      </c>
      <c r="C28" s="106">
        <v>460</v>
      </c>
      <c r="D28" s="106">
        <v>536</v>
      </c>
      <c r="E28" s="106">
        <v>634</v>
      </c>
      <c r="F28" s="106">
        <v>712</v>
      </c>
      <c r="G28" s="106">
        <v>772</v>
      </c>
      <c r="H28" s="106">
        <v>868</v>
      </c>
      <c r="I28" s="106">
        <v>917</v>
      </c>
      <c r="J28" s="106">
        <v>1043</v>
      </c>
      <c r="K28" s="106">
        <v>1053</v>
      </c>
      <c r="L28" s="106">
        <v>1182</v>
      </c>
      <c r="M28" s="106">
        <v>1069</v>
      </c>
      <c r="N28" s="106">
        <v>1147</v>
      </c>
      <c r="O28" s="106">
        <v>1360</v>
      </c>
      <c r="P28" s="106">
        <v>1249</v>
      </c>
      <c r="Q28" s="106">
        <v>1110</v>
      </c>
      <c r="R28" s="106">
        <v>938</v>
      </c>
      <c r="S28" s="106">
        <v>736</v>
      </c>
      <c r="T28" s="106">
        <v>476</v>
      </c>
      <c r="U28" s="106">
        <v>259</v>
      </c>
      <c r="V28" s="106">
        <v>164</v>
      </c>
      <c r="W28" s="106">
        <v>91</v>
      </c>
      <c r="X28" s="106">
        <v>51</v>
      </c>
      <c r="Y28" s="106">
        <v>13</v>
      </c>
      <c r="Z28" s="106" t="s">
        <v>387</v>
      </c>
      <c r="AA28" s="106" t="s">
        <v>387</v>
      </c>
      <c r="AB28" s="105" t="s">
        <v>387</v>
      </c>
      <c r="AC28" s="105" t="s">
        <v>387</v>
      </c>
      <c r="AE28" s="104">
        <v>41</v>
      </c>
      <c r="AF28" s="105">
        <v>11833</v>
      </c>
      <c r="AG28" s="106">
        <v>1898</v>
      </c>
      <c r="AH28" s="106">
        <v>1459</v>
      </c>
      <c r="AI28" s="106">
        <v>1237</v>
      </c>
      <c r="AJ28" s="106">
        <v>1001</v>
      </c>
      <c r="AK28" s="106">
        <v>883</v>
      </c>
      <c r="AL28" s="106">
        <v>797</v>
      </c>
      <c r="AM28" s="106">
        <v>706</v>
      </c>
      <c r="AN28" s="106">
        <v>644</v>
      </c>
      <c r="AO28" s="106">
        <v>575</v>
      </c>
      <c r="AP28" s="106">
        <v>539</v>
      </c>
      <c r="AQ28" s="106">
        <v>459</v>
      </c>
      <c r="AR28" s="106">
        <v>416</v>
      </c>
      <c r="AS28" s="106">
        <v>376</v>
      </c>
      <c r="AT28" s="106">
        <v>265</v>
      </c>
      <c r="AU28" s="106">
        <v>209</v>
      </c>
      <c r="AV28" s="106">
        <v>145</v>
      </c>
      <c r="AW28" s="106">
        <v>103</v>
      </c>
      <c r="AX28" s="106">
        <v>44</v>
      </c>
      <c r="AY28" s="106">
        <v>40</v>
      </c>
      <c r="AZ28" s="106">
        <v>27</v>
      </c>
      <c r="BA28" s="106">
        <v>7</v>
      </c>
      <c r="BB28" s="106">
        <v>3</v>
      </c>
      <c r="BC28" s="106">
        <v>0</v>
      </c>
      <c r="BD28" s="106" t="s">
        <v>387</v>
      </c>
      <c r="BE28" s="106" t="s">
        <v>387</v>
      </c>
      <c r="BF28" s="105" t="s">
        <v>387</v>
      </c>
      <c r="BG28" s="105" t="s">
        <v>387</v>
      </c>
      <c r="BI28" s="104">
        <v>41</v>
      </c>
      <c r="BJ28" s="105">
        <v>28673</v>
      </c>
      <c r="BK28" s="106">
        <v>2358</v>
      </c>
      <c r="BL28" s="106">
        <v>1995</v>
      </c>
      <c r="BM28" s="106">
        <v>1871</v>
      </c>
      <c r="BN28" s="106">
        <v>1713</v>
      </c>
      <c r="BO28" s="106">
        <v>1655</v>
      </c>
      <c r="BP28" s="106">
        <v>1665</v>
      </c>
      <c r="BQ28" s="106">
        <v>1623</v>
      </c>
      <c r="BR28" s="106">
        <v>1687</v>
      </c>
      <c r="BS28" s="106">
        <v>1628</v>
      </c>
      <c r="BT28" s="106">
        <v>1721</v>
      </c>
      <c r="BU28" s="106">
        <v>1528</v>
      </c>
      <c r="BV28" s="106">
        <v>1563</v>
      </c>
      <c r="BW28" s="106">
        <v>1736</v>
      </c>
      <c r="BX28" s="106">
        <v>1514</v>
      </c>
      <c r="BY28" s="106">
        <v>1319</v>
      </c>
      <c r="BZ28" s="106">
        <v>1083</v>
      </c>
      <c r="CA28" s="106">
        <v>839</v>
      </c>
      <c r="CB28" s="106">
        <v>520</v>
      </c>
      <c r="CC28" s="106">
        <v>299</v>
      </c>
      <c r="CD28" s="106">
        <v>191</v>
      </c>
      <c r="CE28" s="106">
        <v>98</v>
      </c>
      <c r="CF28" s="106">
        <v>54</v>
      </c>
      <c r="CG28" s="106">
        <v>13</v>
      </c>
      <c r="CH28" s="106" t="s">
        <v>387</v>
      </c>
      <c r="CI28" s="106" t="s">
        <v>387</v>
      </c>
      <c r="CJ28" s="105" t="s">
        <v>387</v>
      </c>
      <c r="CK28" s="105" t="s">
        <v>387</v>
      </c>
      <c r="CM28" s="169"/>
      <c r="CN28" s="87">
        <v>41</v>
      </c>
      <c r="CO28" s="92">
        <v>307738</v>
      </c>
      <c r="CP28" s="93">
        <v>9592</v>
      </c>
      <c r="CQ28" s="93">
        <v>17906</v>
      </c>
      <c r="CR28" s="93">
        <v>1175</v>
      </c>
      <c r="CS28" s="106">
        <v>55</v>
      </c>
      <c r="CT28" s="106">
        <v>0</v>
      </c>
      <c r="CU28" s="105">
        <v>0</v>
      </c>
      <c r="CV28" s="105">
        <v>163</v>
      </c>
      <c r="CX28" s="94">
        <v>3.116937134835477E-2</v>
      </c>
      <c r="CY28" s="94">
        <v>5.8185859399879115E-2</v>
      </c>
      <c r="CZ28" s="94">
        <v>3.8181829998245259E-3</v>
      </c>
      <c r="DA28" s="94">
        <v>1.787234595662544E-4</v>
      </c>
      <c r="DB28" s="149">
        <v>0</v>
      </c>
      <c r="DC28" s="149">
        <v>0</v>
      </c>
      <c r="DD28" s="95">
        <v>5.2967134380544484E-4</v>
      </c>
    </row>
    <row r="29" spans="1:108" x14ac:dyDescent="0.2">
      <c r="A29" s="104">
        <v>42</v>
      </c>
      <c r="B29" s="106">
        <v>17585</v>
      </c>
      <c r="C29" s="106">
        <v>439</v>
      </c>
      <c r="D29" s="106">
        <v>557</v>
      </c>
      <c r="E29" s="106">
        <v>632</v>
      </c>
      <c r="F29" s="106">
        <v>740</v>
      </c>
      <c r="G29" s="106">
        <v>857</v>
      </c>
      <c r="H29" s="106">
        <v>801</v>
      </c>
      <c r="I29" s="106">
        <v>961</v>
      </c>
      <c r="J29" s="106">
        <v>1019</v>
      </c>
      <c r="K29" s="106">
        <v>1057</v>
      </c>
      <c r="L29" s="106">
        <v>1129</v>
      </c>
      <c r="M29" s="106">
        <v>1059</v>
      </c>
      <c r="N29" s="106">
        <v>1177</v>
      </c>
      <c r="O29" s="106">
        <v>1315</v>
      </c>
      <c r="P29" s="106">
        <v>1277</v>
      </c>
      <c r="Q29" s="106">
        <v>1206</v>
      </c>
      <c r="R29" s="106">
        <v>1055</v>
      </c>
      <c r="S29" s="106">
        <v>835</v>
      </c>
      <c r="T29" s="106">
        <v>548</v>
      </c>
      <c r="U29" s="106">
        <v>347</v>
      </c>
      <c r="V29" s="106">
        <v>240</v>
      </c>
      <c r="W29" s="106">
        <v>184</v>
      </c>
      <c r="X29" s="106">
        <v>99</v>
      </c>
      <c r="Y29" s="106">
        <v>47</v>
      </c>
      <c r="Z29" s="106">
        <v>4</v>
      </c>
      <c r="AA29" s="106" t="s">
        <v>387</v>
      </c>
      <c r="AB29" s="105" t="s">
        <v>387</v>
      </c>
      <c r="AC29" s="105" t="s">
        <v>387</v>
      </c>
      <c r="AE29" s="104">
        <v>42</v>
      </c>
      <c r="AF29" s="105">
        <v>12921</v>
      </c>
      <c r="AG29" s="106">
        <v>1985</v>
      </c>
      <c r="AH29" s="106">
        <v>1524</v>
      </c>
      <c r="AI29" s="106">
        <v>1251</v>
      </c>
      <c r="AJ29" s="106">
        <v>1123</v>
      </c>
      <c r="AK29" s="106">
        <v>970</v>
      </c>
      <c r="AL29" s="106">
        <v>867</v>
      </c>
      <c r="AM29" s="106">
        <v>757</v>
      </c>
      <c r="AN29" s="106">
        <v>745</v>
      </c>
      <c r="AO29" s="106">
        <v>636</v>
      </c>
      <c r="AP29" s="106">
        <v>578</v>
      </c>
      <c r="AQ29" s="106">
        <v>512</v>
      </c>
      <c r="AR29" s="106">
        <v>496</v>
      </c>
      <c r="AS29" s="106">
        <v>385</v>
      </c>
      <c r="AT29" s="106">
        <v>324</v>
      </c>
      <c r="AU29" s="106">
        <v>273</v>
      </c>
      <c r="AV29" s="106">
        <v>169</v>
      </c>
      <c r="AW29" s="106">
        <v>139</v>
      </c>
      <c r="AX29" s="106">
        <v>66</v>
      </c>
      <c r="AY29" s="106">
        <v>52</v>
      </c>
      <c r="AZ29" s="106">
        <v>33</v>
      </c>
      <c r="BA29" s="106">
        <v>22</v>
      </c>
      <c r="BB29" s="106">
        <v>10</v>
      </c>
      <c r="BC29" s="106">
        <v>4</v>
      </c>
      <c r="BD29" s="106">
        <v>0</v>
      </c>
      <c r="BE29" s="106" t="s">
        <v>387</v>
      </c>
      <c r="BF29" s="105" t="s">
        <v>387</v>
      </c>
      <c r="BG29" s="105" t="s">
        <v>387</v>
      </c>
      <c r="BI29" s="104">
        <v>42</v>
      </c>
      <c r="BJ29" s="105">
        <v>30506</v>
      </c>
      <c r="BK29" s="106">
        <v>2424</v>
      </c>
      <c r="BL29" s="106">
        <v>2081</v>
      </c>
      <c r="BM29" s="106">
        <v>1883</v>
      </c>
      <c r="BN29" s="106">
        <v>1863</v>
      </c>
      <c r="BO29" s="106">
        <v>1827</v>
      </c>
      <c r="BP29" s="106">
        <v>1668</v>
      </c>
      <c r="BQ29" s="106">
        <v>1718</v>
      </c>
      <c r="BR29" s="106">
        <v>1764</v>
      </c>
      <c r="BS29" s="106">
        <v>1693</v>
      </c>
      <c r="BT29" s="106">
        <v>1707</v>
      </c>
      <c r="BU29" s="106">
        <v>1571</v>
      </c>
      <c r="BV29" s="106">
        <v>1673</v>
      </c>
      <c r="BW29" s="106">
        <v>1700</v>
      </c>
      <c r="BX29" s="106">
        <v>1601</v>
      </c>
      <c r="BY29" s="106">
        <v>1479</v>
      </c>
      <c r="BZ29" s="106">
        <v>1224</v>
      </c>
      <c r="CA29" s="106">
        <v>974</v>
      </c>
      <c r="CB29" s="106">
        <v>614</v>
      </c>
      <c r="CC29" s="106">
        <v>399</v>
      </c>
      <c r="CD29" s="106">
        <v>273</v>
      </c>
      <c r="CE29" s="106">
        <v>206</v>
      </c>
      <c r="CF29" s="106">
        <v>109</v>
      </c>
      <c r="CG29" s="106">
        <v>51</v>
      </c>
      <c r="CH29" s="106">
        <v>4</v>
      </c>
      <c r="CI29" s="106" t="s">
        <v>387</v>
      </c>
      <c r="CJ29" s="105" t="s">
        <v>387</v>
      </c>
      <c r="CK29" s="105" t="s">
        <v>387</v>
      </c>
      <c r="CM29" s="169"/>
      <c r="CN29" s="87">
        <v>42</v>
      </c>
      <c r="CO29" s="92">
        <v>308825.5</v>
      </c>
      <c r="CP29" s="93">
        <v>10078</v>
      </c>
      <c r="CQ29" s="93">
        <v>18772</v>
      </c>
      <c r="CR29" s="93">
        <v>1656</v>
      </c>
      <c r="CS29" s="106">
        <v>56</v>
      </c>
      <c r="CT29" s="106">
        <v>0</v>
      </c>
      <c r="CU29" s="105">
        <v>0</v>
      </c>
      <c r="CV29" s="105">
        <v>185</v>
      </c>
      <c r="CX29" s="94">
        <v>3.2633315577891071E-2</v>
      </c>
      <c r="CY29" s="94">
        <v>6.0785135942465894E-2</v>
      </c>
      <c r="CZ29" s="94">
        <v>5.3622514980142507E-3</v>
      </c>
      <c r="DA29" s="94">
        <v>1.8133217626135147E-4</v>
      </c>
      <c r="DB29" s="149">
        <v>0</v>
      </c>
      <c r="DC29" s="149">
        <v>0</v>
      </c>
      <c r="DD29" s="95">
        <v>5.9904379657767899E-4</v>
      </c>
    </row>
    <row r="30" spans="1:108" x14ac:dyDescent="0.2">
      <c r="A30" s="104">
        <v>43</v>
      </c>
      <c r="B30" s="106">
        <v>17354</v>
      </c>
      <c r="C30" s="106">
        <v>380</v>
      </c>
      <c r="D30" s="106">
        <v>493</v>
      </c>
      <c r="E30" s="106">
        <v>619</v>
      </c>
      <c r="F30" s="106">
        <v>670</v>
      </c>
      <c r="G30" s="106">
        <v>751</v>
      </c>
      <c r="H30" s="106">
        <v>786</v>
      </c>
      <c r="I30" s="106">
        <v>864</v>
      </c>
      <c r="J30" s="106">
        <v>903</v>
      </c>
      <c r="K30" s="106">
        <v>976</v>
      </c>
      <c r="L30" s="106">
        <v>1079</v>
      </c>
      <c r="M30" s="106">
        <v>1014</v>
      </c>
      <c r="N30" s="106">
        <v>1112</v>
      </c>
      <c r="O30" s="106">
        <v>1205</v>
      </c>
      <c r="P30" s="106">
        <v>1279</v>
      </c>
      <c r="Q30" s="106">
        <v>1210</v>
      </c>
      <c r="R30" s="106">
        <v>1063</v>
      </c>
      <c r="S30" s="106">
        <v>932</v>
      </c>
      <c r="T30" s="106">
        <v>656</v>
      </c>
      <c r="U30" s="106">
        <v>481</v>
      </c>
      <c r="V30" s="106">
        <v>345</v>
      </c>
      <c r="W30" s="106">
        <v>243</v>
      </c>
      <c r="X30" s="106">
        <v>162</v>
      </c>
      <c r="Y30" s="106">
        <v>82</v>
      </c>
      <c r="Z30" s="106">
        <v>38</v>
      </c>
      <c r="AA30" s="106">
        <v>11</v>
      </c>
      <c r="AB30" s="105" t="s">
        <v>387</v>
      </c>
      <c r="AC30" s="105" t="s">
        <v>387</v>
      </c>
      <c r="AE30" s="104">
        <v>43</v>
      </c>
      <c r="AF30" s="105">
        <v>12543</v>
      </c>
      <c r="AG30" s="106">
        <v>1851</v>
      </c>
      <c r="AH30" s="106">
        <v>1442</v>
      </c>
      <c r="AI30" s="106">
        <v>1226</v>
      </c>
      <c r="AJ30" s="106">
        <v>1050</v>
      </c>
      <c r="AK30" s="106">
        <v>914</v>
      </c>
      <c r="AL30" s="106">
        <v>806</v>
      </c>
      <c r="AM30" s="106">
        <v>742</v>
      </c>
      <c r="AN30" s="106">
        <v>715</v>
      </c>
      <c r="AO30" s="106">
        <v>659</v>
      </c>
      <c r="AP30" s="106">
        <v>556</v>
      </c>
      <c r="AQ30" s="106">
        <v>507</v>
      </c>
      <c r="AR30" s="106">
        <v>460</v>
      </c>
      <c r="AS30" s="106">
        <v>397</v>
      </c>
      <c r="AT30" s="106">
        <v>362</v>
      </c>
      <c r="AU30" s="106">
        <v>263</v>
      </c>
      <c r="AV30" s="106">
        <v>207</v>
      </c>
      <c r="AW30" s="106">
        <v>134</v>
      </c>
      <c r="AX30" s="106">
        <v>100</v>
      </c>
      <c r="AY30" s="106">
        <v>61</v>
      </c>
      <c r="AZ30" s="106">
        <v>47</v>
      </c>
      <c r="BA30" s="106">
        <v>18</v>
      </c>
      <c r="BB30" s="106">
        <v>15</v>
      </c>
      <c r="BC30" s="106">
        <v>9</v>
      </c>
      <c r="BD30" s="106">
        <v>2</v>
      </c>
      <c r="BE30" s="106">
        <v>0</v>
      </c>
      <c r="BF30" s="105" t="s">
        <v>387</v>
      </c>
      <c r="BG30" s="105" t="s">
        <v>387</v>
      </c>
      <c r="BI30" s="104">
        <v>43</v>
      </c>
      <c r="BJ30" s="105">
        <v>29897</v>
      </c>
      <c r="BK30" s="106">
        <v>2231</v>
      </c>
      <c r="BL30" s="106">
        <v>1935</v>
      </c>
      <c r="BM30" s="106">
        <v>1845</v>
      </c>
      <c r="BN30" s="106">
        <v>1720</v>
      </c>
      <c r="BO30" s="106">
        <v>1665</v>
      </c>
      <c r="BP30" s="106">
        <v>1592</v>
      </c>
      <c r="BQ30" s="106">
        <v>1606</v>
      </c>
      <c r="BR30" s="106">
        <v>1618</v>
      </c>
      <c r="BS30" s="106">
        <v>1635</v>
      </c>
      <c r="BT30" s="106">
        <v>1635</v>
      </c>
      <c r="BU30" s="106">
        <v>1521</v>
      </c>
      <c r="BV30" s="106">
        <v>1572</v>
      </c>
      <c r="BW30" s="106">
        <v>1602</v>
      </c>
      <c r="BX30" s="106">
        <v>1641</v>
      </c>
      <c r="BY30" s="106">
        <v>1473</v>
      </c>
      <c r="BZ30" s="106">
        <v>1270</v>
      </c>
      <c r="CA30" s="106">
        <v>1066</v>
      </c>
      <c r="CB30" s="106">
        <v>756</v>
      </c>
      <c r="CC30" s="106">
        <v>542</v>
      </c>
      <c r="CD30" s="106">
        <v>392</v>
      </c>
      <c r="CE30" s="106">
        <v>261</v>
      </c>
      <c r="CF30" s="106">
        <v>177</v>
      </c>
      <c r="CG30" s="106">
        <v>91</v>
      </c>
      <c r="CH30" s="106">
        <v>40</v>
      </c>
      <c r="CI30" s="106">
        <v>11</v>
      </c>
      <c r="CJ30" s="105" t="s">
        <v>387</v>
      </c>
      <c r="CK30" s="105" t="s">
        <v>387</v>
      </c>
      <c r="CM30" s="169"/>
      <c r="CN30" s="87">
        <v>43</v>
      </c>
      <c r="CO30" s="92">
        <v>309281</v>
      </c>
      <c r="CP30" s="93">
        <v>9396</v>
      </c>
      <c r="CQ30" s="93">
        <v>18231</v>
      </c>
      <c r="CR30" s="93">
        <v>2270</v>
      </c>
      <c r="CS30" s="106">
        <v>51</v>
      </c>
      <c r="CT30" s="106">
        <v>2</v>
      </c>
      <c r="CU30" s="105">
        <v>0</v>
      </c>
      <c r="CV30" s="105">
        <v>162</v>
      </c>
      <c r="CX30" s="94">
        <v>3.0380139743469529E-2</v>
      </c>
      <c r="CY30" s="94">
        <v>5.8946395025882614E-2</v>
      </c>
      <c r="CZ30" s="94">
        <v>7.3396037907275261E-3</v>
      </c>
      <c r="DA30" s="94">
        <v>1.648985873687682E-4</v>
      </c>
      <c r="DB30" s="149">
        <v>6.4666112693634595E-6</v>
      </c>
      <c r="DC30" s="149">
        <v>0</v>
      </c>
      <c r="DD30" s="95">
        <v>5.2379551281844024E-4</v>
      </c>
    </row>
    <row r="31" spans="1:108" x14ac:dyDescent="0.2">
      <c r="A31" s="104">
        <v>44</v>
      </c>
      <c r="B31" s="106">
        <v>17521</v>
      </c>
      <c r="C31" s="106">
        <v>388</v>
      </c>
      <c r="D31" s="106">
        <v>473</v>
      </c>
      <c r="E31" s="106">
        <v>573</v>
      </c>
      <c r="F31" s="106">
        <v>695</v>
      </c>
      <c r="G31" s="106">
        <v>687</v>
      </c>
      <c r="H31" s="106">
        <v>747</v>
      </c>
      <c r="I31" s="106">
        <v>829</v>
      </c>
      <c r="J31" s="106">
        <v>895</v>
      </c>
      <c r="K31" s="106">
        <v>904</v>
      </c>
      <c r="L31" s="106">
        <v>970</v>
      </c>
      <c r="M31" s="106">
        <v>980</v>
      </c>
      <c r="N31" s="106">
        <v>1077</v>
      </c>
      <c r="O31" s="106">
        <v>1246</v>
      </c>
      <c r="P31" s="106">
        <v>1226</v>
      </c>
      <c r="Q31" s="106">
        <v>1233</v>
      </c>
      <c r="R31" s="106">
        <v>1092</v>
      </c>
      <c r="S31" s="106">
        <v>988</v>
      </c>
      <c r="T31" s="106">
        <v>755</v>
      </c>
      <c r="U31" s="106">
        <v>534</v>
      </c>
      <c r="V31" s="106">
        <v>389</v>
      </c>
      <c r="W31" s="106">
        <v>331</v>
      </c>
      <c r="X31" s="106">
        <v>249</v>
      </c>
      <c r="Y31" s="106">
        <v>140</v>
      </c>
      <c r="Z31" s="106">
        <v>80</v>
      </c>
      <c r="AA31" s="106">
        <v>32</v>
      </c>
      <c r="AB31" s="105">
        <v>8</v>
      </c>
      <c r="AC31" s="105" t="s">
        <v>387</v>
      </c>
      <c r="AE31" s="104">
        <v>44</v>
      </c>
      <c r="AF31" s="105">
        <v>12384</v>
      </c>
      <c r="AG31" s="106">
        <v>1758</v>
      </c>
      <c r="AH31" s="106">
        <v>1386</v>
      </c>
      <c r="AI31" s="106">
        <v>1195</v>
      </c>
      <c r="AJ31" s="106">
        <v>1041</v>
      </c>
      <c r="AK31" s="106">
        <v>847</v>
      </c>
      <c r="AL31" s="106">
        <v>789</v>
      </c>
      <c r="AM31" s="106">
        <v>752</v>
      </c>
      <c r="AN31" s="106">
        <v>705</v>
      </c>
      <c r="AO31" s="106">
        <v>600</v>
      </c>
      <c r="AP31" s="106">
        <v>535</v>
      </c>
      <c r="AQ31" s="106">
        <v>476</v>
      </c>
      <c r="AR31" s="106">
        <v>437</v>
      </c>
      <c r="AS31" s="106">
        <v>440</v>
      </c>
      <c r="AT31" s="106">
        <v>371</v>
      </c>
      <c r="AU31" s="106">
        <v>291</v>
      </c>
      <c r="AV31" s="106">
        <v>212</v>
      </c>
      <c r="AW31" s="106">
        <v>199</v>
      </c>
      <c r="AX31" s="106">
        <v>110</v>
      </c>
      <c r="AY31" s="106">
        <v>88</v>
      </c>
      <c r="AZ31" s="106">
        <v>63</v>
      </c>
      <c r="BA31" s="106">
        <v>45</v>
      </c>
      <c r="BB31" s="106">
        <v>23</v>
      </c>
      <c r="BC31" s="106">
        <v>16</v>
      </c>
      <c r="BD31" s="106">
        <v>2</v>
      </c>
      <c r="BE31" s="106">
        <v>1</v>
      </c>
      <c r="BF31" s="105">
        <v>2</v>
      </c>
      <c r="BG31" s="105" t="s">
        <v>387</v>
      </c>
      <c r="BI31" s="104">
        <v>44</v>
      </c>
      <c r="BJ31" s="105">
        <v>29905</v>
      </c>
      <c r="BK31" s="106">
        <v>2146</v>
      </c>
      <c r="BL31" s="106">
        <v>1859</v>
      </c>
      <c r="BM31" s="106">
        <v>1768</v>
      </c>
      <c r="BN31" s="106">
        <v>1736</v>
      </c>
      <c r="BO31" s="106">
        <v>1534</v>
      </c>
      <c r="BP31" s="106">
        <v>1536</v>
      </c>
      <c r="BQ31" s="106">
        <v>1581</v>
      </c>
      <c r="BR31" s="106">
        <v>1600</v>
      </c>
      <c r="BS31" s="106">
        <v>1504</v>
      </c>
      <c r="BT31" s="106">
        <v>1505</v>
      </c>
      <c r="BU31" s="106">
        <v>1456</v>
      </c>
      <c r="BV31" s="106">
        <v>1514</v>
      </c>
      <c r="BW31" s="106">
        <v>1686</v>
      </c>
      <c r="BX31" s="106">
        <v>1597</v>
      </c>
      <c r="BY31" s="106">
        <v>1524</v>
      </c>
      <c r="BZ31" s="106">
        <v>1304</v>
      </c>
      <c r="CA31" s="106">
        <v>1187</v>
      </c>
      <c r="CB31" s="106">
        <v>865</v>
      </c>
      <c r="CC31" s="106">
        <v>622</v>
      </c>
      <c r="CD31" s="106">
        <v>452</v>
      </c>
      <c r="CE31" s="106">
        <v>376</v>
      </c>
      <c r="CF31" s="106">
        <v>272</v>
      </c>
      <c r="CG31" s="106">
        <v>156</v>
      </c>
      <c r="CH31" s="106">
        <v>82</v>
      </c>
      <c r="CI31" s="106">
        <v>33</v>
      </c>
      <c r="CJ31" s="105">
        <v>10</v>
      </c>
      <c r="CK31" s="105" t="s">
        <v>387</v>
      </c>
      <c r="CM31" s="169"/>
      <c r="CN31" s="87">
        <v>44</v>
      </c>
      <c r="CO31" s="92">
        <v>305304.75</v>
      </c>
      <c r="CP31" s="93">
        <v>9043</v>
      </c>
      <c r="CQ31" s="93">
        <v>17994</v>
      </c>
      <c r="CR31" s="93">
        <v>2868</v>
      </c>
      <c r="CS31" s="106">
        <v>54</v>
      </c>
      <c r="CT31" s="106">
        <v>0</v>
      </c>
      <c r="CU31" s="105">
        <v>0</v>
      </c>
      <c r="CV31" s="105">
        <v>212</v>
      </c>
      <c r="CX31" s="94">
        <v>2.9619585021196035E-2</v>
      </c>
      <c r="CY31" s="94">
        <v>5.8937831789384214E-2</v>
      </c>
      <c r="CZ31" s="94">
        <v>9.3938924959405309E-3</v>
      </c>
      <c r="DA31" s="94">
        <v>1.7687245285243679E-4</v>
      </c>
      <c r="DB31" s="149">
        <v>0</v>
      </c>
      <c r="DC31" s="149">
        <v>0</v>
      </c>
      <c r="DD31" s="95">
        <v>6.9438814823549256E-4</v>
      </c>
    </row>
    <row r="32" spans="1:108" x14ac:dyDescent="0.2">
      <c r="A32" s="104">
        <v>45</v>
      </c>
      <c r="B32" s="106">
        <v>16814</v>
      </c>
      <c r="C32" s="106">
        <v>332</v>
      </c>
      <c r="D32" s="106">
        <v>418</v>
      </c>
      <c r="E32" s="106">
        <v>520</v>
      </c>
      <c r="F32" s="106">
        <v>597</v>
      </c>
      <c r="G32" s="106">
        <v>677</v>
      </c>
      <c r="H32" s="106">
        <v>667</v>
      </c>
      <c r="I32" s="106">
        <v>704</v>
      </c>
      <c r="J32" s="106">
        <v>792</v>
      </c>
      <c r="K32" s="106">
        <v>872</v>
      </c>
      <c r="L32" s="106">
        <v>870</v>
      </c>
      <c r="M32" s="106">
        <v>834</v>
      </c>
      <c r="N32" s="106">
        <v>954</v>
      </c>
      <c r="O32" s="106">
        <v>1148</v>
      </c>
      <c r="P32" s="106">
        <v>1145</v>
      </c>
      <c r="Q32" s="106">
        <v>1150</v>
      </c>
      <c r="R32" s="106">
        <v>1089</v>
      </c>
      <c r="S32" s="106">
        <v>1051</v>
      </c>
      <c r="T32" s="106">
        <v>777</v>
      </c>
      <c r="U32" s="106">
        <v>546</v>
      </c>
      <c r="V32" s="106">
        <v>482</v>
      </c>
      <c r="W32" s="106">
        <v>380</v>
      </c>
      <c r="X32" s="106">
        <v>364</v>
      </c>
      <c r="Y32" s="106">
        <v>204</v>
      </c>
      <c r="Z32" s="106">
        <v>121</v>
      </c>
      <c r="AA32" s="106">
        <v>79</v>
      </c>
      <c r="AB32" s="105">
        <v>31</v>
      </c>
      <c r="AC32" s="105">
        <v>10</v>
      </c>
      <c r="AE32" s="104">
        <v>45</v>
      </c>
      <c r="AF32" s="105">
        <v>12006</v>
      </c>
      <c r="AG32" s="106">
        <v>1672</v>
      </c>
      <c r="AH32" s="106">
        <v>1360</v>
      </c>
      <c r="AI32" s="106">
        <v>1092</v>
      </c>
      <c r="AJ32" s="106">
        <v>913</v>
      </c>
      <c r="AK32" s="106">
        <v>803</v>
      </c>
      <c r="AL32" s="106">
        <v>759</v>
      </c>
      <c r="AM32" s="106">
        <v>719</v>
      </c>
      <c r="AN32" s="106">
        <v>648</v>
      </c>
      <c r="AO32" s="106">
        <v>607</v>
      </c>
      <c r="AP32" s="106">
        <v>516</v>
      </c>
      <c r="AQ32" s="106">
        <v>510</v>
      </c>
      <c r="AR32" s="106">
        <v>456</v>
      </c>
      <c r="AS32" s="106">
        <v>380</v>
      </c>
      <c r="AT32" s="106">
        <v>346</v>
      </c>
      <c r="AU32" s="106">
        <v>325</v>
      </c>
      <c r="AV32" s="106">
        <v>258</v>
      </c>
      <c r="AW32" s="106">
        <v>207</v>
      </c>
      <c r="AX32" s="106">
        <v>148</v>
      </c>
      <c r="AY32" s="106">
        <v>89</v>
      </c>
      <c r="AZ32" s="106">
        <v>65</v>
      </c>
      <c r="BA32" s="106">
        <v>58</v>
      </c>
      <c r="BB32" s="106">
        <v>32</v>
      </c>
      <c r="BC32" s="106">
        <v>26</v>
      </c>
      <c r="BD32" s="106">
        <v>13</v>
      </c>
      <c r="BE32" s="106">
        <v>2</v>
      </c>
      <c r="BF32" s="105">
        <v>2</v>
      </c>
      <c r="BG32" s="105">
        <v>0</v>
      </c>
      <c r="BI32" s="104">
        <v>45</v>
      </c>
      <c r="BJ32" s="105">
        <v>28820</v>
      </c>
      <c r="BK32" s="106">
        <v>2004</v>
      </c>
      <c r="BL32" s="106">
        <v>1778</v>
      </c>
      <c r="BM32" s="106">
        <v>1612</v>
      </c>
      <c r="BN32" s="106">
        <v>1510</v>
      </c>
      <c r="BO32" s="106">
        <v>1480</v>
      </c>
      <c r="BP32" s="106">
        <v>1426</v>
      </c>
      <c r="BQ32" s="106">
        <v>1423</v>
      </c>
      <c r="BR32" s="106">
        <v>1440</v>
      </c>
      <c r="BS32" s="106">
        <v>1479</v>
      </c>
      <c r="BT32" s="106">
        <v>1386</v>
      </c>
      <c r="BU32" s="106">
        <v>1344</v>
      </c>
      <c r="BV32" s="106">
        <v>1410</v>
      </c>
      <c r="BW32" s="106">
        <v>1528</v>
      </c>
      <c r="BX32" s="106">
        <v>1491</v>
      </c>
      <c r="BY32" s="106">
        <v>1475</v>
      </c>
      <c r="BZ32" s="106">
        <v>1347</v>
      </c>
      <c r="CA32" s="106">
        <v>1258</v>
      </c>
      <c r="CB32" s="106">
        <v>925</v>
      </c>
      <c r="CC32" s="106">
        <v>635</v>
      </c>
      <c r="CD32" s="106">
        <v>547</v>
      </c>
      <c r="CE32" s="106">
        <v>438</v>
      </c>
      <c r="CF32" s="106">
        <v>396</v>
      </c>
      <c r="CG32" s="106">
        <v>230</v>
      </c>
      <c r="CH32" s="106">
        <v>134</v>
      </c>
      <c r="CI32" s="106">
        <v>81</v>
      </c>
      <c r="CJ32" s="105">
        <v>33</v>
      </c>
      <c r="CK32" s="105">
        <v>10</v>
      </c>
      <c r="CM32" s="169"/>
      <c r="CN32" s="87">
        <v>45</v>
      </c>
      <c r="CO32" s="92">
        <v>295779.25</v>
      </c>
      <c r="CP32" s="93">
        <v>8384</v>
      </c>
      <c r="CQ32" s="93">
        <v>17007</v>
      </c>
      <c r="CR32" s="93">
        <v>3429</v>
      </c>
      <c r="CS32" s="106">
        <v>64</v>
      </c>
      <c r="CT32" s="106">
        <v>1</v>
      </c>
      <c r="CU32" s="105">
        <v>0</v>
      </c>
      <c r="CV32" s="105">
        <v>225</v>
      </c>
      <c r="CX32" s="94">
        <v>2.834546371998712E-2</v>
      </c>
      <c r="CY32" s="94">
        <v>5.7498962486381311E-2</v>
      </c>
      <c r="CZ32" s="94">
        <v>1.1593105331087289E-2</v>
      </c>
      <c r="DA32" s="94">
        <v>2.1637758564875664E-4</v>
      </c>
      <c r="DB32" s="149">
        <v>3.3808997757618225E-6</v>
      </c>
      <c r="DC32" s="149">
        <v>0</v>
      </c>
      <c r="DD32" s="95">
        <v>7.6070244954641001E-4</v>
      </c>
    </row>
    <row r="33" spans="1:138" x14ac:dyDescent="0.2">
      <c r="A33" s="104">
        <v>46</v>
      </c>
      <c r="B33" s="106">
        <v>16172</v>
      </c>
      <c r="C33" s="106">
        <v>265</v>
      </c>
      <c r="D33" s="106">
        <v>378</v>
      </c>
      <c r="E33" s="106">
        <v>449</v>
      </c>
      <c r="F33" s="106">
        <v>550</v>
      </c>
      <c r="G33" s="106">
        <v>621</v>
      </c>
      <c r="H33" s="106">
        <v>634</v>
      </c>
      <c r="I33" s="106">
        <v>602</v>
      </c>
      <c r="J33" s="106">
        <v>703</v>
      </c>
      <c r="K33" s="106">
        <v>772</v>
      </c>
      <c r="L33" s="106">
        <v>831</v>
      </c>
      <c r="M33" s="106">
        <v>832</v>
      </c>
      <c r="N33" s="106">
        <v>895</v>
      </c>
      <c r="O33" s="106">
        <v>1011</v>
      </c>
      <c r="P33" s="106">
        <v>1088</v>
      </c>
      <c r="Q33" s="106">
        <v>1042</v>
      </c>
      <c r="R33" s="106">
        <v>1077</v>
      </c>
      <c r="S33" s="106">
        <v>1031</v>
      </c>
      <c r="T33" s="106">
        <v>763</v>
      </c>
      <c r="U33" s="106">
        <v>597</v>
      </c>
      <c r="V33" s="106">
        <v>540</v>
      </c>
      <c r="W33" s="106">
        <v>431</v>
      </c>
      <c r="X33" s="106">
        <v>397</v>
      </c>
      <c r="Y33" s="106">
        <v>270</v>
      </c>
      <c r="Z33" s="106">
        <v>172</v>
      </c>
      <c r="AA33" s="106">
        <v>123</v>
      </c>
      <c r="AB33" s="105">
        <v>66</v>
      </c>
      <c r="AC33" s="105">
        <v>32</v>
      </c>
      <c r="AE33" s="104">
        <v>46</v>
      </c>
      <c r="AF33" s="105">
        <v>11606</v>
      </c>
      <c r="AG33" s="106">
        <v>1579</v>
      </c>
      <c r="AH33" s="106">
        <v>1256</v>
      </c>
      <c r="AI33" s="106">
        <v>1054</v>
      </c>
      <c r="AJ33" s="106">
        <v>904</v>
      </c>
      <c r="AK33" s="106">
        <v>783</v>
      </c>
      <c r="AL33" s="106">
        <v>708</v>
      </c>
      <c r="AM33" s="106">
        <v>629</v>
      </c>
      <c r="AN33" s="106">
        <v>625</v>
      </c>
      <c r="AO33" s="106">
        <v>536</v>
      </c>
      <c r="AP33" s="106">
        <v>541</v>
      </c>
      <c r="AQ33" s="106">
        <v>484</v>
      </c>
      <c r="AR33" s="106">
        <v>488</v>
      </c>
      <c r="AS33" s="106">
        <v>374</v>
      </c>
      <c r="AT33" s="106">
        <v>381</v>
      </c>
      <c r="AU33" s="106">
        <v>293</v>
      </c>
      <c r="AV33" s="106">
        <v>257</v>
      </c>
      <c r="AW33" s="106">
        <v>224</v>
      </c>
      <c r="AX33" s="106">
        <v>134</v>
      </c>
      <c r="AY33" s="106">
        <v>107</v>
      </c>
      <c r="AZ33" s="106">
        <v>90</v>
      </c>
      <c r="BA33" s="106">
        <v>53</v>
      </c>
      <c r="BB33" s="106">
        <v>46</v>
      </c>
      <c r="BC33" s="106">
        <v>35</v>
      </c>
      <c r="BD33" s="106">
        <v>13</v>
      </c>
      <c r="BE33" s="106">
        <v>10</v>
      </c>
      <c r="BF33" s="105">
        <v>2</v>
      </c>
      <c r="BG33" s="105">
        <v>0</v>
      </c>
      <c r="BI33" s="104">
        <v>46</v>
      </c>
      <c r="BJ33" s="105">
        <v>27778</v>
      </c>
      <c r="BK33" s="106">
        <v>1844</v>
      </c>
      <c r="BL33" s="106">
        <v>1634</v>
      </c>
      <c r="BM33" s="106">
        <v>1503</v>
      </c>
      <c r="BN33" s="106">
        <v>1454</v>
      </c>
      <c r="BO33" s="106">
        <v>1404</v>
      </c>
      <c r="BP33" s="106">
        <v>1342</v>
      </c>
      <c r="BQ33" s="106">
        <v>1231</v>
      </c>
      <c r="BR33" s="106">
        <v>1328</v>
      </c>
      <c r="BS33" s="106">
        <v>1308</v>
      </c>
      <c r="BT33" s="106">
        <v>1372</v>
      </c>
      <c r="BU33" s="106">
        <v>1316</v>
      </c>
      <c r="BV33" s="106">
        <v>1383</v>
      </c>
      <c r="BW33" s="106">
        <v>1385</v>
      </c>
      <c r="BX33" s="106">
        <v>1469</v>
      </c>
      <c r="BY33" s="106">
        <v>1335</v>
      </c>
      <c r="BZ33" s="106">
        <v>1334</v>
      </c>
      <c r="CA33" s="106">
        <v>1255</v>
      </c>
      <c r="CB33" s="106">
        <v>897</v>
      </c>
      <c r="CC33" s="106">
        <v>704</v>
      </c>
      <c r="CD33" s="106">
        <v>630</v>
      </c>
      <c r="CE33" s="106">
        <v>484</v>
      </c>
      <c r="CF33" s="106">
        <v>443</v>
      </c>
      <c r="CG33" s="106">
        <v>305</v>
      </c>
      <c r="CH33" s="106">
        <v>185</v>
      </c>
      <c r="CI33" s="106">
        <v>133</v>
      </c>
      <c r="CJ33" s="105">
        <v>68</v>
      </c>
      <c r="CK33" s="105">
        <v>32</v>
      </c>
      <c r="CM33" s="169"/>
      <c r="CN33" s="87">
        <v>46</v>
      </c>
      <c r="CO33" s="92">
        <v>283474.25</v>
      </c>
      <c r="CP33" s="93">
        <v>7839</v>
      </c>
      <c r="CQ33" s="93">
        <v>16058</v>
      </c>
      <c r="CR33" s="93">
        <v>3881</v>
      </c>
      <c r="CS33" s="106">
        <v>73</v>
      </c>
      <c r="CT33" s="106">
        <v>3</v>
      </c>
      <c r="CU33" s="105">
        <v>0</v>
      </c>
      <c r="CV33" s="105">
        <v>231</v>
      </c>
      <c r="CX33" s="94">
        <v>2.7653305370770008E-2</v>
      </c>
      <c r="CY33" s="94">
        <v>5.6647120505654396E-2</v>
      </c>
      <c r="CZ33" s="94">
        <v>1.3690837880336574E-2</v>
      </c>
      <c r="DA33" s="94">
        <v>2.5751898100091986E-4</v>
      </c>
      <c r="DB33" s="149">
        <v>1.0582971821955609E-5</v>
      </c>
      <c r="DC33" s="149">
        <v>0</v>
      </c>
      <c r="DD33" s="95">
        <v>8.14888830290582E-4</v>
      </c>
    </row>
    <row r="34" spans="1:138" x14ac:dyDescent="0.2">
      <c r="A34" s="104">
        <v>47</v>
      </c>
      <c r="B34" s="106">
        <v>15883</v>
      </c>
      <c r="C34" s="106">
        <v>320</v>
      </c>
      <c r="D34" s="106">
        <v>317</v>
      </c>
      <c r="E34" s="106">
        <v>430</v>
      </c>
      <c r="F34" s="106">
        <v>506</v>
      </c>
      <c r="G34" s="106">
        <v>556</v>
      </c>
      <c r="H34" s="106">
        <v>572</v>
      </c>
      <c r="I34" s="106">
        <v>572</v>
      </c>
      <c r="J34" s="106">
        <v>661</v>
      </c>
      <c r="K34" s="106">
        <v>712</v>
      </c>
      <c r="L34" s="106">
        <v>809</v>
      </c>
      <c r="M34" s="106">
        <v>784</v>
      </c>
      <c r="N34" s="106">
        <v>812</v>
      </c>
      <c r="O34" s="106">
        <v>924</v>
      </c>
      <c r="P34" s="106">
        <v>957</v>
      </c>
      <c r="Q34" s="106">
        <v>1015</v>
      </c>
      <c r="R34" s="106">
        <v>972</v>
      </c>
      <c r="S34" s="106">
        <v>1042</v>
      </c>
      <c r="T34" s="106">
        <v>760</v>
      </c>
      <c r="U34" s="106">
        <v>644</v>
      </c>
      <c r="V34" s="106">
        <v>566</v>
      </c>
      <c r="W34" s="106">
        <v>495</v>
      </c>
      <c r="X34" s="106">
        <v>470</v>
      </c>
      <c r="Y34" s="106">
        <v>366</v>
      </c>
      <c r="Z34" s="106">
        <v>243</v>
      </c>
      <c r="AA34" s="106">
        <v>193</v>
      </c>
      <c r="AB34" s="105">
        <v>123</v>
      </c>
      <c r="AC34" s="105">
        <v>62</v>
      </c>
      <c r="AE34" s="104">
        <v>47</v>
      </c>
      <c r="AF34" s="105">
        <v>11572</v>
      </c>
      <c r="AG34" s="106">
        <v>1648</v>
      </c>
      <c r="AH34" s="106">
        <v>1201</v>
      </c>
      <c r="AI34" s="106">
        <v>1017</v>
      </c>
      <c r="AJ34" s="106">
        <v>916</v>
      </c>
      <c r="AK34" s="106">
        <v>805</v>
      </c>
      <c r="AL34" s="106">
        <v>700</v>
      </c>
      <c r="AM34" s="106">
        <v>626</v>
      </c>
      <c r="AN34" s="106">
        <v>558</v>
      </c>
      <c r="AO34" s="106">
        <v>578</v>
      </c>
      <c r="AP34" s="106">
        <v>502</v>
      </c>
      <c r="AQ34" s="106">
        <v>465</v>
      </c>
      <c r="AR34" s="106">
        <v>405</v>
      </c>
      <c r="AS34" s="106">
        <v>400</v>
      </c>
      <c r="AT34" s="106">
        <v>371</v>
      </c>
      <c r="AU34" s="106">
        <v>286</v>
      </c>
      <c r="AV34" s="106">
        <v>259</v>
      </c>
      <c r="AW34" s="106">
        <v>202</v>
      </c>
      <c r="AX34" s="106">
        <v>167</v>
      </c>
      <c r="AY34" s="106">
        <v>119</v>
      </c>
      <c r="AZ34" s="106">
        <v>123</v>
      </c>
      <c r="BA34" s="106">
        <v>81</v>
      </c>
      <c r="BB34" s="106">
        <v>65</v>
      </c>
      <c r="BC34" s="106">
        <v>37</v>
      </c>
      <c r="BD34" s="106">
        <v>23</v>
      </c>
      <c r="BE34" s="106">
        <v>14</v>
      </c>
      <c r="BF34" s="105">
        <v>4</v>
      </c>
      <c r="BG34" s="105">
        <v>0</v>
      </c>
      <c r="BI34" s="104">
        <v>47</v>
      </c>
      <c r="BJ34" s="105">
        <v>27455</v>
      </c>
      <c r="BK34" s="106">
        <v>1968</v>
      </c>
      <c r="BL34" s="106">
        <v>1518</v>
      </c>
      <c r="BM34" s="106">
        <v>1447</v>
      </c>
      <c r="BN34" s="106">
        <v>1422</v>
      </c>
      <c r="BO34" s="106">
        <v>1361</v>
      </c>
      <c r="BP34" s="106">
        <v>1272</v>
      </c>
      <c r="BQ34" s="106">
        <v>1198</v>
      </c>
      <c r="BR34" s="106">
        <v>1219</v>
      </c>
      <c r="BS34" s="106">
        <v>1290</v>
      </c>
      <c r="BT34" s="106">
        <v>1311</v>
      </c>
      <c r="BU34" s="106">
        <v>1249</v>
      </c>
      <c r="BV34" s="106">
        <v>1217</v>
      </c>
      <c r="BW34" s="106">
        <v>1324</v>
      </c>
      <c r="BX34" s="106">
        <v>1328</v>
      </c>
      <c r="BY34" s="106">
        <v>1301</v>
      </c>
      <c r="BZ34" s="106">
        <v>1231</v>
      </c>
      <c r="CA34" s="106">
        <v>1244</v>
      </c>
      <c r="CB34" s="106">
        <v>927</v>
      </c>
      <c r="CC34" s="106">
        <v>763</v>
      </c>
      <c r="CD34" s="106">
        <v>689</v>
      </c>
      <c r="CE34" s="106">
        <v>576</v>
      </c>
      <c r="CF34" s="106">
        <v>535</v>
      </c>
      <c r="CG34" s="106">
        <v>403</v>
      </c>
      <c r="CH34" s="106">
        <v>266</v>
      </c>
      <c r="CI34" s="106">
        <v>207</v>
      </c>
      <c r="CJ34" s="105">
        <v>127</v>
      </c>
      <c r="CK34" s="105">
        <v>62</v>
      </c>
      <c r="CM34" s="169"/>
      <c r="CN34" s="87">
        <v>47</v>
      </c>
      <c r="CO34" s="92">
        <v>271508.5</v>
      </c>
      <c r="CP34" s="93">
        <v>7716</v>
      </c>
      <c r="CQ34" s="93">
        <v>15184</v>
      </c>
      <c r="CR34" s="93">
        <v>4555</v>
      </c>
      <c r="CS34" s="106">
        <v>85</v>
      </c>
      <c r="CT34" s="106">
        <v>1</v>
      </c>
      <c r="CU34" s="105">
        <v>0</v>
      </c>
      <c r="CV34" s="105">
        <v>253</v>
      </c>
      <c r="CX34" s="94">
        <v>2.8418999773487753E-2</v>
      </c>
      <c r="CY34" s="94">
        <v>5.59245843131983E-2</v>
      </c>
      <c r="CZ34" s="94">
        <v>1.6776638668770959E-2</v>
      </c>
      <c r="DA34" s="94">
        <v>3.1306570512525388E-4</v>
      </c>
      <c r="DB34" s="149">
        <v>3.6831259426500459E-6</v>
      </c>
      <c r="DC34" s="149">
        <v>0</v>
      </c>
      <c r="DD34" s="95">
        <v>9.3183086349046167E-4</v>
      </c>
    </row>
    <row r="35" spans="1:138" x14ac:dyDescent="0.2">
      <c r="A35" s="104">
        <v>48</v>
      </c>
      <c r="B35" s="106">
        <v>14541</v>
      </c>
      <c r="C35" s="106">
        <v>249</v>
      </c>
      <c r="D35" s="106">
        <v>328</v>
      </c>
      <c r="E35" s="106">
        <v>384</v>
      </c>
      <c r="F35" s="106">
        <v>422</v>
      </c>
      <c r="G35" s="106">
        <v>477</v>
      </c>
      <c r="H35" s="106">
        <v>502</v>
      </c>
      <c r="I35" s="106">
        <v>542</v>
      </c>
      <c r="J35" s="106">
        <v>572</v>
      </c>
      <c r="K35" s="106">
        <v>641</v>
      </c>
      <c r="L35" s="106">
        <v>694</v>
      </c>
      <c r="M35" s="106">
        <v>673</v>
      </c>
      <c r="N35" s="106">
        <v>722</v>
      </c>
      <c r="O35" s="106">
        <v>895</v>
      </c>
      <c r="P35" s="106">
        <v>828</v>
      </c>
      <c r="Q35" s="106">
        <v>931</v>
      </c>
      <c r="R35" s="106">
        <v>879</v>
      </c>
      <c r="S35" s="106">
        <v>890</v>
      </c>
      <c r="T35" s="106">
        <v>752</v>
      </c>
      <c r="U35" s="106">
        <v>570</v>
      </c>
      <c r="V35" s="106">
        <v>532</v>
      </c>
      <c r="W35" s="106">
        <v>480</v>
      </c>
      <c r="X35" s="106">
        <v>445</v>
      </c>
      <c r="Y35" s="106">
        <v>358</v>
      </c>
      <c r="Z35" s="106">
        <v>260</v>
      </c>
      <c r="AA35" s="106">
        <v>227</v>
      </c>
      <c r="AB35" s="105">
        <v>161</v>
      </c>
      <c r="AC35" s="105">
        <v>127</v>
      </c>
      <c r="AE35" s="104">
        <v>48</v>
      </c>
      <c r="AF35" s="105">
        <v>10749</v>
      </c>
      <c r="AG35" s="106">
        <v>1515</v>
      </c>
      <c r="AH35" s="106">
        <v>1092</v>
      </c>
      <c r="AI35" s="106">
        <v>960</v>
      </c>
      <c r="AJ35" s="106">
        <v>835</v>
      </c>
      <c r="AK35" s="106">
        <v>724</v>
      </c>
      <c r="AL35" s="106">
        <v>666</v>
      </c>
      <c r="AM35" s="106">
        <v>557</v>
      </c>
      <c r="AN35" s="106">
        <v>555</v>
      </c>
      <c r="AO35" s="106">
        <v>497</v>
      </c>
      <c r="AP35" s="106">
        <v>473</v>
      </c>
      <c r="AQ35" s="106">
        <v>425</v>
      </c>
      <c r="AR35" s="106">
        <v>404</v>
      </c>
      <c r="AS35" s="106">
        <v>348</v>
      </c>
      <c r="AT35" s="106">
        <v>347</v>
      </c>
      <c r="AU35" s="106">
        <v>266</v>
      </c>
      <c r="AV35" s="106">
        <v>234</v>
      </c>
      <c r="AW35" s="106">
        <v>200</v>
      </c>
      <c r="AX35" s="106">
        <v>164</v>
      </c>
      <c r="AY35" s="106">
        <v>128</v>
      </c>
      <c r="AZ35" s="106">
        <v>105</v>
      </c>
      <c r="BA35" s="106">
        <v>92</v>
      </c>
      <c r="BB35" s="106">
        <v>59</v>
      </c>
      <c r="BC35" s="106">
        <v>46</v>
      </c>
      <c r="BD35" s="106">
        <v>32</v>
      </c>
      <c r="BE35" s="106">
        <v>15</v>
      </c>
      <c r="BF35" s="105">
        <v>9</v>
      </c>
      <c r="BG35" s="105">
        <v>1</v>
      </c>
      <c r="BI35" s="104">
        <v>48</v>
      </c>
      <c r="BJ35" s="105">
        <v>25290</v>
      </c>
      <c r="BK35" s="106">
        <v>1764</v>
      </c>
      <c r="BL35" s="106">
        <v>1420</v>
      </c>
      <c r="BM35" s="106">
        <v>1344</v>
      </c>
      <c r="BN35" s="106">
        <v>1257</v>
      </c>
      <c r="BO35" s="106">
        <v>1201</v>
      </c>
      <c r="BP35" s="106">
        <v>1168</v>
      </c>
      <c r="BQ35" s="106">
        <v>1099</v>
      </c>
      <c r="BR35" s="106">
        <v>1127</v>
      </c>
      <c r="BS35" s="106">
        <v>1138</v>
      </c>
      <c r="BT35" s="106">
        <v>1167</v>
      </c>
      <c r="BU35" s="106">
        <v>1098</v>
      </c>
      <c r="BV35" s="106">
        <v>1126</v>
      </c>
      <c r="BW35" s="106">
        <v>1243</v>
      </c>
      <c r="BX35" s="106">
        <v>1175</v>
      </c>
      <c r="BY35" s="106">
        <v>1197</v>
      </c>
      <c r="BZ35" s="106">
        <v>1113</v>
      </c>
      <c r="CA35" s="106">
        <v>1090</v>
      </c>
      <c r="CB35" s="106">
        <v>916</v>
      </c>
      <c r="CC35" s="106">
        <v>698</v>
      </c>
      <c r="CD35" s="106">
        <v>637</v>
      </c>
      <c r="CE35" s="106">
        <v>572</v>
      </c>
      <c r="CF35" s="106">
        <v>504</v>
      </c>
      <c r="CG35" s="106">
        <v>404</v>
      </c>
      <c r="CH35" s="106">
        <v>292</v>
      </c>
      <c r="CI35" s="106">
        <v>242</v>
      </c>
      <c r="CJ35" s="105">
        <v>170</v>
      </c>
      <c r="CK35" s="105">
        <v>128</v>
      </c>
      <c r="CM35" s="169"/>
      <c r="CN35" s="87">
        <v>48</v>
      </c>
      <c r="CO35" s="92">
        <v>259638.74999999997</v>
      </c>
      <c r="CP35" s="93">
        <v>6986</v>
      </c>
      <c r="CQ35" s="93">
        <v>13741</v>
      </c>
      <c r="CR35" s="93">
        <v>4563</v>
      </c>
      <c r="CS35" s="106">
        <v>78</v>
      </c>
      <c r="CT35" s="106">
        <v>4</v>
      </c>
      <c r="CU35" s="105">
        <v>0</v>
      </c>
      <c r="CV35" s="105">
        <v>217</v>
      </c>
      <c r="CX35" s="94">
        <v>2.6906615441647293E-2</v>
      </c>
      <c r="CY35" s="94">
        <v>5.2923533178310257E-2</v>
      </c>
      <c r="CZ35" s="94">
        <v>1.757441830235279E-2</v>
      </c>
      <c r="DA35" s="94">
        <v>3.0041740687782547E-4</v>
      </c>
      <c r="DB35" s="149">
        <v>1.540602086552951E-5</v>
      </c>
      <c r="DC35" s="149">
        <v>0</v>
      </c>
      <c r="DD35" s="95">
        <v>8.3577663195497597E-4</v>
      </c>
    </row>
    <row r="36" spans="1:138" x14ac:dyDescent="0.2">
      <c r="A36" s="104">
        <v>49</v>
      </c>
      <c r="B36" s="106">
        <v>14466</v>
      </c>
      <c r="C36" s="106">
        <v>222</v>
      </c>
      <c r="D36" s="106">
        <v>307</v>
      </c>
      <c r="E36" s="106">
        <v>382</v>
      </c>
      <c r="F36" s="106">
        <v>451</v>
      </c>
      <c r="G36" s="106">
        <v>485</v>
      </c>
      <c r="H36" s="106">
        <v>456</v>
      </c>
      <c r="I36" s="106">
        <v>502</v>
      </c>
      <c r="J36" s="106">
        <v>600</v>
      </c>
      <c r="K36" s="106">
        <v>608</v>
      </c>
      <c r="L36" s="106">
        <v>628</v>
      </c>
      <c r="M36" s="106">
        <v>647</v>
      </c>
      <c r="N36" s="106">
        <v>720</v>
      </c>
      <c r="O36" s="106">
        <v>826</v>
      </c>
      <c r="P36" s="106">
        <v>825</v>
      </c>
      <c r="Q36" s="106">
        <v>844</v>
      </c>
      <c r="R36" s="106">
        <v>911</v>
      </c>
      <c r="S36" s="106">
        <v>861</v>
      </c>
      <c r="T36" s="106">
        <v>739</v>
      </c>
      <c r="U36" s="106">
        <v>610</v>
      </c>
      <c r="V36" s="106">
        <v>569</v>
      </c>
      <c r="W36" s="106">
        <v>472</v>
      </c>
      <c r="X36" s="106">
        <v>491</v>
      </c>
      <c r="Y36" s="106">
        <v>407</v>
      </c>
      <c r="Z36" s="106">
        <v>325</v>
      </c>
      <c r="AA36" s="106">
        <v>230</v>
      </c>
      <c r="AB36" s="105">
        <v>197</v>
      </c>
      <c r="AC36" s="105">
        <v>151</v>
      </c>
      <c r="AE36" s="104">
        <v>49</v>
      </c>
      <c r="AF36" s="105">
        <v>10532</v>
      </c>
      <c r="AG36" s="106">
        <v>1435</v>
      </c>
      <c r="AH36" s="106">
        <v>1169</v>
      </c>
      <c r="AI36" s="106">
        <v>930</v>
      </c>
      <c r="AJ36" s="106">
        <v>774</v>
      </c>
      <c r="AK36" s="106">
        <v>700</v>
      </c>
      <c r="AL36" s="106">
        <v>597</v>
      </c>
      <c r="AM36" s="106">
        <v>578</v>
      </c>
      <c r="AN36" s="106">
        <v>527</v>
      </c>
      <c r="AO36" s="106">
        <v>456</v>
      </c>
      <c r="AP36" s="106">
        <v>455</v>
      </c>
      <c r="AQ36" s="106">
        <v>421</v>
      </c>
      <c r="AR36" s="106">
        <v>375</v>
      </c>
      <c r="AS36" s="106">
        <v>328</v>
      </c>
      <c r="AT36" s="106">
        <v>330</v>
      </c>
      <c r="AU36" s="106">
        <v>302</v>
      </c>
      <c r="AV36" s="106">
        <v>241</v>
      </c>
      <c r="AW36" s="106">
        <v>216</v>
      </c>
      <c r="AX36" s="106">
        <v>156</v>
      </c>
      <c r="AY36" s="106">
        <v>134</v>
      </c>
      <c r="AZ36" s="106">
        <v>126</v>
      </c>
      <c r="BA36" s="106">
        <v>92</v>
      </c>
      <c r="BB36" s="106">
        <v>60</v>
      </c>
      <c r="BC36" s="106">
        <v>52</v>
      </c>
      <c r="BD36" s="106">
        <v>41</v>
      </c>
      <c r="BE36" s="106">
        <v>23</v>
      </c>
      <c r="BF36" s="105">
        <v>11</v>
      </c>
      <c r="BG36" s="105">
        <v>3</v>
      </c>
      <c r="BI36" s="104">
        <v>49</v>
      </c>
      <c r="BJ36" s="105">
        <v>24998</v>
      </c>
      <c r="BK36" s="106">
        <v>1657</v>
      </c>
      <c r="BL36" s="106">
        <v>1476</v>
      </c>
      <c r="BM36" s="106">
        <v>1312</v>
      </c>
      <c r="BN36" s="106">
        <v>1225</v>
      </c>
      <c r="BO36" s="106">
        <v>1185</v>
      </c>
      <c r="BP36" s="106">
        <v>1053</v>
      </c>
      <c r="BQ36" s="106">
        <v>1080</v>
      </c>
      <c r="BR36" s="106">
        <v>1127</v>
      </c>
      <c r="BS36" s="106">
        <v>1064</v>
      </c>
      <c r="BT36" s="106">
        <v>1083</v>
      </c>
      <c r="BU36" s="106">
        <v>1068</v>
      </c>
      <c r="BV36" s="106">
        <v>1095</v>
      </c>
      <c r="BW36" s="106">
        <v>1154</v>
      </c>
      <c r="BX36" s="106">
        <v>1155</v>
      </c>
      <c r="BY36" s="106">
        <v>1146</v>
      </c>
      <c r="BZ36" s="106">
        <v>1152</v>
      </c>
      <c r="CA36" s="106">
        <v>1077</v>
      </c>
      <c r="CB36" s="106">
        <v>895</v>
      </c>
      <c r="CC36" s="106">
        <v>744</v>
      </c>
      <c r="CD36" s="106">
        <v>695</v>
      </c>
      <c r="CE36" s="106">
        <v>564</v>
      </c>
      <c r="CF36" s="106">
        <v>551</v>
      </c>
      <c r="CG36" s="106">
        <v>459</v>
      </c>
      <c r="CH36" s="106">
        <v>366</v>
      </c>
      <c r="CI36" s="106">
        <v>253</v>
      </c>
      <c r="CJ36" s="105">
        <v>208</v>
      </c>
      <c r="CK36" s="105">
        <v>154</v>
      </c>
      <c r="CM36" s="169"/>
      <c r="CN36" s="87">
        <v>49</v>
      </c>
      <c r="CO36" s="92">
        <v>249411</v>
      </c>
      <c r="CP36" s="93">
        <v>6855</v>
      </c>
      <c r="CQ36" s="93">
        <v>13254</v>
      </c>
      <c r="CR36" s="93">
        <v>4889</v>
      </c>
      <c r="CS36" s="106">
        <v>77</v>
      </c>
      <c r="CT36" s="106">
        <v>7</v>
      </c>
      <c r="CU36" s="105">
        <v>0</v>
      </c>
      <c r="CV36" s="105">
        <v>229</v>
      </c>
      <c r="CX36" s="94">
        <v>2.7484754080613925E-2</v>
      </c>
      <c r="CY36" s="94">
        <v>5.3141200668775639E-2</v>
      </c>
      <c r="CZ36" s="94">
        <v>1.9602182742541427E-2</v>
      </c>
      <c r="DA36" s="94">
        <v>3.0872736166408059E-4</v>
      </c>
      <c r="DB36" s="149">
        <v>2.8066123787643688E-5</v>
      </c>
      <c r="DC36" s="149">
        <v>0</v>
      </c>
      <c r="DD36" s="95">
        <v>9.1816319248148642E-4</v>
      </c>
    </row>
    <row r="37" spans="1:138" x14ac:dyDescent="0.2">
      <c r="A37" s="104">
        <v>50</v>
      </c>
      <c r="B37" s="106">
        <v>14569</v>
      </c>
      <c r="C37" s="106">
        <v>238</v>
      </c>
      <c r="D37" s="106">
        <v>305</v>
      </c>
      <c r="E37" s="106">
        <v>352</v>
      </c>
      <c r="F37" s="106">
        <v>431</v>
      </c>
      <c r="G37" s="106">
        <v>461</v>
      </c>
      <c r="H37" s="106">
        <v>473</v>
      </c>
      <c r="I37" s="106">
        <v>463</v>
      </c>
      <c r="J37" s="106">
        <v>554</v>
      </c>
      <c r="K37" s="106">
        <v>594</v>
      </c>
      <c r="L37" s="106">
        <v>686</v>
      </c>
      <c r="M37" s="106">
        <v>652</v>
      </c>
      <c r="N37" s="106">
        <v>705</v>
      </c>
      <c r="O37" s="106">
        <v>792</v>
      </c>
      <c r="P37" s="106">
        <v>835</v>
      </c>
      <c r="Q37" s="106">
        <v>798</v>
      </c>
      <c r="R37" s="106">
        <v>866</v>
      </c>
      <c r="S37" s="106">
        <v>912</v>
      </c>
      <c r="T37" s="106">
        <v>715</v>
      </c>
      <c r="U37" s="106">
        <v>605</v>
      </c>
      <c r="V37" s="106">
        <v>568</v>
      </c>
      <c r="W37" s="106">
        <v>567</v>
      </c>
      <c r="X37" s="106">
        <v>485</v>
      </c>
      <c r="Y37" s="106">
        <v>437</v>
      </c>
      <c r="Z37" s="106">
        <v>347</v>
      </c>
      <c r="AA37" s="106">
        <v>276</v>
      </c>
      <c r="AB37" s="105">
        <v>248</v>
      </c>
      <c r="AC37" s="105">
        <v>204</v>
      </c>
      <c r="AE37" s="104">
        <v>50</v>
      </c>
      <c r="AF37" s="105">
        <v>10239</v>
      </c>
      <c r="AG37" s="106">
        <v>1295</v>
      </c>
      <c r="AH37" s="106">
        <v>1067</v>
      </c>
      <c r="AI37" s="106">
        <v>903</v>
      </c>
      <c r="AJ37" s="106">
        <v>767</v>
      </c>
      <c r="AK37" s="106">
        <v>679</v>
      </c>
      <c r="AL37" s="106">
        <v>596</v>
      </c>
      <c r="AM37" s="106">
        <v>541</v>
      </c>
      <c r="AN37" s="106">
        <v>542</v>
      </c>
      <c r="AO37" s="106">
        <v>460</v>
      </c>
      <c r="AP37" s="106">
        <v>413</v>
      </c>
      <c r="AQ37" s="106">
        <v>391</v>
      </c>
      <c r="AR37" s="106">
        <v>381</v>
      </c>
      <c r="AS37" s="106">
        <v>359</v>
      </c>
      <c r="AT37" s="106">
        <v>313</v>
      </c>
      <c r="AU37" s="106">
        <v>315</v>
      </c>
      <c r="AV37" s="106">
        <v>264</v>
      </c>
      <c r="AW37" s="106">
        <v>207</v>
      </c>
      <c r="AX37" s="106">
        <v>175</v>
      </c>
      <c r="AY37" s="106">
        <v>138</v>
      </c>
      <c r="AZ37" s="106">
        <v>122</v>
      </c>
      <c r="BA37" s="106">
        <v>94</v>
      </c>
      <c r="BB37" s="106">
        <v>81</v>
      </c>
      <c r="BC37" s="106">
        <v>46</v>
      </c>
      <c r="BD37" s="106">
        <v>39</v>
      </c>
      <c r="BE37" s="106">
        <v>24</v>
      </c>
      <c r="BF37" s="105">
        <v>18</v>
      </c>
      <c r="BG37" s="105">
        <v>9</v>
      </c>
      <c r="BI37" s="104">
        <v>50</v>
      </c>
      <c r="BJ37" s="105">
        <v>24808</v>
      </c>
      <c r="BK37" s="106">
        <v>1533</v>
      </c>
      <c r="BL37" s="106">
        <v>1372</v>
      </c>
      <c r="BM37" s="106">
        <v>1255</v>
      </c>
      <c r="BN37" s="106">
        <v>1198</v>
      </c>
      <c r="BO37" s="106">
        <v>1140</v>
      </c>
      <c r="BP37" s="106">
        <v>1069</v>
      </c>
      <c r="BQ37" s="106">
        <v>1004</v>
      </c>
      <c r="BR37" s="106">
        <v>1096</v>
      </c>
      <c r="BS37" s="106">
        <v>1054</v>
      </c>
      <c r="BT37" s="106">
        <v>1099</v>
      </c>
      <c r="BU37" s="106">
        <v>1043</v>
      </c>
      <c r="BV37" s="106">
        <v>1086</v>
      </c>
      <c r="BW37" s="106">
        <v>1151</v>
      </c>
      <c r="BX37" s="106">
        <v>1148</v>
      </c>
      <c r="BY37" s="106">
        <v>1113</v>
      </c>
      <c r="BZ37" s="106">
        <v>1130</v>
      </c>
      <c r="CA37" s="106">
        <v>1119</v>
      </c>
      <c r="CB37" s="106">
        <v>890</v>
      </c>
      <c r="CC37" s="106">
        <v>743</v>
      </c>
      <c r="CD37" s="106">
        <v>690</v>
      </c>
      <c r="CE37" s="106">
        <v>661</v>
      </c>
      <c r="CF37" s="106">
        <v>566</v>
      </c>
      <c r="CG37" s="106">
        <v>483</v>
      </c>
      <c r="CH37" s="106">
        <v>386</v>
      </c>
      <c r="CI37" s="106">
        <v>300</v>
      </c>
      <c r="CJ37" s="105">
        <v>266</v>
      </c>
      <c r="CK37" s="105">
        <v>213</v>
      </c>
      <c r="CM37" s="169"/>
      <c r="CN37" s="87">
        <v>50</v>
      </c>
      <c r="CO37" s="92">
        <v>241571.75</v>
      </c>
      <c r="CP37" s="93">
        <v>6498</v>
      </c>
      <c r="CQ37" s="93">
        <v>13112</v>
      </c>
      <c r="CR37" s="93">
        <v>5198</v>
      </c>
      <c r="CS37" s="106">
        <v>86</v>
      </c>
      <c r="CT37" s="106">
        <v>8</v>
      </c>
      <c r="CU37" s="105">
        <v>0</v>
      </c>
      <c r="CV37" s="105">
        <v>252</v>
      </c>
      <c r="CX37" s="94">
        <v>2.6898840613606517E-2</v>
      </c>
      <c r="CY37" s="94">
        <v>5.4277869825424541E-2</v>
      </c>
      <c r="CZ37" s="94">
        <v>2.1517416668132758E-2</v>
      </c>
      <c r="DA37" s="94">
        <v>3.5600189177749467E-4</v>
      </c>
      <c r="DB37" s="149">
        <v>3.3116455049069273E-5</v>
      </c>
      <c r="DC37" s="149">
        <v>0</v>
      </c>
      <c r="DD37" s="95">
        <v>1.0431683340456821E-3</v>
      </c>
    </row>
    <row r="38" spans="1:138" x14ac:dyDescent="0.2">
      <c r="A38" s="104">
        <v>51</v>
      </c>
      <c r="B38" s="106">
        <v>13781</v>
      </c>
      <c r="C38" s="106">
        <v>259</v>
      </c>
      <c r="D38" s="106">
        <v>270</v>
      </c>
      <c r="E38" s="106">
        <v>336</v>
      </c>
      <c r="F38" s="106">
        <v>407</v>
      </c>
      <c r="G38" s="106">
        <v>389</v>
      </c>
      <c r="H38" s="106">
        <v>457</v>
      </c>
      <c r="I38" s="106">
        <v>450</v>
      </c>
      <c r="J38" s="106">
        <v>533</v>
      </c>
      <c r="K38" s="106">
        <v>534</v>
      </c>
      <c r="L38" s="106">
        <v>595</v>
      </c>
      <c r="M38" s="106">
        <v>577</v>
      </c>
      <c r="N38" s="106">
        <v>651</v>
      </c>
      <c r="O38" s="106">
        <v>708</v>
      </c>
      <c r="P38" s="106">
        <v>705</v>
      </c>
      <c r="Q38" s="106">
        <v>785</v>
      </c>
      <c r="R38" s="106">
        <v>830</v>
      </c>
      <c r="S38" s="106">
        <v>816</v>
      </c>
      <c r="T38" s="106">
        <v>673</v>
      </c>
      <c r="U38" s="106">
        <v>593</v>
      </c>
      <c r="V38" s="106">
        <v>550</v>
      </c>
      <c r="W38" s="106">
        <v>495</v>
      </c>
      <c r="X38" s="106">
        <v>463</v>
      </c>
      <c r="Y38" s="106">
        <v>452</v>
      </c>
      <c r="Z38" s="106">
        <v>345</v>
      </c>
      <c r="AA38" s="106">
        <v>325</v>
      </c>
      <c r="AB38" s="105">
        <v>306</v>
      </c>
      <c r="AC38" s="105">
        <v>277</v>
      </c>
      <c r="AE38" s="104">
        <v>51</v>
      </c>
      <c r="AF38" s="105">
        <v>10079</v>
      </c>
      <c r="AG38" s="106">
        <v>1334</v>
      </c>
      <c r="AH38" s="106">
        <v>1107</v>
      </c>
      <c r="AI38" s="106">
        <v>865</v>
      </c>
      <c r="AJ38" s="106">
        <v>771</v>
      </c>
      <c r="AK38" s="106">
        <v>622</v>
      </c>
      <c r="AL38" s="106">
        <v>599</v>
      </c>
      <c r="AM38" s="106">
        <v>538</v>
      </c>
      <c r="AN38" s="106">
        <v>491</v>
      </c>
      <c r="AO38" s="106">
        <v>490</v>
      </c>
      <c r="AP38" s="106">
        <v>443</v>
      </c>
      <c r="AQ38" s="106">
        <v>366</v>
      </c>
      <c r="AR38" s="106">
        <v>360</v>
      </c>
      <c r="AS38" s="106">
        <v>317</v>
      </c>
      <c r="AT38" s="106">
        <v>270</v>
      </c>
      <c r="AU38" s="106">
        <v>242</v>
      </c>
      <c r="AV38" s="106">
        <v>265</v>
      </c>
      <c r="AW38" s="106">
        <v>206</v>
      </c>
      <c r="AX38" s="106">
        <v>178</v>
      </c>
      <c r="AY38" s="106">
        <v>154</v>
      </c>
      <c r="AZ38" s="106">
        <v>115</v>
      </c>
      <c r="BA38" s="106">
        <v>105</v>
      </c>
      <c r="BB38" s="106">
        <v>82</v>
      </c>
      <c r="BC38" s="106">
        <v>63</v>
      </c>
      <c r="BD38" s="106">
        <v>47</v>
      </c>
      <c r="BE38" s="106">
        <v>29</v>
      </c>
      <c r="BF38" s="105">
        <v>18</v>
      </c>
      <c r="BG38" s="105">
        <v>2</v>
      </c>
      <c r="BI38" s="104">
        <v>51</v>
      </c>
      <c r="BJ38" s="105">
        <v>23860</v>
      </c>
      <c r="BK38" s="106">
        <v>1593</v>
      </c>
      <c r="BL38" s="106">
        <v>1377</v>
      </c>
      <c r="BM38" s="106">
        <v>1201</v>
      </c>
      <c r="BN38" s="106">
        <v>1178</v>
      </c>
      <c r="BO38" s="106">
        <v>1011</v>
      </c>
      <c r="BP38" s="106">
        <v>1056</v>
      </c>
      <c r="BQ38" s="106">
        <v>988</v>
      </c>
      <c r="BR38" s="106">
        <v>1024</v>
      </c>
      <c r="BS38" s="106">
        <v>1024</v>
      </c>
      <c r="BT38" s="106">
        <v>1038</v>
      </c>
      <c r="BU38" s="106">
        <v>943</v>
      </c>
      <c r="BV38" s="106">
        <v>1011</v>
      </c>
      <c r="BW38" s="106">
        <v>1025</v>
      </c>
      <c r="BX38" s="106">
        <v>975</v>
      </c>
      <c r="BY38" s="106">
        <v>1027</v>
      </c>
      <c r="BZ38" s="106">
        <v>1095</v>
      </c>
      <c r="CA38" s="106">
        <v>1022</v>
      </c>
      <c r="CB38" s="106">
        <v>851</v>
      </c>
      <c r="CC38" s="106">
        <v>747</v>
      </c>
      <c r="CD38" s="106">
        <v>665</v>
      </c>
      <c r="CE38" s="106">
        <v>600</v>
      </c>
      <c r="CF38" s="106">
        <v>545</v>
      </c>
      <c r="CG38" s="106">
        <v>515</v>
      </c>
      <c r="CH38" s="106">
        <v>392</v>
      </c>
      <c r="CI38" s="106">
        <v>354</v>
      </c>
      <c r="CJ38" s="105">
        <v>324</v>
      </c>
      <c r="CK38" s="105">
        <v>279</v>
      </c>
      <c r="CM38" s="169"/>
      <c r="CN38" s="87">
        <v>51</v>
      </c>
      <c r="CO38" s="92">
        <v>234941.25</v>
      </c>
      <c r="CP38" s="93">
        <v>6360</v>
      </c>
      <c r="CQ38" s="93">
        <v>12228</v>
      </c>
      <c r="CR38" s="93">
        <v>5272</v>
      </c>
      <c r="CS38" s="106">
        <v>88</v>
      </c>
      <c r="CT38" s="106">
        <v>10</v>
      </c>
      <c r="CU38" s="105">
        <v>0</v>
      </c>
      <c r="CV38" s="105">
        <v>235</v>
      </c>
      <c r="CX38" s="94">
        <v>2.707059743659319E-2</v>
      </c>
      <c r="CY38" s="94">
        <v>5.2047054316770681E-2</v>
      </c>
      <c r="CZ38" s="94">
        <v>2.2439652466308066E-2</v>
      </c>
      <c r="DA38" s="94">
        <v>3.7456172553776743E-4</v>
      </c>
      <c r="DB38" s="149">
        <v>4.2563832447473569E-5</v>
      </c>
      <c r="DC38" s="149">
        <v>0</v>
      </c>
      <c r="DD38" s="95">
        <v>1.000250062515629E-3</v>
      </c>
    </row>
    <row r="39" spans="1:138" x14ac:dyDescent="0.2">
      <c r="A39" s="104">
        <v>52</v>
      </c>
      <c r="B39" s="106">
        <v>13214</v>
      </c>
      <c r="C39" s="106">
        <v>221</v>
      </c>
      <c r="D39" s="106">
        <v>249</v>
      </c>
      <c r="E39" s="106">
        <v>305</v>
      </c>
      <c r="F39" s="106">
        <v>367</v>
      </c>
      <c r="G39" s="106">
        <v>377</v>
      </c>
      <c r="H39" s="106">
        <v>408</v>
      </c>
      <c r="I39" s="106">
        <v>450</v>
      </c>
      <c r="J39" s="106">
        <v>454</v>
      </c>
      <c r="K39" s="106">
        <v>538</v>
      </c>
      <c r="L39" s="106">
        <v>535</v>
      </c>
      <c r="M39" s="106">
        <v>519</v>
      </c>
      <c r="N39" s="106">
        <v>648</v>
      </c>
      <c r="O39" s="106">
        <v>662</v>
      </c>
      <c r="P39" s="106">
        <v>733</v>
      </c>
      <c r="Q39" s="106">
        <v>728</v>
      </c>
      <c r="R39" s="106">
        <v>721</v>
      </c>
      <c r="S39" s="106">
        <v>815</v>
      </c>
      <c r="T39" s="106">
        <v>699</v>
      </c>
      <c r="U39" s="106">
        <v>543</v>
      </c>
      <c r="V39" s="106">
        <v>502</v>
      </c>
      <c r="W39" s="106">
        <v>509</v>
      </c>
      <c r="X39" s="106">
        <v>463</v>
      </c>
      <c r="Y39" s="106">
        <v>438</v>
      </c>
      <c r="Z39" s="106">
        <v>367</v>
      </c>
      <c r="AA39" s="106">
        <v>313</v>
      </c>
      <c r="AB39" s="105">
        <v>336</v>
      </c>
      <c r="AC39" s="105">
        <v>314</v>
      </c>
      <c r="AE39" s="104">
        <v>52</v>
      </c>
      <c r="AF39" s="105">
        <v>9488</v>
      </c>
      <c r="AG39" s="106">
        <v>1286</v>
      </c>
      <c r="AH39" s="106">
        <v>990</v>
      </c>
      <c r="AI39" s="106">
        <v>870</v>
      </c>
      <c r="AJ39" s="106">
        <v>715</v>
      </c>
      <c r="AK39" s="106">
        <v>608</v>
      </c>
      <c r="AL39" s="106">
        <v>531</v>
      </c>
      <c r="AM39" s="106">
        <v>479</v>
      </c>
      <c r="AN39" s="106">
        <v>514</v>
      </c>
      <c r="AO39" s="106">
        <v>440</v>
      </c>
      <c r="AP39" s="106">
        <v>411</v>
      </c>
      <c r="AQ39" s="106">
        <v>321</v>
      </c>
      <c r="AR39" s="106">
        <v>312</v>
      </c>
      <c r="AS39" s="106">
        <v>298</v>
      </c>
      <c r="AT39" s="106">
        <v>278</v>
      </c>
      <c r="AU39" s="106">
        <v>268</v>
      </c>
      <c r="AV39" s="106">
        <v>231</v>
      </c>
      <c r="AW39" s="106">
        <v>226</v>
      </c>
      <c r="AX39" s="106">
        <v>147</v>
      </c>
      <c r="AY39" s="106">
        <v>116</v>
      </c>
      <c r="AZ39" s="106">
        <v>125</v>
      </c>
      <c r="BA39" s="106">
        <v>99</v>
      </c>
      <c r="BB39" s="106">
        <v>63</v>
      </c>
      <c r="BC39" s="106">
        <v>63</v>
      </c>
      <c r="BD39" s="106">
        <v>37</v>
      </c>
      <c r="BE39" s="106">
        <v>30</v>
      </c>
      <c r="BF39" s="105">
        <v>24</v>
      </c>
      <c r="BG39" s="105">
        <v>6</v>
      </c>
      <c r="BI39" s="104">
        <v>52</v>
      </c>
      <c r="BJ39" s="105">
        <v>22702</v>
      </c>
      <c r="BK39" s="106">
        <v>1507</v>
      </c>
      <c r="BL39" s="106">
        <v>1239</v>
      </c>
      <c r="BM39" s="106">
        <v>1175</v>
      </c>
      <c r="BN39" s="106">
        <v>1082</v>
      </c>
      <c r="BO39" s="106">
        <v>985</v>
      </c>
      <c r="BP39" s="106">
        <v>939</v>
      </c>
      <c r="BQ39" s="106">
        <v>929</v>
      </c>
      <c r="BR39" s="106">
        <v>968</v>
      </c>
      <c r="BS39" s="106">
        <v>978</v>
      </c>
      <c r="BT39" s="106">
        <v>946</v>
      </c>
      <c r="BU39" s="106">
        <v>840</v>
      </c>
      <c r="BV39" s="106">
        <v>960</v>
      </c>
      <c r="BW39" s="106">
        <v>960</v>
      </c>
      <c r="BX39" s="106">
        <v>1011</v>
      </c>
      <c r="BY39" s="106">
        <v>996</v>
      </c>
      <c r="BZ39" s="106">
        <v>952</v>
      </c>
      <c r="CA39" s="106">
        <v>1041</v>
      </c>
      <c r="CB39" s="106">
        <v>846</v>
      </c>
      <c r="CC39" s="106">
        <v>659</v>
      </c>
      <c r="CD39" s="106">
        <v>627</v>
      </c>
      <c r="CE39" s="106">
        <v>608</v>
      </c>
      <c r="CF39" s="106">
        <v>526</v>
      </c>
      <c r="CG39" s="106">
        <v>501</v>
      </c>
      <c r="CH39" s="106">
        <v>404</v>
      </c>
      <c r="CI39" s="106">
        <v>343</v>
      </c>
      <c r="CJ39" s="105">
        <v>360</v>
      </c>
      <c r="CK39" s="105">
        <v>320</v>
      </c>
      <c r="CM39" s="169"/>
      <c r="CN39" s="87">
        <v>52</v>
      </c>
      <c r="CO39" s="92">
        <v>227898.5</v>
      </c>
      <c r="CP39" s="93">
        <v>5988</v>
      </c>
      <c r="CQ39" s="93">
        <v>11520</v>
      </c>
      <c r="CR39" s="93">
        <v>5194</v>
      </c>
      <c r="CS39" s="106">
        <v>101</v>
      </c>
      <c r="CT39" s="106">
        <v>5</v>
      </c>
      <c r="CU39" s="105">
        <v>0</v>
      </c>
      <c r="CV39" s="105">
        <v>233</v>
      </c>
      <c r="CX39" s="94">
        <v>2.627485481475306E-2</v>
      </c>
      <c r="CY39" s="94">
        <v>5.0548818882090056E-2</v>
      </c>
      <c r="CZ39" s="94">
        <v>2.2790847679997894E-2</v>
      </c>
      <c r="DA39" s="94">
        <v>4.4317974887943539E-4</v>
      </c>
      <c r="DB39" s="149">
        <v>2.1939591528684919E-5</v>
      </c>
      <c r="DC39" s="149">
        <v>0</v>
      </c>
      <c r="DD39" s="95">
        <v>1.0223849652367173E-3</v>
      </c>
    </row>
    <row r="40" spans="1:138" x14ac:dyDescent="0.2">
      <c r="A40" s="104">
        <v>53</v>
      </c>
      <c r="B40" s="106">
        <v>12532</v>
      </c>
      <c r="C40" s="106">
        <v>197</v>
      </c>
      <c r="D40" s="106">
        <v>248</v>
      </c>
      <c r="E40" s="106">
        <v>302</v>
      </c>
      <c r="F40" s="106">
        <v>347</v>
      </c>
      <c r="G40" s="106">
        <v>356</v>
      </c>
      <c r="H40" s="106">
        <v>396</v>
      </c>
      <c r="I40" s="106">
        <v>424</v>
      </c>
      <c r="J40" s="106">
        <v>449</v>
      </c>
      <c r="K40" s="106">
        <v>480</v>
      </c>
      <c r="L40" s="106">
        <v>512</v>
      </c>
      <c r="M40" s="106">
        <v>495</v>
      </c>
      <c r="N40" s="106">
        <v>538</v>
      </c>
      <c r="O40" s="106">
        <v>602</v>
      </c>
      <c r="P40" s="106">
        <v>662</v>
      </c>
      <c r="Q40" s="106">
        <v>701</v>
      </c>
      <c r="R40" s="106">
        <v>655</v>
      </c>
      <c r="S40" s="106">
        <v>715</v>
      </c>
      <c r="T40" s="106">
        <v>615</v>
      </c>
      <c r="U40" s="106">
        <v>499</v>
      </c>
      <c r="V40" s="106">
        <v>559</v>
      </c>
      <c r="W40" s="106">
        <v>495</v>
      </c>
      <c r="X40" s="106">
        <v>475</v>
      </c>
      <c r="Y40" s="106">
        <v>436</v>
      </c>
      <c r="Z40" s="106">
        <v>386</v>
      </c>
      <c r="AA40" s="106">
        <v>332</v>
      </c>
      <c r="AB40" s="105">
        <v>284</v>
      </c>
      <c r="AC40" s="105">
        <v>372</v>
      </c>
      <c r="AE40" s="104">
        <v>53</v>
      </c>
      <c r="AF40" s="105">
        <v>9105</v>
      </c>
      <c r="AG40" s="106">
        <v>1317</v>
      </c>
      <c r="AH40" s="106">
        <v>930</v>
      </c>
      <c r="AI40" s="106">
        <v>774</v>
      </c>
      <c r="AJ40" s="106">
        <v>664</v>
      </c>
      <c r="AK40" s="106">
        <v>596</v>
      </c>
      <c r="AL40" s="106">
        <v>519</v>
      </c>
      <c r="AM40" s="106">
        <v>448</v>
      </c>
      <c r="AN40" s="106">
        <v>457</v>
      </c>
      <c r="AO40" s="106">
        <v>404</v>
      </c>
      <c r="AP40" s="106">
        <v>372</v>
      </c>
      <c r="AQ40" s="106">
        <v>360</v>
      </c>
      <c r="AR40" s="106">
        <v>342</v>
      </c>
      <c r="AS40" s="106">
        <v>277</v>
      </c>
      <c r="AT40" s="106">
        <v>260</v>
      </c>
      <c r="AU40" s="106">
        <v>233</v>
      </c>
      <c r="AV40" s="106">
        <v>200</v>
      </c>
      <c r="AW40" s="106">
        <v>172</v>
      </c>
      <c r="AX40" s="106">
        <v>146</v>
      </c>
      <c r="AY40" s="106">
        <v>136</v>
      </c>
      <c r="AZ40" s="106">
        <v>127</v>
      </c>
      <c r="BA40" s="106">
        <v>92</v>
      </c>
      <c r="BB40" s="106">
        <v>95</v>
      </c>
      <c r="BC40" s="106">
        <v>78</v>
      </c>
      <c r="BD40" s="106">
        <v>40</v>
      </c>
      <c r="BE40" s="106">
        <v>39</v>
      </c>
      <c r="BF40" s="105">
        <v>19</v>
      </c>
      <c r="BG40" s="105">
        <v>8</v>
      </c>
      <c r="BI40" s="104">
        <v>53</v>
      </c>
      <c r="BJ40" s="105">
        <v>21637</v>
      </c>
      <c r="BK40" s="106">
        <v>1514</v>
      </c>
      <c r="BL40" s="106">
        <v>1178</v>
      </c>
      <c r="BM40" s="106">
        <v>1076</v>
      </c>
      <c r="BN40" s="106">
        <v>1011</v>
      </c>
      <c r="BO40" s="106">
        <v>952</v>
      </c>
      <c r="BP40" s="106">
        <v>915</v>
      </c>
      <c r="BQ40" s="106">
        <v>872</v>
      </c>
      <c r="BR40" s="106">
        <v>906</v>
      </c>
      <c r="BS40" s="106">
        <v>884</v>
      </c>
      <c r="BT40" s="106">
        <v>884</v>
      </c>
      <c r="BU40" s="106">
        <v>855</v>
      </c>
      <c r="BV40" s="106">
        <v>880</v>
      </c>
      <c r="BW40" s="106">
        <v>879</v>
      </c>
      <c r="BX40" s="106">
        <v>922</v>
      </c>
      <c r="BY40" s="106">
        <v>934</v>
      </c>
      <c r="BZ40" s="106">
        <v>855</v>
      </c>
      <c r="CA40" s="106">
        <v>887</v>
      </c>
      <c r="CB40" s="106">
        <v>761</v>
      </c>
      <c r="CC40" s="106">
        <v>635</v>
      </c>
      <c r="CD40" s="106">
        <v>686</v>
      </c>
      <c r="CE40" s="106">
        <v>587</v>
      </c>
      <c r="CF40" s="106">
        <v>570</v>
      </c>
      <c r="CG40" s="106">
        <v>514</v>
      </c>
      <c r="CH40" s="106">
        <v>426</v>
      </c>
      <c r="CI40" s="106">
        <v>371</v>
      </c>
      <c r="CJ40" s="105">
        <v>303</v>
      </c>
      <c r="CK40" s="105">
        <v>380</v>
      </c>
      <c r="CM40" s="169"/>
      <c r="CN40" s="87">
        <v>53</v>
      </c>
      <c r="CO40" s="92">
        <v>220966</v>
      </c>
      <c r="CP40" s="93">
        <v>5731</v>
      </c>
      <c r="CQ40" s="93">
        <v>10673</v>
      </c>
      <c r="CR40" s="93">
        <v>5233</v>
      </c>
      <c r="CS40" s="106">
        <v>135</v>
      </c>
      <c r="CT40" s="106">
        <v>12</v>
      </c>
      <c r="CU40" s="105">
        <v>0</v>
      </c>
      <c r="CV40" s="105">
        <v>240</v>
      </c>
      <c r="CX40" s="94">
        <v>2.5936116868658526E-2</v>
      </c>
      <c r="CY40" s="94">
        <v>4.8301548654544141E-2</v>
      </c>
      <c r="CZ40" s="94">
        <v>2.3682376474208702E-2</v>
      </c>
      <c r="DA40" s="94">
        <v>6.1095372138700072E-4</v>
      </c>
      <c r="DB40" s="149">
        <v>5.4306997456622288E-5</v>
      </c>
      <c r="DC40" s="149">
        <v>0</v>
      </c>
      <c r="DD40" s="95">
        <v>1.0861399491324457E-3</v>
      </c>
    </row>
    <row r="41" spans="1:138" x14ac:dyDescent="0.2">
      <c r="A41" s="104">
        <v>54</v>
      </c>
      <c r="B41" s="106">
        <v>12577</v>
      </c>
      <c r="C41" s="106">
        <v>183</v>
      </c>
      <c r="D41" s="106">
        <v>263</v>
      </c>
      <c r="E41" s="106">
        <v>287</v>
      </c>
      <c r="F41" s="106">
        <v>328</v>
      </c>
      <c r="G41" s="106">
        <v>378</v>
      </c>
      <c r="H41" s="106">
        <v>401</v>
      </c>
      <c r="I41" s="106">
        <v>383</v>
      </c>
      <c r="J41" s="106">
        <v>442</v>
      </c>
      <c r="K41" s="106">
        <v>471</v>
      </c>
      <c r="L41" s="106">
        <v>486</v>
      </c>
      <c r="M41" s="106">
        <v>496</v>
      </c>
      <c r="N41" s="106">
        <v>514</v>
      </c>
      <c r="O41" s="106">
        <v>568</v>
      </c>
      <c r="P41" s="106">
        <v>652</v>
      </c>
      <c r="Q41" s="106">
        <v>677</v>
      </c>
      <c r="R41" s="106">
        <v>659</v>
      </c>
      <c r="S41" s="106">
        <v>741</v>
      </c>
      <c r="T41" s="106">
        <v>629</v>
      </c>
      <c r="U41" s="106">
        <v>551</v>
      </c>
      <c r="V41" s="106">
        <v>502</v>
      </c>
      <c r="W41" s="106">
        <v>476</v>
      </c>
      <c r="X41" s="106">
        <v>455</v>
      </c>
      <c r="Y41" s="106">
        <v>478</v>
      </c>
      <c r="Z41" s="106">
        <v>400</v>
      </c>
      <c r="AA41" s="106">
        <v>386</v>
      </c>
      <c r="AB41" s="105">
        <v>355</v>
      </c>
      <c r="AC41" s="105">
        <v>416</v>
      </c>
      <c r="AE41" s="104">
        <v>54</v>
      </c>
      <c r="AF41" s="105">
        <v>8843</v>
      </c>
      <c r="AG41" s="106">
        <v>1169</v>
      </c>
      <c r="AH41" s="106">
        <v>920</v>
      </c>
      <c r="AI41" s="106">
        <v>763</v>
      </c>
      <c r="AJ41" s="106">
        <v>695</v>
      </c>
      <c r="AK41" s="106">
        <v>579</v>
      </c>
      <c r="AL41" s="106">
        <v>528</v>
      </c>
      <c r="AM41" s="106">
        <v>482</v>
      </c>
      <c r="AN41" s="106">
        <v>419</v>
      </c>
      <c r="AO41" s="106">
        <v>352</v>
      </c>
      <c r="AP41" s="106">
        <v>350</v>
      </c>
      <c r="AQ41" s="106">
        <v>306</v>
      </c>
      <c r="AR41" s="106">
        <v>325</v>
      </c>
      <c r="AS41" s="106">
        <v>302</v>
      </c>
      <c r="AT41" s="106">
        <v>293</v>
      </c>
      <c r="AU41" s="106">
        <v>250</v>
      </c>
      <c r="AV41" s="106">
        <v>209</v>
      </c>
      <c r="AW41" s="106">
        <v>183</v>
      </c>
      <c r="AX41" s="106">
        <v>144</v>
      </c>
      <c r="AY41" s="106">
        <v>108</v>
      </c>
      <c r="AZ41" s="106">
        <v>129</v>
      </c>
      <c r="BA41" s="106">
        <v>89</v>
      </c>
      <c r="BB41" s="106">
        <v>74</v>
      </c>
      <c r="BC41" s="106">
        <v>53</v>
      </c>
      <c r="BD41" s="106">
        <v>49</v>
      </c>
      <c r="BE41" s="106">
        <v>41</v>
      </c>
      <c r="BF41" s="105">
        <v>21</v>
      </c>
      <c r="BG41" s="105">
        <v>10</v>
      </c>
      <c r="BI41" s="104">
        <v>54</v>
      </c>
      <c r="BJ41" s="105">
        <v>21420</v>
      </c>
      <c r="BK41" s="106">
        <v>1352</v>
      </c>
      <c r="BL41" s="106">
        <v>1183</v>
      </c>
      <c r="BM41" s="106">
        <v>1050</v>
      </c>
      <c r="BN41" s="106">
        <v>1023</v>
      </c>
      <c r="BO41" s="106">
        <v>957</v>
      </c>
      <c r="BP41" s="106">
        <v>929</v>
      </c>
      <c r="BQ41" s="106">
        <v>865</v>
      </c>
      <c r="BR41" s="106">
        <v>861</v>
      </c>
      <c r="BS41" s="106">
        <v>823</v>
      </c>
      <c r="BT41" s="106">
        <v>836</v>
      </c>
      <c r="BU41" s="106">
        <v>802</v>
      </c>
      <c r="BV41" s="106">
        <v>839</v>
      </c>
      <c r="BW41" s="106">
        <v>870</v>
      </c>
      <c r="BX41" s="106">
        <v>945</v>
      </c>
      <c r="BY41" s="106">
        <v>927</v>
      </c>
      <c r="BZ41" s="106">
        <v>868</v>
      </c>
      <c r="CA41" s="106">
        <v>924</v>
      </c>
      <c r="CB41" s="106">
        <v>773</v>
      </c>
      <c r="CC41" s="106">
        <v>659</v>
      </c>
      <c r="CD41" s="106">
        <v>631</v>
      </c>
      <c r="CE41" s="106">
        <v>565</v>
      </c>
      <c r="CF41" s="106">
        <v>529</v>
      </c>
      <c r="CG41" s="106">
        <v>531</v>
      </c>
      <c r="CH41" s="106">
        <v>449</v>
      </c>
      <c r="CI41" s="106">
        <v>427</v>
      </c>
      <c r="CJ41" s="105">
        <v>376</v>
      </c>
      <c r="CK41" s="105">
        <v>426</v>
      </c>
      <c r="CM41" s="169"/>
      <c r="CN41" s="87">
        <v>54</v>
      </c>
      <c r="CO41" s="92">
        <v>215216.25</v>
      </c>
      <c r="CP41" s="93">
        <v>5565</v>
      </c>
      <c r="CQ41" s="93">
        <v>10489</v>
      </c>
      <c r="CR41" s="93">
        <v>5366</v>
      </c>
      <c r="CS41" s="106">
        <v>139</v>
      </c>
      <c r="CT41" s="106">
        <v>11</v>
      </c>
      <c r="CU41" s="105">
        <v>0</v>
      </c>
      <c r="CV41" s="105">
        <v>246</v>
      </c>
      <c r="CX41" s="94">
        <v>2.5857712881810737E-2</v>
      </c>
      <c r="CY41" s="94">
        <v>4.8737026130694125E-2</v>
      </c>
      <c r="CZ41" s="94">
        <v>2.4933061513710046E-2</v>
      </c>
      <c r="DA41" s="94">
        <v>6.458620108844011E-4</v>
      </c>
      <c r="DB41" s="149">
        <v>5.1111382156319514E-5</v>
      </c>
      <c r="DC41" s="149">
        <v>0</v>
      </c>
      <c r="DD41" s="95">
        <v>1.1430363645867818E-3</v>
      </c>
    </row>
    <row r="42" spans="1:138" x14ac:dyDescent="0.2">
      <c r="A42" s="104">
        <v>55</v>
      </c>
      <c r="B42" s="106">
        <v>12539</v>
      </c>
      <c r="C42" s="106">
        <v>185</v>
      </c>
      <c r="D42" s="106">
        <v>256</v>
      </c>
      <c r="E42" s="106">
        <v>257</v>
      </c>
      <c r="F42" s="106">
        <v>301</v>
      </c>
      <c r="G42" s="106">
        <v>376</v>
      </c>
      <c r="H42" s="106">
        <v>369</v>
      </c>
      <c r="I42" s="106">
        <v>381</v>
      </c>
      <c r="J42" s="106">
        <v>426</v>
      </c>
      <c r="K42" s="106">
        <v>450</v>
      </c>
      <c r="L42" s="106">
        <v>440</v>
      </c>
      <c r="M42" s="106">
        <v>458</v>
      </c>
      <c r="N42" s="106">
        <v>519</v>
      </c>
      <c r="O42" s="106">
        <v>603</v>
      </c>
      <c r="P42" s="106">
        <v>603</v>
      </c>
      <c r="Q42" s="106">
        <v>647</v>
      </c>
      <c r="R42" s="106">
        <v>674</v>
      </c>
      <c r="S42" s="106">
        <v>718</v>
      </c>
      <c r="T42" s="106">
        <v>605</v>
      </c>
      <c r="U42" s="106">
        <v>595</v>
      </c>
      <c r="V42" s="106">
        <v>471</v>
      </c>
      <c r="W42" s="106">
        <v>493</v>
      </c>
      <c r="X42" s="106">
        <v>505</v>
      </c>
      <c r="Y42" s="106">
        <v>514</v>
      </c>
      <c r="Z42" s="106">
        <v>411</v>
      </c>
      <c r="AA42" s="106">
        <v>354</v>
      </c>
      <c r="AB42" s="105">
        <v>406</v>
      </c>
      <c r="AC42" s="105">
        <v>522</v>
      </c>
      <c r="AE42" s="104">
        <v>55</v>
      </c>
      <c r="AF42" s="105">
        <v>8761</v>
      </c>
      <c r="AG42" s="106">
        <v>1174</v>
      </c>
      <c r="AH42" s="106">
        <v>934</v>
      </c>
      <c r="AI42" s="106">
        <v>769</v>
      </c>
      <c r="AJ42" s="106">
        <v>581</v>
      </c>
      <c r="AK42" s="106">
        <v>577</v>
      </c>
      <c r="AL42" s="106">
        <v>525</v>
      </c>
      <c r="AM42" s="106">
        <v>460</v>
      </c>
      <c r="AN42" s="106">
        <v>402</v>
      </c>
      <c r="AO42" s="106">
        <v>419</v>
      </c>
      <c r="AP42" s="106">
        <v>355</v>
      </c>
      <c r="AQ42" s="106">
        <v>324</v>
      </c>
      <c r="AR42" s="106">
        <v>333</v>
      </c>
      <c r="AS42" s="106">
        <v>281</v>
      </c>
      <c r="AT42" s="106">
        <v>249</v>
      </c>
      <c r="AU42" s="106">
        <v>235</v>
      </c>
      <c r="AV42" s="106">
        <v>196</v>
      </c>
      <c r="AW42" s="106">
        <v>189</v>
      </c>
      <c r="AX42" s="106">
        <v>146</v>
      </c>
      <c r="AY42" s="106">
        <v>126</v>
      </c>
      <c r="AZ42" s="106">
        <v>104</v>
      </c>
      <c r="BA42" s="106">
        <v>103</v>
      </c>
      <c r="BB42" s="106">
        <v>84</v>
      </c>
      <c r="BC42" s="106">
        <v>72</v>
      </c>
      <c r="BD42" s="106">
        <v>45</v>
      </c>
      <c r="BE42" s="106">
        <v>40</v>
      </c>
      <c r="BF42" s="105">
        <v>32</v>
      </c>
      <c r="BG42" s="105">
        <v>6</v>
      </c>
      <c r="BI42" s="104">
        <v>55</v>
      </c>
      <c r="BJ42" s="105">
        <v>21300</v>
      </c>
      <c r="BK42" s="106">
        <v>1359</v>
      </c>
      <c r="BL42" s="106">
        <v>1190</v>
      </c>
      <c r="BM42" s="106">
        <v>1026</v>
      </c>
      <c r="BN42" s="106">
        <v>882</v>
      </c>
      <c r="BO42" s="106">
        <v>953</v>
      </c>
      <c r="BP42" s="106">
        <v>894</v>
      </c>
      <c r="BQ42" s="106">
        <v>841</v>
      </c>
      <c r="BR42" s="106">
        <v>828</v>
      </c>
      <c r="BS42" s="106">
        <v>869</v>
      </c>
      <c r="BT42" s="106">
        <v>795</v>
      </c>
      <c r="BU42" s="106">
        <v>782</v>
      </c>
      <c r="BV42" s="106">
        <v>852</v>
      </c>
      <c r="BW42" s="106">
        <v>884</v>
      </c>
      <c r="BX42" s="106">
        <v>852</v>
      </c>
      <c r="BY42" s="106">
        <v>882</v>
      </c>
      <c r="BZ42" s="106">
        <v>870</v>
      </c>
      <c r="CA42" s="106">
        <v>907</v>
      </c>
      <c r="CB42" s="106">
        <v>751</v>
      </c>
      <c r="CC42" s="106">
        <v>721</v>
      </c>
      <c r="CD42" s="106">
        <v>575</v>
      </c>
      <c r="CE42" s="106">
        <v>596</v>
      </c>
      <c r="CF42" s="106">
        <v>589</v>
      </c>
      <c r="CG42" s="106">
        <v>586</v>
      </c>
      <c r="CH42" s="106">
        <v>456</v>
      </c>
      <c r="CI42" s="106">
        <v>394</v>
      </c>
      <c r="CJ42" s="105">
        <v>438</v>
      </c>
      <c r="CK42" s="105">
        <v>528</v>
      </c>
      <c r="CM42" s="169"/>
      <c r="CN42" s="87">
        <v>55</v>
      </c>
      <c r="CO42" s="92">
        <v>210793</v>
      </c>
      <c r="CP42" s="93">
        <v>5410</v>
      </c>
      <c r="CQ42" s="93">
        <v>10256</v>
      </c>
      <c r="CR42" s="93">
        <v>5634</v>
      </c>
      <c r="CS42" s="106">
        <v>152</v>
      </c>
      <c r="CT42" s="106">
        <v>21</v>
      </c>
      <c r="CU42" s="105">
        <v>0</v>
      </c>
      <c r="CV42" s="105">
        <v>266</v>
      </c>
      <c r="CX42" s="94">
        <v>2.566498887534216E-2</v>
      </c>
      <c r="CY42" s="94">
        <v>4.8654367080500777E-2</v>
      </c>
      <c r="CZ42" s="94">
        <v>2.6727642758535626E-2</v>
      </c>
      <c r="DA42" s="94">
        <v>7.2108656359556531E-4</v>
      </c>
      <c r="DB42" s="149">
        <v>9.9623801549387307E-5</v>
      </c>
      <c r="DC42" s="149">
        <v>0</v>
      </c>
      <c r="DD42" s="95">
        <v>1.2619014862922393E-3</v>
      </c>
    </row>
    <row r="43" spans="1:138" x14ac:dyDescent="0.2">
      <c r="A43" s="104">
        <v>56</v>
      </c>
      <c r="B43" s="106">
        <v>12866</v>
      </c>
      <c r="C43" s="106">
        <v>202</v>
      </c>
      <c r="D43" s="106">
        <v>281</v>
      </c>
      <c r="E43" s="106">
        <v>270</v>
      </c>
      <c r="F43" s="106">
        <v>305</v>
      </c>
      <c r="G43" s="106">
        <v>339</v>
      </c>
      <c r="H43" s="106">
        <v>363</v>
      </c>
      <c r="I43" s="106">
        <v>442</v>
      </c>
      <c r="J43" s="106">
        <v>461</v>
      </c>
      <c r="K43" s="106">
        <v>456</v>
      </c>
      <c r="L43" s="106">
        <v>484</v>
      </c>
      <c r="M43" s="106">
        <v>462</v>
      </c>
      <c r="N43" s="106">
        <v>559</v>
      </c>
      <c r="O43" s="106">
        <v>606</v>
      </c>
      <c r="P43" s="106">
        <v>661</v>
      </c>
      <c r="Q43" s="106">
        <v>674</v>
      </c>
      <c r="R43" s="106">
        <v>653</v>
      </c>
      <c r="S43" s="106">
        <v>673</v>
      </c>
      <c r="T43" s="106">
        <v>644</v>
      </c>
      <c r="U43" s="106">
        <v>550</v>
      </c>
      <c r="V43" s="106">
        <v>494</v>
      </c>
      <c r="W43" s="106">
        <v>468</v>
      </c>
      <c r="X43" s="106">
        <v>525</v>
      </c>
      <c r="Y43" s="106">
        <v>467</v>
      </c>
      <c r="Z43" s="106">
        <v>452</v>
      </c>
      <c r="AA43" s="106">
        <v>375</v>
      </c>
      <c r="AB43" s="105">
        <v>442</v>
      </c>
      <c r="AC43" s="105">
        <v>558</v>
      </c>
      <c r="AE43" s="104">
        <v>56</v>
      </c>
      <c r="AF43" s="105">
        <v>8703</v>
      </c>
      <c r="AG43" s="106">
        <v>1175</v>
      </c>
      <c r="AH43" s="106">
        <v>970</v>
      </c>
      <c r="AI43" s="106">
        <v>793</v>
      </c>
      <c r="AJ43" s="106">
        <v>623</v>
      </c>
      <c r="AK43" s="106">
        <v>552</v>
      </c>
      <c r="AL43" s="106">
        <v>508</v>
      </c>
      <c r="AM43" s="106">
        <v>441</v>
      </c>
      <c r="AN43" s="106">
        <v>418</v>
      </c>
      <c r="AO43" s="106">
        <v>357</v>
      </c>
      <c r="AP43" s="106">
        <v>321</v>
      </c>
      <c r="AQ43" s="106">
        <v>335</v>
      </c>
      <c r="AR43" s="106">
        <v>308</v>
      </c>
      <c r="AS43" s="106">
        <v>268</v>
      </c>
      <c r="AT43" s="106">
        <v>250</v>
      </c>
      <c r="AU43" s="106">
        <v>242</v>
      </c>
      <c r="AV43" s="106">
        <v>202</v>
      </c>
      <c r="AW43" s="106">
        <v>174</v>
      </c>
      <c r="AX43" s="106">
        <v>165</v>
      </c>
      <c r="AY43" s="106">
        <v>132</v>
      </c>
      <c r="AZ43" s="106">
        <v>99</v>
      </c>
      <c r="BA43" s="106">
        <v>97</v>
      </c>
      <c r="BB43" s="106">
        <v>83</v>
      </c>
      <c r="BC43" s="106">
        <v>62</v>
      </c>
      <c r="BD43" s="106">
        <v>44</v>
      </c>
      <c r="BE43" s="106">
        <v>40</v>
      </c>
      <c r="BF43" s="105">
        <v>30</v>
      </c>
      <c r="BG43" s="105">
        <v>14</v>
      </c>
      <c r="BI43" s="104">
        <v>56</v>
      </c>
      <c r="BJ43" s="105">
        <v>21569</v>
      </c>
      <c r="BK43" s="106">
        <v>1377</v>
      </c>
      <c r="BL43" s="106">
        <v>1251</v>
      </c>
      <c r="BM43" s="106">
        <v>1063</v>
      </c>
      <c r="BN43" s="106">
        <v>928</v>
      </c>
      <c r="BO43" s="106">
        <v>891</v>
      </c>
      <c r="BP43" s="106">
        <v>871</v>
      </c>
      <c r="BQ43" s="106">
        <v>883</v>
      </c>
      <c r="BR43" s="106">
        <v>879</v>
      </c>
      <c r="BS43" s="106">
        <v>813</v>
      </c>
      <c r="BT43" s="106">
        <v>805</v>
      </c>
      <c r="BU43" s="106">
        <v>797</v>
      </c>
      <c r="BV43" s="106">
        <v>867</v>
      </c>
      <c r="BW43" s="106">
        <v>874</v>
      </c>
      <c r="BX43" s="106">
        <v>911</v>
      </c>
      <c r="BY43" s="106">
        <v>916</v>
      </c>
      <c r="BZ43" s="106">
        <v>855</v>
      </c>
      <c r="CA43" s="106">
        <v>847</v>
      </c>
      <c r="CB43" s="106">
        <v>809</v>
      </c>
      <c r="CC43" s="106">
        <v>682</v>
      </c>
      <c r="CD43" s="106">
        <v>593</v>
      </c>
      <c r="CE43" s="106">
        <v>565</v>
      </c>
      <c r="CF43" s="106">
        <v>608</v>
      </c>
      <c r="CG43" s="106">
        <v>529</v>
      </c>
      <c r="CH43" s="106">
        <v>496</v>
      </c>
      <c r="CI43" s="106">
        <v>415</v>
      </c>
      <c r="CJ43" s="105">
        <v>472</v>
      </c>
      <c r="CK43" s="105">
        <v>572</v>
      </c>
      <c r="CM43" s="169"/>
      <c r="CN43" s="87">
        <v>56</v>
      </c>
      <c r="CO43" s="92">
        <v>207106</v>
      </c>
      <c r="CP43" s="93">
        <v>5510</v>
      </c>
      <c r="CQ43" s="93">
        <v>10318</v>
      </c>
      <c r="CR43" s="93">
        <v>5741</v>
      </c>
      <c r="CS43" s="106">
        <v>218</v>
      </c>
      <c r="CT43" s="106">
        <v>29</v>
      </c>
      <c r="CU43" s="105">
        <v>0</v>
      </c>
      <c r="CV43" s="105">
        <v>331</v>
      </c>
      <c r="CX43" s="94">
        <v>2.6604733807808562E-2</v>
      </c>
      <c r="CY43" s="94">
        <v>4.9819898988923549E-2</v>
      </c>
      <c r="CZ43" s="94">
        <v>2.7720104680694909E-2</v>
      </c>
      <c r="DA43" s="94">
        <v>1.0526010835031337E-3</v>
      </c>
      <c r="DB43" s="149">
        <v>1.400249147779398E-4</v>
      </c>
      <c r="DC43" s="149">
        <v>0</v>
      </c>
      <c r="DD43" s="95">
        <v>1.5982154066033819E-3</v>
      </c>
    </row>
    <row r="44" spans="1:138" x14ac:dyDescent="0.2">
      <c r="A44" s="104">
        <v>57</v>
      </c>
      <c r="B44" s="106">
        <v>13146</v>
      </c>
      <c r="C44" s="106">
        <v>192</v>
      </c>
      <c r="D44" s="106">
        <v>225</v>
      </c>
      <c r="E44" s="106">
        <v>268</v>
      </c>
      <c r="F44" s="106">
        <v>343</v>
      </c>
      <c r="G44" s="106">
        <v>335</v>
      </c>
      <c r="H44" s="106">
        <v>382</v>
      </c>
      <c r="I44" s="106">
        <v>403</v>
      </c>
      <c r="J44" s="106">
        <v>384</v>
      </c>
      <c r="K44" s="106">
        <v>479</v>
      </c>
      <c r="L44" s="106">
        <v>497</v>
      </c>
      <c r="M44" s="106">
        <v>514</v>
      </c>
      <c r="N44" s="106">
        <v>517</v>
      </c>
      <c r="O44" s="106">
        <v>659</v>
      </c>
      <c r="P44" s="106">
        <v>646</v>
      </c>
      <c r="Q44" s="106">
        <v>641</v>
      </c>
      <c r="R44" s="106">
        <v>675</v>
      </c>
      <c r="S44" s="106">
        <v>750</v>
      </c>
      <c r="T44" s="106">
        <v>633</v>
      </c>
      <c r="U44" s="106">
        <v>554</v>
      </c>
      <c r="V44" s="106">
        <v>534</v>
      </c>
      <c r="W44" s="106">
        <v>502</v>
      </c>
      <c r="X44" s="106">
        <v>516</v>
      </c>
      <c r="Y44" s="106">
        <v>531</v>
      </c>
      <c r="Z44" s="106">
        <v>492</v>
      </c>
      <c r="AA44" s="106">
        <v>402</v>
      </c>
      <c r="AB44" s="105">
        <v>437</v>
      </c>
      <c r="AC44" s="105">
        <v>635</v>
      </c>
      <c r="AE44" s="104">
        <v>57</v>
      </c>
      <c r="AF44" s="105">
        <v>8542</v>
      </c>
      <c r="AG44" s="106">
        <v>1197</v>
      </c>
      <c r="AH44" s="106">
        <v>880</v>
      </c>
      <c r="AI44" s="106">
        <v>715</v>
      </c>
      <c r="AJ44" s="106">
        <v>630</v>
      </c>
      <c r="AK44" s="106">
        <v>555</v>
      </c>
      <c r="AL44" s="106">
        <v>493</v>
      </c>
      <c r="AM44" s="106">
        <v>453</v>
      </c>
      <c r="AN44" s="106">
        <v>422</v>
      </c>
      <c r="AO44" s="106">
        <v>370</v>
      </c>
      <c r="AP44" s="106">
        <v>373</v>
      </c>
      <c r="AQ44" s="106">
        <v>308</v>
      </c>
      <c r="AR44" s="106">
        <v>266</v>
      </c>
      <c r="AS44" s="106">
        <v>278</v>
      </c>
      <c r="AT44" s="106">
        <v>269</v>
      </c>
      <c r="AU44" s="106">
        <v>227</v>
      </c>
      <c r="AV44" s="106">
        <v>181</v>
      </c>
      <c r="AW44" s="106">
        <v>171</v>
      </c>
      <c r="AX44" s="106">
        <v>149</v>
      </c>
      <c r="AY44" s="106">
        <v>119</v>
      </c>
      <c r="AZ44" s="106">
        <v>91</v>
      </c>
      <c r="BA44" s="106">
        <v>94</v>
      </c>
      <c r="BB44" s="106">
        <v>88</v>
      </c>
      <c r="BC44" s="106">
        <v>65</v>
      </c>
      <c r="BD44" s="106">
        <v>55</v>
      </c>
      <c r="BE44" s="106">
        <v>42</v>
      </c>
      <c r="BF44" s="105">
        <v>35</v>
      </c>
      <c r="BG44" s="105">
        <v>16</v>
      </c>
      <c r="BI44" s="104">
        <v>57</v>
      </c>
      <c r="BJ44" s="105">
        <v>21688</v>
      </c>
      <c r="BK44" s="106">
        <v>1389</v>
      </c>
      <c r="BL44" s="106">
        <v>1105</v>
      </c>
      <c r="BM44" s="106">
        <v>983</v>
      </c>
      <c r="BN44" s="106">
        <v>973</v>
      </c>
      <c r="BO44" s="106">
        <v>890</v>
      </c>
      <c r="BP44" s="106">
        <v>875</v>
      </c>
      <c r="BQ44" s="106">
        <v>856</v>
      </c>
      <c r="BR44" s="106">
        <v>806</v>
      </c>
      <c r="BS44" s="106">
        <v>849</v>
      </c>
      <c r="BT44" s="106">
        <v>870</v>
      </c>
      <c r="BU44" s="106">
        <v>822</v>
      </c>
      <c r="BV44" s="106">
        <v>783</v>
      </c>
      <c r="BW44" s="106">
        <v>937</v>
      </c>
      <c r="BX44" s="106">
        <v>915</v>
      </c>
      <c r="BY44" s="106">
        <v>868</v>
      </c>
      <c r="BZ44" s="106">
        <v>856</v>
      </c>
      <c r="CA44" s="106">
        <v>921</v>
      </c>
      <c r="CB44" s="106">
        <v>782</v>
      </c>
      <c r="CC44" s="106">
        <v>673</v>
      </c>
      <c r="CD44" s="106">
        <v>625</v>
      </c>
      <c r="CE44" s="106">
        <v>596</v>
      </c>
      <c r="CF44" s="106">
        <v>604</v>
      </c>
      <c r="CG44" s="106">
        <v>596</v>
      </c>
      <c r="CH44" s="106">
        <v>547</v>
      </c>
      <c r="CI44" s="106">
        <v>444</v>
      </c>
      <c r="CJ44" s="105">
        <v>472</v>
      </c>
      <c r="CK44" s="105">
        <v>651</v>
      </c>
      <c r="CM44" s="169"/>
      <c r="CN44" s="87">
        <v>57</v>
      </c>
      <c r="CO44" s="92">
        <v>203578.25</v>
      </c>
      <c r="CP44" s="93">
        <v>5340</v>
      </c>
      <c r="CQ44" s="93">
        <v>10358</v>
      </c>
      <c r="CR44" s="93">
        <v>5990</v>
      </c>
      <c r="CS44" s="106">
        <v>225</v>
      </c>
      <c r="CT44" s="106">
        <v>28</v>
      </c>
      <c r="CU44" s="105">
        <v>0</v>
      </c>
      <c r="CV44" s="105">
        <v>312</v>
      </c>
      <c r="CX44" s="94">
        <v>2.6230699988824935E-2</v>
      </c>
      <c r="CY44" s="94">
        <v>5.0879698592555936E-2</v>
      </c>
      <c r="CZ44" s="94">
        <v>2.9423575455629469E-2</v>
      </c>
      <c r="DA44" s="94">
        <v>1.1052261231246463E-3</v>
      </c>
      <c r="DB44" s="149">
        <v>1.3753925087773373E-4</v>
      </c>
      <c r="DC44" s="149">
        <v>0</v>
      </c>
      <c r="DD44" s="95">
        <v>1.532580224066176E-3</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12812</v>
      </c>
      <c r="C45" s="106">
        <v>190</v>
      </c>
      <c r="D45" s="106">
        <v>225</v>
      </c>
      <c r="E45" s="106">
        <v>282</v>
      </c>
      <c r="F45" s="106">
        <v>289</v>
      </c>
      <c r="G45" s="106">
        <v>296</v>
      </c>
      <c r="H45" s="106">
        <v>379</v>
      </c>
      <c r="I45" s="106">
        <v>418</v>
      </c>
      <c r="J45" s="106">
        <v>425</v>
      </c>
      <c r="K45" s="106">
        <v>453</v>
      </c>
      <c r="L45" s="106">
        <v>475</v>
      </c>
      <c r="M45" s="106">
        <v>494</v>
      </c>
      <c r="N45" s="106">
        <v>496</v>
      </c>
      <c r="O45" s="106">
        <v>598</v>
      </c>
      <c r="P45" s="106">
        <v>610</v>
      </c>
      <c r="Q45" s="106">
        <v>606</v>
      </c>
      <c r="R45" s="106">
        <v>600</v>
      </c>
      <c r="S45" s="106">
        <v>747</v>
      </c>
      <c r="T45" s="106">
        <v>641</v>
      </c>
      <c r="U45" s="106">
        <v>570</v>
      </c>
      <c r="V45" s="106">
        <v>516</v>
      </c>
      <c r="W45" s="106">
        <v>463</v>
      </c>
      <c r="X45" s="106">
        <v>528</v>
      </c>
      <c r="Y45" s="106">
        <v>494</v>
      </c>
      <c r="Z45" s="106">
        <v>519</v>
      </c>
      <c r="AA45" s="106">
        <v>421</v>
      </c>
      <c r="AB45" s="105">
        <v>455</v>
      </c>
      <c r="AC45" s="105">
        <v>622</v>
      </c>
      <c r="AE45" s="104">
        <v>58</v>
      </c>
      <c r="AF45" s="105">
        <v>8376</v>
      </c>
      <c r="AG45" s="106">
        <v>1160</v>
      </c>
      <c r="AH45" s="106">
        <v>918</v>
      </c>
      <c r="AI45" s="106">
        <v>721</v>
      </c>
      <c r="AJ45" s="106">
        <v>618</v>
      </c>
      <c r="AK45" s="106">
        <v>486</v>
      </c>
      <c r="AL45" s="106">
        <v>482</v>
      </c>
      <c r="AM45" s="106">
        <v>421</v>
      </c>
      <c r="AN45" s="106">
        <v>409</v>
      </c>
      <c r="AO45" s="106">
        <v>374</v>
      </c>
      <c r="AP45" s="106">
        <v>335</v>
      </c>
      <c r="AQ45" s="106">
        <v>306</v>
      </c>
      <c r="AR45" s="106">
        <v>277</v>
      </c>
      <c r="AS45" s="106">
        <v>235</v>
      </c>
      <c r="AT45" s="106">
        <v>257</v>
      </c>
      <c r="AU45" s="106">
        <v>209</v>
      </c>
      <c r="AV45" s="106">
        <v>205</v>
      </c>
      <c r="AW45" s="106">
        <v>175</v>
      </c>
      <c r="AX45" s="106">
        <v>162</v>
      </c>
      <c r="AY45" s="106">
        <v>139</v>
      </c>
      <c r="AZ45" s="106">
        <v>106</v>
      </c>
      <c r="BA45" s="106">
        <v>97</v>
      </c>
      <c r="BB45" s="106">
        <v>73</v>
      </c>
      <c r="BC45" s="106">
        <v>71</v>
      </c>
      <c r="BD45" s="106">
        <v>55</v>
      </c>
      <c r="BE45" s="106">
        <v>44</v>
      </c>
      <c r="BF45" s="105">
        <v>32</v>
      </c>
      <c r="BG45" s="105">
        <v>9</v>
      </c>
      <c r="BI45" s="104">
        <v>58</v>
      </c>
      <c r="BJ45" s="105">
        <v>21188</v>
      </c>
      <c r="BK45" s="106">
        <v>1350</v>
      </c>
      <c r="BL45" s="106">
        <v>1143</v>
      </c>
      <c r="BM45" s="106">
        <v>1003</v>
      </c>
      <c r="BN45" s="106">
        <v>907</v>
      </c>
      <c r="BO45" s="106">
        <v>782</v>
      </c>
      <c r="BP45" s="106">
        <v>861</v>
      </c>
      <c r="BQ45" s="106">
        <v>839</v>
      </c>
      <c r="BR45" s="106">
        <v>834</v>
      </c>
      <c r="BS45" s="106">
        <v>827</v>
      </c>
      <c r="BT45" s="106">
        <v>810</v>
      </c>
      <c r="BU45" s="106">
        <v>800</v>
      </c>
      <c r="BV45" s="106">
        <v>773</v>
      </c>
      <c r="BW45" s="106">
        <v>833</v>
      </c>
      <c r="BX45" s="106">
        <v>867</v>
      </c>
      <c r="BY45" s="106">
        <v>815</v>
      </c>
      <c r="BZ45" s="106">
        <v>805</v>
      </c>
      <c r="CA45" s="106">
        <v>922</v>
      </c>
      <c r="CB45" s="106">
        <v>803</v>
      </c>
      <c r="CC45" s="106">
        <v>709</v>
      </c>
      <c r="CD45" s="106">
        <v>622</v>
      </c>
      <c r="CE45" s="106">
        <v>560</v>
      </c>
      <c r="CF45" s="106">
        <v>601</v>
      </c>
      <c r="CG45" s="106">
        <v>565</v>
      </c>
      <c r="CH45" s="106">
        <v>574</v>
      </c>
      <c r="CI45" s="106">
        <v>465</v>
      </c>
      <c r="CJ45" s="105">
        <v>487</v>
      </c>
      <c r="CK45" s="105">
        <v>631</v>
      </c>
      <c r="CM45" s="169"/>
      <c r="CN45" s="87">
        <v>58</v>
      </c>
      <c r="CO45" s="92">
        <v>200128.25</v>
      </c>
      <c r="CP45" s="93">
        <v>5185</v>
      </c>
      <c r="CQ45" s="93">
        <v>9986</v>
      </c>
      <c r="CR45" s="93">
        <v>6017</v>
      </c>
      <c r="CS45" s="106">
        <v>317</v>
      </c>
      <c r="CT45" s="106">
        <v>84</v>
      </c>
      <c r="CU45" s="105">
        <v>0</v>
      </c>
      <c r="CV45" s="105">
        <v>373</v>
      </c>
      <c r="CX45" s="94">
        <v>2.5908386247318907E-2</v>
      </c>
      <c r="CY45" s="94">
        <v>4.9898002905636764E-2</v>
      </c>
      <c r="CZ45" s="94">
        <v>3.0065720356821188E-2</v>
      </c>
      <c r="DA45" s="94">
        <v>1.5839842700868067E-3</v>
      </c>
      <c r="DB45" s="149">
        <v>4.1973084759398035E-4</v>
      </c>
      <c r="DC45" s="149">
        <v>0</v>
      </c>
      <c r="DD45" s="95">
        <v>1.8638048351494604E-3</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12730</v>
      </c>
      <c r="C46" s="106">
        <v>166</v>
      </c>
      <c r="D46" s="106">
        <v>211</v>
      </c>
      <c r="E46" s="106">
        <v>247</v>
      </c>
      <c r="F46" s="106">
        <v>293</v>
      </c>
      <c r="G46" s="106">
        <v>334</v>
      </c>
      <c r="H46" s="106">
        <v>326</v>
      </c>
      <c r="I46" s="106">
        <v>374</v>
      </c>
      <c r="J46" s="106">
        <v>439</v>
      </c>
      <c r="K46" s="106">
        <v>439</v>
      </c>
      <c r="L46" s="106">
        <v>486</v>
      </c>
      <c r="M46" s="106">
        <v>500</v>
      </c>
      <c r="N46" s="106">
        <v>484</v>
      </c>
      <c r="O46" s="106">
        <v>572</v>
      </c>
      <c r="P46" s="106">
        <v>617</v>
      </c>
      <c r="Q46" s="106">
        <v>596</v>
      </c>
      <c r="R46" s="106">
        <v>595</v>
      </c>
      <c r="S46" s="106">
        <v>670</v>
      </c>
      <c r="T46" s="106">
        <v>688</v>
      </c>
      <c r="U46" s="106">
        <v>551</v>
      </c>
      <c r="V46" s="106">
        <v>528</v>
      </c>
      <c r="W46" s="106">
        <v>515</v>
      </c>
      <c r="X46" s="106">
        <v>478</v>
      </c>
      <c r="Y46" s="106">
        <v>517</v>
      </c>
      <c r="Z46" s="106">
        <v>482</v>
      </c>
      <c r="AA46" s="106">
        <v>437</v>
      </c>
      <c r="AB46" s="105">
        <v>472</v>
      </c>
      <c r="AC46" s="105">
        <v>713</v>
      </c>
      <c r="AE46" s="104">
        <v>59</v>
      </c>
      <c r="AF46" s="105">
        <v>8379</v>
      </c>
      <c r="AG46" s="106">
        <v>1111</v>
      </c>
      <c r="AH46" s="106">
        <v>861</v>
      </c>
      <c r="AI46" s="106">
        <v>750</v>
      </c>
      <c r="AJ46" s="106">
        <v>589</v>
      </c>
      <c r="AK46" s="106">
        <v>550</v>
      </c>
      <c r="AL46" s="106">
        <v>476</v>
      </c>
      <c r="AM46" s="106">
        <v>437</v>
      </c>
      <c r="AN46" s="106">
        <v>392</v>
      </c>
      <c r="AO46" s="106">
        <v>346</v>
      </c>
      <c r="AP46" s="106">
        <v>339</v>
      </c>
      <c r="AQ46" s="106">
        <v>320</v>
      </c>
      <c r="AR46" s="106">
        <v>303</v>
      </c>
      <c r="AS46" s="106">
        <v>278</v>
      </c>
      <c r="AT46" s="106">
        <v>214</v>
      </c>
      <c r="AU46" s="106">
        <v>212</v>
      </c>
      <c r="AV46" s="106">
        <v>187</v>
      </c>
      <c r="AW46" s="106">
        <v>178</v>
      </c>
      <c r="AX46" s="106">
        <v>151</v>
      </c>
      <c r="AY46" s="106">
        <v>135</v>
      </c>
      <c r="AZ46" s="106">
        <v>126</v>
      </c>
      <c r="BA46" s="106">
        <v>110</v>
      </c>
      <c r="BB46" s="106">
        <v>79</v>
      </c>
      <c r="BC46" s="106">
        <v>71</v>
      </c>
      <c r="BD46" s="106">
        <v>74</v>
      </c>
      <c r="BE46" s="106">
        <v>41</v>
      </c>
      <c r="BF46" s="105">
        <v>39</v>
      </c>
      <c r="BG46" s="105">
        <v>10</v>
      </c>
      <c r="BI46" s="104">
        <v>59</v>
      </c>
      <c r="BJ46" s="105">
        <v>21109</v>
      </c>
      <c r="BK46" s="106">
        <v>1277</v>
      </c>
      <c r="BL46" s="106">
        <v>1072</v>
      </c>
      <c r="BM46" s="106">
        <v>997</v>
      </c>
      <c r="BN46" s="106">
        <v>882</v>
      </c>
      <c r="BO46" s="106">
        <v>884</v>
      </c>
      <c r="BP46" s="106">
        <v>802</v>
      </c>
      <c r="BQ46" s="106">
        <v>811</v>
      </c>
      <c r="BR46" s="106">
        <v>831</v>
      </c>
      <c r="BS46" s="106">
        <v>785</v>
      </c>
      <c r="BT46" s="106">
        <v>825</v>
      </c>
      <c r="BU46" s="106">
        <v>820</v>
      </c>
      <c r="BV46" s="106">
        <v>787</v>
      </c>
      <c r="BW46" s="106">
        <v>850</v>
      </c>
      <c r="BX46" s="106">
        <v>831</v>
      </c>
      <c r="BY46" s="106">
        <v>808</v>
      </c>
      <c r="BZ46" s="106">
        <v>782</v>
      </c>
      <c r="CA46" s="106">
        <v>848</v>
      </c>
      <c r="CB46" s="106">
        <v>839</v>
      </c>
      <c r="CC46" s="106">
        <v>686</v>
      </c>
      <c r="CD46" s="106">
        <v>654</v>
      </c>
      <c r="CE46" s="106">
        <v>625</v>
      </c>
      <c r="CF46" s="106">
        <v>557</v>
      </c>
      <c r="CG46" s="106">
        <v>588</v>
      </c>
      <c r="CH46" s="106">
        <v>556</v>
      </c>
      <c r="CI46" s="106">
        <v>478</v>
      </c>
      <c r="CJ46" s="105">
        <v>511</v>
      </c>
      <c r="CK46" s="105">
        <v>723</v>
      </c>
      <c r="CM46" s="169"/>
      <c r="CN46" s="87">
        <v>59</v>
      </c>
      <c r="CO46" s="92">
        <v>195907.5</v>
      </c>
      <c r="CP46" s="93">
        <v>5112</v>
      </c>
      <c r="CQ46" s="93">
        <v>9780</v>
      </c>
      <c r="CR46" s="93">
        <v>6217</v>
      </c>
      <c r="CS46" s="106">
        <v>358</v>
      </c>
      <c r="CT46" s="106">
        <v>135</v>
      </c>
      <c r="CU46" s="105">
        <v>0</v>
      </c>
      <c r="CV46" s="105">
        <v>449</v>
      </c>
      <c r="CX46" s="94">
        <v>2.6093947398644769E-2</v>
      </c>
      <c r="CY46" s="94">
        <v>4.9921519084261706E-2</v>
      </c>
      <c r="CZ46" s="94">
        <v>3.1734364432193768E-2</v>
      </c>
      <c r="DA46" s="94">
        <v>1.8273930298737925E-3</v>
      </c>
      <c r="DB46" s="149">
        <v>6.8910072355575969E-4</v>
      </c>
      <c r="DC46" s="149">
        <v>0</v>
      </c>
      <c r="DD46" s="95">
        <v>2.2918979620484155E-3</v>
      </c>
      <c r="EG46" s="112"/>
      <c r="EH46" s="112"/>
    </row>
    <row r="47" spans="1:138" x14ac:dyDescent="0.2">
      <c r="A47" s="104">
        <v>60</v>
      </c>
      <c r="B47" s="106">
        <v>12997</v>
      </c>
      <c r="C47" s="106">
        <v>190</v>
      </c>
      <c r="D47" s="106">
        <v>225</v>
      </c>
      <c r="E47" s="106">
        <v>240</v>
      </c>
      <c r="F47" s="106">
        <v>315</v>
      </c>
      <c r="G47" s="106">
        <v>350</v>
      </c>
      <c r="H47" s="106">
        <v>409</v>
      </c>
      <c r="I47" s="106">
        <v>373</v>
      </c>
      <c r="J47" s="106">
        <v>422</v>
      </c>
      <c r="K47" s="106">
        <v>457</v>
      </c>
      <c r="L47" s="106">
        <v>477</v>
      </c>
      <c r="M47" s="106">
        <v>468</v>
      </c>
      <c r="N47" s="106">
        <v>545</v>
      </c>
      <c r="O47" s="106">
        <v>544</v>
      </c>
      <c r="P47" s="106">
        <v>593</v>
      </c>
      <c r="Q47" s="106">
        <v>619</v>
      </c>
      <c r="R47" s="106">
        <v>564</v>
      </c>
      <c r="S47" s="106">
        <v>692</v>
      </c>
      <c r="T47" s="106">
        <v>701</v>
      </c>
      <c r="U47" s="106">
        <v>563</v>
      </c>
      <c r="V47" s="106">
        <v>503</v>
      </c>
      <c r="W47" s="106">
        <v>521</v>
      </c>
      <c r="X47" s="106">
        <v>513</v>
      </c>
      <c r="Y47" s="106">
        <v>530</v>
      </c>
      <c r="Z47" s="106">
        <v>481</v>
      </c>
      <c r="AA47" s="106">
        <v>461</v>
      </c>
      <c r="AB47" s="105">
        <v>487</v>
      </c>
      <c r="AC47" s="105">
        <v>754</v>
      </c>
      <c r="AE47" s="104">
        <v>60</v>
      </c>
      <c r="AF47" s="105">
        <v>7944</v>
      </c>
      <c r="AG47" s="106">
        <v>1122</v>
      </c>
      <c r="AH47" s="106">
        <v>816</v>
      </c>
      <c r="AI47" s="106">
        <v>652</v>
      </c>
      <c r="AJ47" s="106">
        <v>586</v>
      </c>
      <c r="AK47" s="106">
        <v>536</v>
      </c>
      <c r="AL47" s="106">
        <v>454</v>
      </c>
      <c r="AM47" s="106">
        <v>382</v>
      </c>
      <c r="AN47" s="106">
        <v>347</v>
      </c>
      <c r="AO47" s="106">
        <v>342</v>
      </c>
      <c r="AP47" s="106">
        <v>297</v>
      </c>
      <c r="AQ47" s="106">
        <v>286</v>
      </c>
      <c r="AR47" s="106">
        <v>271</v>
      </c>
      <c r="AS47" s="106">
        <v>237</v>
      </c>
      <c r="AT47" s="106">
        <v>252</v>
      </c>
      <c r="AU47" s="106">
        <v>207</v>
      </c>
      <c r="AV47" s="106">
        <v>208</v>
      </c>
      <c r="AW47" s="106">
        <v>196</v>
      </c>
      <c r="AX47" s="106">
        <v>135</v>
      </c>
      <c r="AY47" s="106">
        <v>130</v>
      </c>
      <c r="AZ47" s="106">
        <v>96</v>
      </c>
      <c r="BA47" s="106">
        <v>91</v>
      </c>
      <c r="BB47" s="106">
        <v>91</v>
      </c>
      <c r="BC47" s="106">
        <v>62</v>
      </c>
      <c r="BD47" s="106">
        <v>69</v>
      </c>
      <c r="BE47" s="106">
        <v>31</v>
      </c>
      <c r="BF47" s="105">
        <v>39</v>
      </c>
      <c r="BG47" s="105">
        <v>9</v>
      </c>
      <c r="BI47" s="104">
        <v>60</v>
      </c>
      <c r="BJ47" s="105">
        <v>20941</v>
      </c>
      <c r="BK47" s="106">
        <v>1312</v>
      </c>
      <c r="BL47" s="106">
        <v>1041</v>
      </c>
      <c r="BM47" s="106">
        <v>892</v>
      </c>
      <c r="BN47" s="106">
        <v>901</v>
      </c>
      <c r="BO47" s="106">
        <v>886</v>
      </c>
      <c r="BP47" s="106">
        <v>863</v>
      </c>
      <c r="BQ47" s="106">
        <v>755</v>
      </c>
      <c r="BR47" s="106">
        <v>769</v>
      </c>
      <c r="BS47" s="106">
        <v>799</v>
      </c>
      <c r="BT47" s="106">
        <v>774</v>
      </c>
      <c r="BU47" s="106">
        <v>754</v>
      </c>
      <c r="BV47" s="106">
        <v>816</v>
      </c>
      <c r="BW47" s="106">
        <v>781</v>
      </c>
      <c r="BX47" s="106">
        <v>845</v>
      </c>
      <c r="BY47" s="106">
        <v>826</v>
      </c>
      <c r="BZ47" s="106">
        <v>772</v>
      </c>
      <c r="CA47" s="106">
        <v>888</v>
      </c>
      <c r="CB47" s="106">
        <v>836</v>
      </c>
      <c r="CC47" s="106">
        <v>693</v>
      </c>
      <c r="CD47" s="106">
        <v>599</v>
      </c>
      <c r="CE47" s="106">
        <v>612</v>
      </c>
      <c r="CF47" s="106">
        <v>604</v>
      </c>
      <c r="CG47" s="106">
        <v>592</v>
      </c>
      <c r="CH47" s="106">
        <v>550</v>
      </c>
      <c r="CI47" s="106">
        <v>492</v>
      </c>
      <c r="CJ47" s="105">
        <v>526</v>
      </c>
      <c r="CK47" s="105">
        <v>763</v>
      </c>
      <c r="CM47" s="169"/>
      <c r="CN47" s="87">
        <v>60</v>
      </c>
      <c r="CO47" s="92">
        <v>190613.5</v>
      </c>
      <c r="CP47" s="93">
        <v>5032</v>
      </c>
      <c r="CQ47" s="93">
        <v>9642</v>
      </c>
      <c r="CR47" s="93">
        <v>6267</v>
      </c>
      <c r="CS47" s="106">
        <v>400</v>
      </c>
      <c r="CT47" s="106">
        <v>111</v>
      </c>
      <c r="CU47" s="105">
        <v>0</v>
      </c>
      <c r="CV47" s="105">
        <v>406</v>
      </c>
      <c r="CX47" s="94">
        <v>2.6398969642758775E-2</v>
      </c>
      <c r="CY47" s="94">
        <v>5.0584035233600978E-2</v>
      </c>
      <c r="CZ47" s="94">
        <v>3.2878049036400882E-2</v>
      </c>
      <c r="DA47" s="94">
        <v>2.0984872530014926E-3</v>
      </c>
      <c r="DB47" s="149">
        <v>5.8233021270791415E-4</v>
      </c>
      <c r="DC47" s="149">
        <v>0</v>
      </c>
      <c r="DD47" s="95">
        <v>2.1299645617965149E-3</v>
      </c>
    </row>
    <row r="48" spans="1:138" x14ac:dyDescent="0.2">
      <c r="A48" s="104">
        <v>61</v>
      </c>
      <c r="B48" s="106">
        <v>12661</v>
      </c>
      <c r="C48" s="106">
        <v>190</v>
      </c>
      <c r="D48" s="106">
        <v>194</v>
      </c>
      <c r="E48" s="106">
        <v>261</v>
      </c>
      <c r="F48" s="106">
        <v>258</v>
      </c>
      <c r="G48" s="106">
        <v>338</v>
      </c>
      <c r="H48" s="106">
        <v>386</v>
      </c>
      <c r="I48" s="106">
        <v>375</v>
      </c>
      <c r="J48" s="106">
        <v>434</v>
      </c>
      <c r="K48" s="106">
        <v>468</v>
      </c>
      <c r="L48" s="106">
        <v>517</v>
      </c>
      <c r="M48" s="106">
        <v>492</v>
      </c>
      <c r="N48" s="106">
        <v>450</v>
      </c>
      <c r="O48" s="106">
        <v>555</v>
      </c>
      <c r="P48" s="106">
        <v>653</v>
      </c>
      <c r="Q48" s="106">
        <v>609</v>
      </c>
      <c r="R48" s="106">
        <v>624</v>
      </c>
      <c r="S48" s="106">
        <v>681</v>
      </c>
      <c r="T48" s="106">
        <v>568</v>
      </c>
      <c r="U48" s="106">
        <v>506</v>
      </c>
      <c r="V48" s="106">
        <v>519</v>
      </c>
      <c r="W48" s="106">
        <v>464</v>
      </c>
      <c r="X48" s="106">
        <v>496</v>
      </c>
      <c r="Y48" s="106">
        <v>478</v>
      </c>
      <c r="Z48" s="106">
        <v>424</v>
      </c>
      <c r="AA48" s="106">
        <v>430</v>
      </c>
      <c r="AB48" s="105">
        <v>498</v>
      </c>
      <c r="AC48" s="105">
        <v>793</v>
      </c>
      <c r="AE48" s="104">
        <v>61</v>
      </c>
      <c r="AF48" s="105">
        <v>7895</v>
      </c>
      <c r="AG48" s="106">
        <v>1071</v>
      </c>
      <c r="AH48" s="106">
        <v>757</v>
      </c>
      <c r="AI48" s="106">
        <v>672</v>
      </c>
      <c r="AJ48" s="106">
        <v>561</v>
      </c>
      <c r="AK48" s="106">
        <v>519</v>
      </c>
      <c r="AL48" s="106">
        <v>451</v>
      </c>
      <c r="AM48" s="106">
        <v>386</v>
      </c>
      <c r="AN48" s="106">
        <v>396</v>
      </c>
      <c r="AO48" s="106">
        <v>342</v>
      </c>
      <c r="AP48" s="106">
        <v>336</v>
      </c>
      <c r="AQ48" s="106">
        <v>278</v>
      </c>
      <c r="AR48" s="106">
        <v>262</v>
      </c>
      <c r="AS48" s="106">
        <v>238</v>
      </c>
      <c r="AT48" s="106">
        <v>244</v>
      </c>
      <c r="AU48" s="106">
        <v>219</v>
      </c>
      <c r="AV48" s="106">
        <v>203</v>
      </c>
      <c r="AW48" s="106">
        <v>170</v>
      </c>
      <c r="AX48" s="106">
        <v>131</v>
      </c>
      <c r="AY48" s="106">
        <v>130</v>
      </c>
      <c r="AZ48" s="106">
        <v>100</v>
      </c>
      <c r="BA48" s="106">
        <v>87</v>
      </c>
      <c r="BB48" s="106">
        <v>102</v>
      </c>
      <c r="BC48" s="106">
        <v>73</v>
      </c>
      <c r="BD48" s="106">
        <v>64</v>
      </c>
      <c r="BE48" s="106">
        <v>49</v>
      </c>
      <c r="BF48" s="105">
        <v>29</v>
      </c>
      <c r="BG48" s="105">
        <v>25</v>
      </c>
      <c r="BI48" s="104">
        <v>61</v>
      </c>
      <c r="BJ48" s="105">
        <v>20556</v>
      </c>
      <c r="BK48" s="106">
        <v>1261</v>
      </c>
      <c r="BL48" s="106">
        <v>951</v>
      </c>
      <c r="BM48" s="106">
        <v>933</v>
      </c>
      <c r="BN48" s="106">
        <v>819</v>
      </c>
      <c r="BO48" s="106">
        <v>857</v>
      </c>
      <c r="BP48" s="106">
        <v>837</v>
      </c>
      <c r="BQ48" s="106">
        <v>761</v>
      </c>
      <c r="BR48" s="106">
        <v>830</v>
      </c>
      <c r="BS48" s="106">
        <v>810</v>
      </c>
      <c r="BT48" s="106">
        <v>853</v>
      </c>
      <c r="BU48" s="106">
        <v>770</v>
      </c>
      <c r="BV48" s="106">
        <v>712</v>
      </c>
      <c r="BW48" s="106">
        <v>793</v>
      </c>
      <c r="BX48" s="106">
        <v>897</v>
      </c>
      <c r="BY48" s="106">
        <v>828</v>
      </c>
      <c r="BZ48" s="106">
        <v>827</v>
      </c>
      <c r="CA48" s="106">
        <v>851</v>
      </c>
      <c r="CB48" s="106">
        <v>699</v>
      </c>
      <c r="CC48" s="106">
        <v>636</v>
      </c>
      <c r="CD48" s="106">
        <v>619</v>
      </c>
      <c r="CE48" s="106">
        <v>551</v>
      </c>
      <c r="CF48" s="106">
        <v>598</v>
      </c>
      <c r="CG48" s="106">
        <v>551</v>
      </c>
      <c r="CH48" s="106">
        <v>488</v>
      </c>
      <c r="CI48" s="106">
        <v>479</v>
      </c>
      <c r="CJ48" s="105">
        <v>527</v>
      </c>
      <c r="CK48" s="105">
        <v>818</v>
      </c>
      <c r="CM48" s="169"/>
      <c r="CN48" s="87">
        <v>61</v>
      </c>
      <c r="CO48" s="92">
        <v>184792.75</v>
      </c>
      <c r="CP48" s="93">
        <v>4821</v>
      </c>
      <c r="CQ48" s="93">
        <v>9769</v>
      </c>
      <c r="CR48" s="93">
        <v>5966</v>
      </c>
      <c r="CS48" s="106">
        <v>483</v>
      </c>
      <c r="CT48" s="106">
        <v>102</v>
      </c>
      <c r="CU48" s="105">
        <v>0</v>
      </c>
      <c r="CV48" s="105">
        <v>413</v>
      </c>
      <c r="CX48" s="94">
        <v>2.6088685838594857E-2</v>
      </c>
      <c r="CY48" s="94">
        <v>5.2864628076588503E-2</v>
      </c>
      <c r="CZ48" s="94">
        <v>3.2284816368607534E-2</v>
      </c>
      <c r="DA48" s="94">
        <v>2.6137389048001072E-3</v>
      </c>
      <c r="DB48" s="149">
        <v>5.5196970660374939E-4</v>
      </c>
      <c r="DC48" s="149">
        <v>0</v>
      </c>
      <c r="DD48" s="95">
        <v>2.2349361649740048E-3</v>
      </c>
    </row>
    <row r="49" spans="1:138" x14ac:dyDescent="0.2">
      <c r="A49" s="104">
        <v>62</v>
      </c>
      <c r="B49" s="106">
        <v>12564</v>
      </c>
      <c r="C49" s="106">
        <v>196</v>
      </c>
      <c r="D49" s="106">
        <v>194</v>
      </c>
      <c r="E49" s="106">
        <v>240</v>
      </c>
      <c r="F49" s="106">
        <v>290</v>
      </c>
      <c r="G49" s="106">
        <v>299</v>
      </c>
      <c r="H49" s="106">
        <v>327</v>
      </c>
      <c r="I49" s="106">
        <v>349</v>
      </c>
      <c r="J49" s="106">
        <v>424</v>
      </c>
      <c r="K49" s="106">
        <v>403</v>
      </c>
      <c r="L49" s="106">
        <v>463</v>
      </c>
      <c r="M49" s="106">
        <v>478</v>
      </c>
      <c r="N49" s="106">
        <v>507</v>
      </c>
      <c r="O49" s="106">
        <v>550</v>
      </c>
      <c r="P49" s="106">
        <v>623</v>
      </c>
      <c r="Q49" s="106">
        <v>592</v>
      </c>
      <c r="R49" s="106">
        <v>568</v>
      </c>
      <c r="S49" s="106">
        <v>638</v>
      </c>
      <c r="T49" s="106">
        <v>590</v>
      </c>
      <c r="U49" s="106">
        <v>517</v>
      </c>
      <c r="V49" s="106">
        <v>476</v>
      </c>
      <c r="W49" s="106">
        <v>504</v>
      </c>
      <c r="X49" s="106">
        <v>510</v>
      </c>
      <c r="Y49" s="106">
        <v>513</v>
      </c>
      <c r="Z49" s="106">
        <v>477</v>
      </c>
      <c r="AA49" s="106">
        <v>463</v>
      </c>
      <c r="AB49" s="105">
        <v>504</v>
      </c>
      <c r="AC49" s="105">
        <v>869</v>
      </c>
      <c r="AE49" s="104">
        <v>62</v>
      </c>
      <c r="AF49" s="105">
        <v>7554</v>
      </c>
      <c r="AG49" s="106">
        <v>1088</v>
      </c>
      <c r="AH49" s="106">
        <v>798</v>
      </c>
      <c r="AI49" s="106">
        <v>590</v>
      </c>
      <c r="AJ49" s="106">
        <v>536</v>
      </c>
      <c r="AK49" s="106">
        <v>471</v>
      </c>
      <c r="AL49" s="106">
        <v>433</v>
      </c>
      <c r="AM49" s="106">
        <v>360</v>
      </c>
      <c r="AN49" s="106">
        <v>345</v>
      </c>
      <c r="AO49" s="106">
        <v>325</v>
      </c>
      <c r="AP49" s="106">
        <v>297</v>
      </c>
      <c r="AQ49" s="106">
        <v>271</v>
      </c>
      <c r="AR49" s="106">
        <v>250</v>
      </c>
      <c r="AS49" s="106">
        <v>221</v>
      </c>
      <c r="AT49" s="106">
        <v>229</v>
      </c>
      <c r="AU49" s="106">
        <v>213</v>
      </c>
      <c r="AV49" s="106">
        <v>164</v>
      </c>
      <c r="AW49" s="106">
        <v>168</v>
      </c>
      <c r="AX49" s="106">
        <v>132</v>
      </c>
      <c r="AY49" s="106">
        <v>101</v>
      </c>
      <c r="AZ49" s="106">
        <v>106</v>
      </c>
      <c r="BA49" s="106">
        <v>113</v>
      </c>
      <c r="BB49" s="106">
        <v>94</v>
      </c>
      <c r="BC49" s="106">
        <v>78</v>
      </c>
      <c r="BD49" s="106">
        <v>63</v>
      </c>
      <c r="BE49" s="106">
        <v>47</v>
      </c>
      <c r="BF49" s="105">
        <v>45</v>
      </c>
      <c r="BG49" s="105">
        <v>16</v>
      </c>
      <c r="BI49" s="104">
        <v>62</v>
      </c>
      <c r="BJ49" s="105">
        <v>20118</v>
      </c>
      <c r="BK49" s="106">
        <v>1284</v>
      </c>
      <c r="BL49" s="106">
        <v>992</v>
      </c>
      <c r="BM49" s="106">
        <v>830</v>
      </c>
      <c r="BN49" s="106">
        <v>826</v>
      </c>
      <c r="BO49" s="106">
        <v>770</v>
      </c>
      <c r="BP49" s="106">
        <v>760</v>
      </c>
      <c r="BQ49" s="106">
        <v>709</v>
      </c>
      <c r="BR49" s="106">
        <v>769</v>
      </c>
      <c r="BS49" s="106">
        <v>728</v>
      </c>
      <c r="BT49" s="106">
        <v>760</v>
      </c>
      <c r="BU49" s="106">
        <v>749</v>
      </c>
      <c r="BV49" s="106">
        <v>757</v>
      </c>
      <c r="BW49" s="106">
        <v>771</v>
      </c>
      <c r="BX49" s="106">
        <v>852</v>
      </c>
      <c r="BY49" s="106">
        <v>805</v>
      </c>
      <c r="BZ49" s="106">
        <v>732</v>
      </c>
      <c r="CA49" s="106">
        <v>806</v>
      </c>
      <c r="CB49" s="106">
        <v>722</v>
      </c>
      <c r="CC49" s="106">
        <v>618</v>
      </c>
      <c r="CD49" s="106">
        <v>582</v>
      </c>
      <c r="CE49" s="106">
        <v>617</v>
      </c>
      <c r="CF49" s="106">
        <v>604</v>
      </c>
      <c r="CG49" s="106">
        <v>591</v>
      </c>
      <c r="CH49" s="106">
        <v>540</v>
      </c>
      <c r="CI49" s="106">
        <v>510</v>
      </c>
      <c r="CJ49" s="105">
        <v>549</v>
      </c>
      <c r="CK49" s="105">
        <v>885</v>
      </c>
      <c r="CM49" s="169"/>
      <c r="CN49" s="87">
        <v>62</v>
      </c>
      <c r="CO49" s="92">
        <v>179075.25</v>
      </c>
      <c r="CP49" s="93">
        <v>4702</v>
      </c>
      <c r="CQ49" s="93">
        <v>9198</v>
      </c>
      <c r="CR49" s="93">
        <v>6218</v>
      </c>
      <c r="CS49" s="106">
        <v>638</v>
      </c>
      <c r="CT49" s="106">
        <v>159</v>
      </c>
      <c r="CU49" s="105">
        <v>0</v>
      </c>
      <c r="CV49" s="105">
        <v>449</v>
      </c>
      <c r="CX49" s="94">
        <v>2.6257118166804178E-2</v>
      </c>
      <c r="CY49" s="94">
        <v>5.1363881943484652E-2</v>
      </c>
      <c r="CZ49" s="94">
        <v>3.4722832998976688E-2</v>
      </c>
      <c r="DA49" s="94">
        <v>3.5627480626161346E-3</v>
      </c>
      <c r="DB49" s="149">
        <v>8.878948933479082E-4</v>
      </c>
      <c r="DC49" s="149">
        <v>0</v>
      </c>
      <c r="DD49" s="95">
        <v>2.5073258309006967E-3</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12011</v>
      </c>
      <c r="C50" s="106">
        <v>147</v>
      </c>
      <c r="D50" s="106">
        <v>204</v>
      </c>
      <c r="E50" s="106">
        <v>239</v>
      </c>
      <c r="F50" s="106">
        <v>256</v>
      </c>
      <c r="G50" s="106">
        <v>338</v>
      </c>
      <c r="H50" s="106">
        <v>299</v>
      </c>
      <c r="I50" s="106">
        <v>388</v>
      </c>
      <c r="J50" s="106">
        <v>434</v>
      </c>
      <c r="K50" s="106">
        <v>405</v>
      </c>
      <c r="L50" s="106">
        <v>470</v>
      </c>
      <c r="M50" s="106">
        <v>452</v>
      </c>
      <c r="N50" s="106">
        <v>486</v>
      </c>
      <c r="O50" s="106">
        <v>532</v>
      </c>
      <c r="P50" s="106">
        <v>562</v>
      </c>
      <c r="Q50" s="106">
        <v>580</v>
      </c>
      <c r="R50" s="106">
        <v>578</v>
      </c>
      <c r="S50" s="106">
        <v>593</v>
      </c>
      <c r="T50" s="106">
        <v>574</v>
      </c>
      <c r="U50" s="106">
        <v>540</v>
      </c>
      <c r="V50" s="106">
        <v>464</v>
      </c>
      <c r="W50" s="106">
        <v>436</v>
      </c>
      <c r="X50" s="106">
        <v>465</v>
      </c>
      <c r="Y50" s="106">
        <v>479</v>
      </c>
      <c r="Z50" s="106">
        <v>424</v>
      </c>
      <c r="AA50" s="106">
        <v>387</v>
      </c>
      <c r="AB50" s="105">
        <v>433</v>
      </c>
      <c r="AC50" s="105">
        <v>846</v>
      </c>
      <c r="AE50" s="104">
        <v>63</v>
      </c>
      <c r="AF50" s="105">
        <v>7452</v>
      </c>
      <c r="AG50" s="106">
        <v>1037</v>
      </c>
      <c r="AH50" s="106">
        <v>796</v>
      </c>
      <c r="AI50" s="106">
        <v>656</v>
      </c>
      <c r="AJ50" s="106">
        <v>546</v>
      </c>
      <c r="AK50" s="106">
        <v>481</v>
      </c>
      <c r="AL50" s="106">
        <v>366</v>
      </c>
      <c r="AM50" s="106">
        <v>364</v>
      </c>
      <c r="AN50" s="106">
        <v>340</v>
      </c>
      <c r="AO50" s="106">
        <v>327</v>
      </c>
      <c r="AP50" s="106">
        <v>284</v>
      </c>
      <c r="AQ50" s="106">
        <v>265</v>
      </c>
      <c r="AR50" s="106">
        <v>257</v>
      </c>
      <c r="AS50" s="106">
        <v>231</v>
      </c>
      <c r="AT50" s="106">
        <v>204</v>
      </c>
      <c r="AU50" s="106">
        <v>205</v>
      </c>
      <c r="AV50" s="106">
        <v>185</v>
      </c>
      <c r="AW50" s="106">
        <v>160</v>
      </c>
      <c r="AX50" s="106">
        <v>128</v>
      </c>
      <c r="AY50" s="106">
        <v>104</v>
      </c>
      <c r="AZ50" s="106">
        <v>98</v>
      </c>
      <c r="BA50" s="106">
        <v>97</v>
      </c>
      <c r="BB50" s="106">
        <v>71</v>
      </c>
      <c r="BC50" s="106">
        <v>76</v>
      </c>
      <c r="BD50" s="106">
        <v>56</v>
      </c>
      <c r="BE50" s="106">
        <v>60</v>
      </c>
      <c r="BF50" s="105">
        <v>44</v>
      </c>
      <c r="BG50" s="105">
        <v>14</v>
      </c>
      <c r="BI50" s="104">
        <v>63</v>
      </c>
      <c r="BJ50" s="105">
        <v>19463</v>
      </c>
      <c r="BK50" s="106">
        <v>1184</v>
      </c>
      <c r="BL50" s="106">
        <v>1000</v>
      </c>
      <c r="BM50" s="106">
        <v>895</v>
      </c>
      <c r="BN50" s="106">
        <v>802</v>
      </c>
      <c r="BO50" s="106">
        <v>819</v>
      </c>
      <c r="BP50" s="106">
        <v>665</v>
      </c>
      <c r="BQ50" s="106">
        <v>752</v>
      </c>
      <c r="BR50" s="106">
        <v>774</v>
      </c>
      <c r="BS50" s="106">
        <v>732</v>
      </c>
      <c r="BT50" s="106">
        <v>754</v>
      </c>
      <c r="BU50" s="106">
        <v>717</v>
      </c>
      <c r="BV50" s="106">
        <v>743</v>
      </c>
      <c r="BW50" s="106">
        <v>763</v>
      </c>
      <c r="BX50" s="106">
        <v>766</v>
      </c>
      <c r="BY50" s="106">
        <v>785</v>
      </c>
      <c r="BZ50" s="106">
        <v>763</v>
      </c>
      <c r="CA50" s="106">
        <v>753</v>
      </c>
      <c r="CB50" s="106">
        <v>702</v>
      </c>
      <c r="CC50" s="106">
        <v>644</v>
      </c>
      <c r="CD50" s="106">
        <v>562</v>
      </c>
      <c r="CE50" s="106">
        <v>533</v>
      </c>
      <c r="CF50" s="106">
        <v>536</v>
      </c>
      <c r="CG50" s="106">
        <v>555</v>
      </c>
      <c r="CH50" s="106">
        <v>480</v>
      </c>
      <c r="CI50" s="106">
        <v>447</v>
      </c>
      <c r="CJ50" s="105">
        <v>477</v>
      </c>
      <c r="CK50" s="105">
        <v>860</v>
      </c>
      <c r="CM50" s="169"/>
      <c r="CN50" s="87">
        <v>63</v>
      </c>
      <c r="CO50" s="92">
        <v>173344.25</v>
      </c>
      <c r="CP50" s="93">
        <v>4700</v>
      </c>
      <c r="CQ50" s="93">
        <v>8967</v>
      </c>
      <c r="CR50" s="93">
        <v>5796</v>
      </c>
      <c r="CS50" s="106">
        <v>749</v>
      </c>
      <c r="CT50" s="106">
        <v>274</v>
      </c>
      <c r="CU50" s="105">
        <v>0</v>
      </c>
      <c r="CV50" s="105">
        <v>451</v>
      </c>
      <c r="CX50" s="94">
        <v>2.7113676975152046E-2</v>
      </c>
      <c r="CY50" s="94">
        <v>5.1729434348125193E-2</v>
      </c>
      <c r="CZ50" s="94">
        <v>3.3436355691059842E-2</v>
      </c>
      <c r="DA50" s="94">
        <v>4.320881713699762E-3</v>
      </c>
      <c r="DB50" s="149">
        <v>1.5806696789769491E-3</v>
      </c>
      <c r="DC50" s="149">
        <v>0</v>
      </c>
      <c r="DD50" s="95">
        <v>2.6017592161262921E-3</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12052</v>
      </c>
      <c r="C51" s="106">
        <v>160</v>
      </c>
      <c r="D51" s="106">
        <v>206</v>
      </c>
      <c r="E51" s="106">
        <v>204</v>
      </c>
      <c r="F51" s="106">
        <v>257</v>
      </c>
      <c r="G51" s="106">
        <v>328</v>
      </c>
      <c r="H51" s="106">
        <v>337</v>
      </c>
      <c r="I51" s="106">
        <v>356</v>
      </c>
      <c r="J51" s="106">
        <v>408</v>
      </c>
      <c r="K51" s="106">
        <v>428</v>
      </c>
      <c r="L51" s="106">
        <v>447</v>
      </c>
      <c r="M51" s="106">
        <v>459</v>
      </c>
      <c r="N51" s="106">
        <v>460</v>
      </c>
      <c r="O51" s="106">
        <v>524</v>
      </c>
      <c r="P51" s="106">
        <v>550</v>
      </c>
      <c r="Q51" s="106">
        <v>549</v>
      </c>
      <c r="R51" s="106">
        <v>525</v>
      </c>
      <c r="S51" s="106">
        <v>619</v>
      </c>
      <c r="T51" s="106">
        <v>581</v>
      </c>
      <c r="U51" s="106">
        <v>490</v>
      </c>
      <c r="V51" s="106">
        <v>468</v>
      </c>
      <c r="W51" s="106">
        <v>457</v>
      </c>
      <c r="X51" s="106">
        <v>456</v>
      </c>
      <c r="Y51" s="106">
        <v>477</v>
      </c>
      <c r="Z51" s="106">
        <v>475</v>
      </c>
      <c r="AA51" s="106">
        <v>419</v>
      </c>
      <c r="AB51" s="105">
        <v>505</v>
      </c>
      <c r="AC51" s="105">
        <v>907</v>
      </c>
      <c r="AE51" s="104">
        <v>64</v>
      </c>
      <c r="AF51" s="105">
        <v>6972</v>
      </c>
      <c r="AG51" s="106">
        <v>934</v>
      </c>
      <c r="AH51" s="106">
        <v>722</v>
      </c>
      <c r="AI51" s="106">
        <v>665</v>
      </c>
      <c r="AJ51" s="106">
        <v>514</v>
      </c>
      <c r="AK51" s="106">
        <v>426</v>
      </c>
      <c r="AL51" s="106">
        <v>349</v>
      </c>
      <c r="AM51" s="106">
        <v>307</v>
      </c>
      <c r="AN51" s="106">
        <v>304</v>
      </c>
      <c r="AO51" s="106">
        <v>310</v>
      </c>
      <c r="AP51" s="106">
        <v>288</v>
      </c>
      <c r="AQ51" s="106">
        <v>256</v>
      </c>
      <c r="AR51" s="106">
        <v>242</v>
      </c>
      <c r="AS51" s="106">
        <v>222</v>
      </c>
      <c r="AT51" s="106">
        <v>207</v>
      </c>
      <c r="AU51" s="106">
        <v>198</v>
      </c>
      <c r="AV51" s="106">
        <v>168</v>
      </c>
      <c r="AW51" s="106">
        <v>129</v>
      </c>
      <c r="AX51" s="106">
        <v>120</v>
      </c>
      <c r="AY51" s="106">
        <v>117</v>
      </c>
      <c r="AZ51" s="106">
        <v>84</v>
      </c>
      <c r="BA51" s="106">
        <v>105</v>
      </c>
      <c r="BB51" s="106">
        <v>71</v>
      </c>
      <c r="BC51" s="106">
        <v>69</v>
      </c>
      <c r="BD51" s="106">
        <v>69</v>
      </c>
      <c r="BE51" s="106">
        <v>37</v>
      </c>
      <c r="BF51" s="105">
        <v>43</v>
      </c>
      <c r="BG51" s="105">
        <v>16</v>
      </c>
      <c r="BI51" s="104">
        <v>64</v>
      </c>
      <c r="BJ51" s="105">
        <v>19024</v>
      </c>
      <c r="BK51" s="106">
        <v>1094</v>
      </c>
      <c r="BL51" s="106">
        <v>928</v>
      </c>
      <c r="BM51" s="106">
        <v>869</v>
      </c>
      <c r="BN51" s="106">
        <v>771</v>
      </c>
      <c r="BO51" s="106">
        <v>754</v>
      </c>
      <c r="BP51" s="106">
        <v>686</v>
      </c>
      <c r="BQ51" s="106">
        <v>663</v>
      </c>
      <c r="BR51" s="106">
        <v>712</v>
      </c>
      <c r="BS51" s="106">
        <v>738</v>
      </c>
      <c r="BT51" s="106">
        <v>735</v>
      </c>
      <c r="BU51" s="106">
        <v>715</v>
      </c>
      <c r="BV51" s="106">
        <v>702</v>
      </c>
      <c r="BW51" s="106">
        <v>746</v>
      </c>
      <c r="BX51" s="106">
        <v>757</v>
      </c>
      <c r="BY51" s="106">
        <v>747</v>
      </c>
      <c r="BZ51" s="106">
        <v>693</v>
      </c>
      <c r="CA51" s="106">
        <v>748</v>
      </c>
      <c r="CB51" s="106">
        <v>701</v>
      </c>
      <c r="CC51" s="106">
        <v>607</v>
      </c>
      <c r="CD51" s="106">
        <v>552</v>
      </c>
      <c r="CE51" s="106">
        <v>562</v>
      </c>
      <c r="CF51" s="106">
        <v>527</v>
      </c>
      <c r="CG51" s="106">
        <v>546</v>
      </c>
      <c r="CH51" s="106">
        <v>544</v>
      </c>
      <c r="CI51" s="106">
        <v>456</v>
      </c>
      <c r="CJ51" s="105">
        <v>548</v>
      </c>
      <c r="CK51" s="105">
        <v>923</v>
      </c>
      <c r="CM51" s="169"/>
      <c r="CN51" s="87">
        <v>64</v>
      </c>
      <c r="CO51" s="92">
        <v>167819.5</v>
      </c>
      <c r="CP51" s="93">
        <v>4416</v>
      </c>
      <c r="CQ51" s="93">
        <v>8642</v>
      </c>
      <c r="CR51" s="93">
        <v>5966</v>
      </c>
      <c r="CS51" s="106">
        <v>823</v>
      </c>
      <c r="CT51" s="106">
        <v>375</v>
      </c>
      <c r="CU51" s="105">
        <v>0</v>
      </c>
      <c r="CV51" s="105">
        <v>417</v>
      </c>
      <c r="CX51" s="94">
        <v>2.6313986157746865E-2</v>
      </c>
      <c r="CY51" s="94">
        <v>5.1495803527003718E-2</v>
      </c>
      <c r="CZ51" s="94">
        <v>3.5550099958586455E-2</v>
      </c>
      <c r="DA51" s="94">
        <v>4.9040784890909579E-3</v>
      </c>
      <c r="DB51" s="149">
        <v>2.2345436614934497E-3</v>
      </c>
      <c r="DC51" s="149">
        <v>0</v>
      </c>
      <c r="DD51" s="95">
        <v>2.4848125515807163E-3</v>
      </c>
      <c r="EG51" s="112"/>
      <c r="EH51" s="112"/>
    </row>
    <row r="52" spans="1:138" x14ac:dyDescent="0.2">
      <c r="A52" s="104">
        <v>65</v>
      </c>
      <c r="B52" s="106">
        <v>8225</v>
      </c>
      <c r="C52" s="106">
        <v>97</v>
      </c>
      <c r="D52" s="106">
        <v>133</v>
      </c>
      <c r="E52" s="106">
        <v>178</v>
      </c>
      <c r="F52" s="106">
        <v>214</v>
      </c>
      <c r="G52" s="106">
        <v>266</v>
      </c>
      <c r="H52" s="106">
        <v>273</v>
      </c>
      <c r="I52" s="106">
        <v>292</v>
      </c>
      <c r="J52" s="106">
        <v>354</v>
      </c>
      <c r="K52" s="106">
        <v>389</v>
      </c>
      <c r="L52" s="106">
        <v>398</v>
      </c>
      <c r="M52" s="106">
        <v>336</v>
      </c>
      <c r="N52" s="106">
        <v>347</v>
      </c>
      <c r="O52" s="106">
        <v>351</v>
      </c>
      <c r="P52" s="106">
        <v>341</v>
      </c>
      <c r="Q52" s="106">
        <v>351</v>
      </c>
      <c r="R52" s="106">
        <v>349</v>
      </c>
      <c r="S52" s="106">
        <v>375</v>
      </c>
      <c r="T52" s="106">
        <v>373</v>
      </c>
      <c r="U52" s="106">
        <v>348</v>
      </c>
      <c r="V52" s="106">
        <v>299</v>
      </c>
      <c r="W52" s="106">
        <v>284</v>
      </c>
      <c r="X52" s="106">
        <v>266</v>
      </c>
      <c r="Y52" s="106">
        <v>313</v>
      </c>
      <c r="Z52" s="106">
        <v>258</v>
      </c>
      <c r="AA52" s="106">
        <v>229</v>
      </c>
      <c r="AB52" s="105">
        <v>294</v>
      </c>
      <c r="AC52" s="105">
        <v>517</v>
      </c>
      <c r="AE52" s="104">
        <v>65</v>
      </c>
      <c r="AF52" s="105">
        <v>5250</v>
      </c>
      <c r="AG52" s="106">
        <v>649</v>
      </c>
      <c r="AH52" s="106">
        <v>503</v>
      </c>
      <c r="AI52" s="106">
        <v>444</v>
      </c>
      <c r="AJ52" s="106">
        <v>382</v>
      </c>
      <c r="AK52" s="106">
        <v>326</v>
      </c>
      <c r="AL52" s="106">
        <v>279</v>
      </c>
      <c r="AM52" s="106">
        <v>257</v>
      </c>
      <c r="AN52" s="106">
        <v>260</v>
      </c>
      <c r="AO52" s="106">
        <v>229</v>
      </c>
      <c r="AP52" s="106">
        <v>238</v>
      </c>
      <c r="AQ52" s="106">
        <v>237</v>
      </c>
      <c r="AR52" s="106">
        <v>203</v>
      </c>
      <c r="AS52" s="106">
        <v>154</v>
      </c>
      <c r="AT52" s="106">
        <v>166</v>
      </c>
      <c r="AU52" s="106">
        <v>142</v>
      </c>
      <c r="AV52" s="106">
        <v>118</v>
      </c>
      <c r="AW52" s="106">
        <v>95</v>
      </c>
      <c r="AX52" s="106">
        <v>96</v>
      </c>
      <c r="AY52" s="106">
        <v>74</v>
      </c>
      <c r="AZ52" s="106">
        <v>67</v>
      </c>
      <c r="BA52" s="106">
        <v>66</v>
      </c>
      <c r="BB52" s="106">
        <v>67</v>
      </c>
      <c r="BC52" s="106">
        <v>50</v>
      </c>
      <c r="BD52" s="106">
        <v>49</v>
      </c>
      <c r="BE52" s="106">
        <v>43</v>
      </c>
      <c r="BF52" s="105">
        <v>37</v>
      </c>
      <c r="BG52" s="105">
        <v>19</v>
      </c>
      <c r="BI52" s="104">
        <v>65</v>
      </c>
      <c r="BJ52" s="105">
        <v>13475</v>
      </c>
      <c r="BK52" s="106">
        <v>746</v>
      </c>
      <c r="BL52" s="106">
        <v>636</v>
      </c>
      <c r="BM52" s="106">
        <v>622</v>
      </c>
      <c r="BN52" s="106">
        <v>596</v>
      </c>
      <c r="BO52" s="106">
        <v>592</v>
      </c>
      <c r="BP52" s="106">
        <v>552</v>
      </c>
      <c r="BQ52" s="106">
        <v>549</v>
      </c>
      <c r="BR52" s="106">
        <v>614</v>
      </c>
      <c r="BS52" s="106">
        <v>618</v>
      </c>
      <c r="BT52" s="106">
        <v>636</v>
      </c>
      <c r="BU52" s="106">
        <v>573</v>
      </c>
      <c r="BV52" s="106">
        <v>550</v>
      </c>
      <c r="BW52" s="106">
        <v>505</v>
      </c>
      <c r="BX52" s="106">
        <v>507</v>
      </c>
      <c r="BY52" s="106">
        <v>493</v>
      </c>
      <c r="BZ52" s="106">
        <v>467</v>
      </c>
      <c r="CA52" s="106">
        <v>470</v>
      </c>
      <c r="CB52" s="106">
        <v>469</v>
      </c>
      <c r="CC52" s="106">
        <v>422</v>
      </c>
      <c r="CD52" s="106">
        <v>366</v>
      </c>
      <c r="CE52" s="106">
        <v>350</v>
      </c>
      <c r="CF52" s="106">
        <v>333</v>
      </c>
      <c r="CG52" s="106">
        <v>363</v>
      </c>
      <c r="CH52" s="106">
        <v>307</v>
      </c>
      <c r="CI52" s="106">
        <v>272</v>
      </c>
      <c r="CJ52" s="105">
        <v>331</v>
      </c>
      <c r="CK52" s="105">
        <v>536</v>
      </c>
      <c r="CM52" s="169"/>
      <c r="CN52" s="87">
        <v>65</v>
      </c>
      <c r="CO52" s="92">
        <v>162590.25</v>
      </c>
      <c r="CP52" s="93">
        <v>3192</v>
      </c>
      <c r="CQ52" s="93">
        <v>6534</v>
      </c>
      <c r="CR52" s="93">
        <v>3749</v>
      </c>
      <c r="CS52" s="106">
        <v>2333</v>
      </c>
      <c r="CT52" s="106">
        <v>3258</v>
      </c>
      <c r="CU52" s="105">
        <v>1587</v>
      </c>
      <c r="CV52" s="105">
        <v>302</v>
      </c>
      <c r="CX52" s="94">
        <v>1.963217351593961E-2</v>
      </c>
      <c r="CY52" s="94">
        <v>4.0186911576801189E-2</v>
      </c>
      <c r="CZ52" s="94">
        <v>2.3057963192749872E-2</v>
      </c>
      <c r="DA52" s="94">
        <v>1.4348953888686438E-2</v>
      </c>
      <c r="DB52" s="149">
        <v>2.0038101915705278E-2</v>
      </c>
      <c r="DC52" s="149">
        <v>9.7607328852744868E-3</v>
      </c>
      <c r="DD52" s="95">
        <v>1.8574299504429078E-3</v>
      </c>
    </row>
    <row r="53" spans="1:138" x14ac:dyDescent="0.2">
      <c r="A53" s="104">
        <v>66</v>
      </c>
      <c r="B53" s="106">
        <v>3502</v>
      </c>
      <c r="C53" s="106">
        <v>56</v>
      </c>
      <c r="D53" s="106">
        <v>78</v>
      </c>
      <c r="E53" s="106">
        <v>80</v>
      </c>
      <c r="F53" s="106">
        <v>136</v>
      </c>
      <c r="G53" s="106">
        <v>166</v>
      </c>
      <c r="H53" s="106">
        <v>184</v>
      </c>
      <c r="I53" s="106">
        <v>225</v>
      </c>
      <c r="J53" s="106">
        <v>254</v>
      </c>
      <c r="K53" s="106">
        <v>188</v>
      </c>
      <c r="L53" s="106">
        <v>178</v>
      </c>
      <c r="M53" s="106">
        <v>118</v>
      </c>
      <c r="N53" s="106">
        <v>114</v>
      </c>
      <c r="O53" s="106">
        <v>129</v>
      </c>
      <c r="P53" s="106">
        <v>122</v>
      </c>
      <c r="Q53" s="106">
        <v>130</v>
      </c>
      <c r="R53" s="106">
        <v>145</v>
      </c>
      <c r="S53" s="106">
        <v>155</v>
      </c>
      <c r="T53" s="106">
        <v>137</v>
      </c>
      <c r="U53" s="106">
        <v>98</v>
      </c>
      <c r="V53" s="106">
        <v>99</v>
      </c>
      <c r="W53" s="106">
        <v>99</v>
      </c>
      <c r="X53" s="106">
        <v>91</v>
      </c>
      <c r="Y53" s="106">
        <v>111</v>
      </c>
      <c r="Z53" s="106">
        <v>90</v>
      </c>
      <c r="AA53" s="106">
        <v>84</v>
      </c>
      <c r="AB53" s="105">
        <v>89</v>
      </c>
      <c r="AC53" s="105">
        <v>146</v>
      </c>
      <c r="AE53" s="104">
        <v>66</v>
      </c>
      <c r="AF53" s="105">
        <v>3067</v>
      </c>
      <c r="AG53" s="106">
        <v>414</v>
      </c>
      <c r="AH53" s="106">
        <v>317</v>
      </c>
      <c r="AI53" s="106">
        <v>259</v>
      </c>
      <c r="AJ53" s="106">
        <v>233</v>
      </c>
      <c r="AK53" s="106">
        <v>197</v>
      </c>
      <c r="AL53" s="106">
        <v>213</v>
      </c>
      <c r="AM53" s="106">
        <v>144</v>
      </c>
      <c r="AN53" s="106">
        <v>151</v>
      </c>
      <c r="AO53" s="106">
        <v>155</v>
      </c>
      <c r="AP53" s="106">
        <v>149</v>
      </c>
      <c r="AQ53" s="106">
        <v>105</v>
      </c>
      <c r="AR53" s="106">
        <v>113</v>
      </c>
      <c r="AS53" s="106">
        <v>87</v>
      </c>
      <c r="AT53" s="106">
        <v>90</v>
      </c>
      <c r="AU53" s="106">
        <v>78</v>
      </c>
      <c r="AV53" s="106">
        <v>63</v>
      </c>
      <c r="AW53" s="106">
        <v>64</v>
      </c>
      <c r="AX53" s="106">
        <v>53</v>
      </c>
      <c r="AY53" s="106">
        <v>38</v>
      </c>
      <c r="AZ53" s="106">
        <v>22</v>
      </c>
      <c r="BA53" s="106">
        <v>21</v>
      </c>
      <c r="BB53" s="106">
        <v>22</v>
      </c>
      <c r="BC53" s="106">
        <v>29</v>
      </c>
      <c r="BD53" s="106">
        <v>11</v>
      </c>
      <c r="BE53" s="106">
        <v>17</v>
      </c>
      <c r="BF53" s="105">
        <v>20</v>
      </c>
      <c r="BG53" s="105">
        <v>2</v>
      </c>
      <c r="BI53" s="104">
        <v>66</v>
      </c>
      <c r="BJ53" s="105">
        <v>6569</v>
      </c>
      <c r="BK53" s="106">
        <v>470</v>
      </c>
      <c r="BL53" s="106">
        <v>395</v>
      </c>
      <c r="BM53" s="106">
        <v>339</v>
      </c>
      <c r="BN53" s="106">
        <v>369</v>
      </c>
      <c r="BO53" s="106">
        <v>363</v>
      </c>
      <c r="BP53" s="106">
        <v>397</v>
      </c>
      <c r="BQ53" s="106">
        <v>369</v>
      </c>
      <c r="BR53" s="106">
        <v>405</v>
      </c>
      <c r="BS53" s="106">
        <v>343</v>
      </c>
      <c r="BT53" s="106">
        <v>327</v>
      </c>
      <c r="BU53" s="106">
        <v>223</v>
      </c>
      <c r="BV53" s="106">
        <v>227</v>
      </c>
      <c r="BW53" s="106">
        <v>216</v>
      </c>
      <c r="BX53" s="106">
        <v>212</v>
      </c>
      <c r="BY53" s="106">
        <v>208</v>
      </c>
      <c r="BZ53" s="106">
        <v>208</v>
      </c>
      <c r="CA53" s="106">
        <v>219</v>
      </c>
      <c r="CB53" s="106">
        <v>190</v>
      </c>
      <c r="CC53" s="106">
        <v>136</v>
      </c>
      <c r="CD53" s="106">
        <v>121</v>
      </c>
      <c r="CE53" s="106">
        <v>120</v>
      </c>
      <c r="CF53" s="106">
        <v>113</v>
      </c>
      <c r="CG53" s="106">
        <v>140</v>
      </c>
      <c r="CH53" s="106">
        <v>101</v>
      </c>
      <c r="CI53" s="106">
        <v>101</v>
      </c>
      <c r="CJ53" s="105">
        <v>109</v>
      </c>
      <c r="CK53" s="105">
        <v>148</v>
      </c>
      <c r="CM53" s="169"/>
      <c r="CN53" s="87">
        <v>66</v>
      </c>
      <c r="CO53" s="92">
        <v>157413.75</v>
      </c>
      <c r="CP53" s="93">
        <v>1936</v>
      </c>
      <c r="CQ53" s="93">
        <v>3354</v>
      </c>
      <c r="CR53" s="93">
        <v>1279</v>
      </c>
      <c r="CS53" s="106">
        <v>3431</v>
      </c>
      <c r="CT53" s="106">
        <v>7315</v>
      </c>
      <c r="CU53" s="105">
        <v>2884</v>
      </c>
      <c r="CV53" s="105">
        <v>192</v>
      </c>
      <c r="CX53" s="94">
        <v>1.2298798548411432E-2</v>
      </c>
      <c r="CY53" s="94">
        <v>2.130690616289873E-2</v>
      </c>
      <c r="CZ53" s="94">
        <v>8.1250843716003211E-3</v>
      </c>
      <c r="DA53" s="94">
        <v>2.1796062923346911E-2</v>
      </c>
      <c r="DB53" s="149">
        <v>4.6469892242577283E-2</v>
      </c>
      <c r="DC53" s="149">
        <v>1.8321144118604634E-2</v>
      </c>
      <c r="DD53" s="95">
        <v>1.2197155585201419E-3</v>
      </c>
    </row>
    <row r="54" spans="1:138" x14ac:dyDescent="0.2">
      <c r="A54" s="104">
        <v>67</v>
      </c>
      <c r="B54" s="106">
        <v>2227</v>
      </c>
      <c r="C54" s="106">
        <v>33</v>
      </c>
      <c r="D54" s="106">
        <v>68</v>
      </c>
      <c r="E54" s="106">
        <v>67</v>
      </c>
      <c r="F54" s="106">
        <v>104</v>
      </c>
      <c r="G54" s="106">
        <v>139</v>
      </c>
      <c r="H54" s="106">
        <v>141</v>
      </c>
      <c r="I54" s="106">
        <v>183</v>
      </c>
      <c r="J54" s="106">
        <v>142</v>
      </c>
      <c r="K54" s="106">
        <v>101</v>
      </c>
      <c r="L54" s="106">
        <v>93</v>
      </c>
      <c r="M54" s="106">
        <v>65</v>
      </c>
      <c r="N54" s="106">
        <v>95</v>
      </c>
      <c r="O54" s="106">
        <v>79</v>
      </c>
      <c r="P54" s="106">
        <v>85</v>
      </c>
      <c r="Q54" s="106">
        <v>109</v>
      </c>
      <c r="R54" s="106">
        <v>73</v>
      </c>
      <c r="S54" s="106">
        <v>85</v>
      </c>
      <c r="T54" s="106">
        <v>67</v>
      </c>
      <c r="U54" s="106">
        <v>74</v>
      </c>
      <c r="V54" s="106">
        <v>57</v>
      </c>
      <c r="W54" s="106">
        <v>60</v>
      </c>
      <c r="X54" s="106">
        <v>55</v>
      </c>
      <c r="Y54" s="106">
        <v>56</v>
      </c>
      <c r="Z54" s="106">
        <v>45</v>
      </c>
      <c r="AA54" s="106">
        <v>39</v>
      </c>
      <c r="AB54" s="105">
        <v>38</v>
      </c>
      <c r="AC54" s="105">
        <v>74</v>
      </c>
      <c r="AE54" s="104">
        <v>67</v>
      </c>
      <c r="AF54" s="105">
        <v>2117</v>
      </c>
      <c r="AG54" s="106">
        <v>314</v>
      </c>
      <c r="AH54" s="106">
        <v>205</v>
      </c>
      <c r="AI54" s="106">
        <v>191</v>
      </c>
      <c r="AJ54" s="106">
        <v>174</v>
      </c>
      <c r="AK54" s="106">
        <v>154</v>
      </c>
      <c r="AL54" s="106">
        <v>146</v>
      </c>
      <c r="AM54" s="106">
        <v>114</v>
      </c>
      <c r="AN54" s="106">
        <v>148</v>
      </c>
      <c r="AO54" s="106">
        <v>90</v>
      </c>
      <c r="AP54" s="106">
        <v>68</v>
      </c>
      <c r="AQ54" s="106">
        <v>86</v>
      </c>
      <c r="AR54" s="106">
        <v>60</v>
      </c>
      <c r="AS54" s="106">
        <v>55</v>
      </c>
      <c r="AT54" s="106">
        <v>46</v>
      </c>
      <c r="AU54" s="106">
        <v>44</v>
      </c>
      <c r="AV54" s="106">
        <v>45</v>
      </c>
      <c r="AW54" s="106">
        <v>41</v>
      </c>
      <c r="AX54" s="106">
        <v>23</v>
      </c>
      <c r="AY54" s="106">
        <v>14</v>
      </c>
      <c r="AZ54" s="106">
        <v>26</v>
      </c>
      <c r="BA54" s="106">
        <v>22</v>
      </c>
      <c r="BB54" s="106">
        <v>21</v>
      </c>
      <c r="BC54" s="106">
        <v>11</v>
      </c>
      <c r="BD54" s="106">
        <v>3</v>
      </c>
      <c r="BE54" s="106">
        <v>5</v>
      </c>
      <c r="BF54" s="105">
        <v>6</v>
      </c>
      <c r="BG54" s="105">
        <v>5</v>
      </c>
      <c r="BI54" s="104">
        <v>67</v>
      </c>
      <c r="BJ54" s="105">
        <v>4344</v>
      </c>
      <c r="BK54" s="106">
        <v>347</v>
      </c>
      <c r="BL54" s="106">
        <v>273</v>
      </c>
      <c r="BM54" s="106">
        <v>258</v>
      </c>
      <c r="BN54" s="106">
        <v>278</v>
      </c>
      <c r="BO54" s="106">
        <v>293</v>
      </c>
      <c r="BP54" s="106">
        <v>287</v>
      </c>
      <c r="BQ54" s="106">
        <v>297</v>
      </c>
      <c r="BR54" s="106">
        <v>290</v>
      </c>
      <c r="BS54" s="106">
        <v>191</v>
      </c>
      <c r="BT54" s="106">
        <v>161</v>
      </c>
      <c r="BU54" s="106">
        <v>151</v>
      </c>
      <c r="BV54" s="106">
        <v>155</v>
      </c>
      <c r="BW54" s="106">
        <v>134</v>
      </c>
      <c r="BX54" s="106">
        <v>131</v>
      </c>
      <c r="BY54" s="106">
        <v>153</v>
      </c>
      <c r="BZ54" s="106">
        <v>118</v>
      </c>
      <c r="CA54" s="106">
        <v>126</v>
      </c>
      <c r="CB54" s="106">
        <v>90</v>
      </c>
      <c r="CC54" s="106">
        <v>88</v>
      </c>
      <c r="CD54" s="106">
        <v>83</v>
      </c>
      <c r="CE54" s="106">
        <v>82</v>
      </c>
      <c r="CF54" s="106">
        <v>76</v>
      </c>
      <c r="CG54" s="106">
        <v>67</v>
      </c>
      <c r="CH54" s="106">
        <v>48</v>
      </c>
      <c r="CI54" s="106">
        <v>44</v>
      </c>
      <c r="CJ54" s="105">
        <v>44</v>
      </c>
      <c r="CK54" s="105">
        <v>79</v>
      </c>
      <c r="CM54" s="169"/>
      <c r="CN54" s="87">
        <v>67</v>
      </c>
      <c r="CO54" s="92">
        <v>152038.25</v>
      </c>
      <c r="CP54" s="93">
        <v>1449</v>
      </c>
      <c r="CQ54" s="93">
        <v>2194</v>
      </c>
      <c r="CR54" s="93">
        <v>701</v>
      </c>
      <c r="CS54" s="106">
        <v>3879</v>
      </c>
      <c r="CT54" s="106">
        <v>8395</v>
      </c>
      <c r="CU54" s="105">
        <v>2921</v>
      </c>
      <c r="CV54" s="105">
        <v>151</v>
      </c>
      <c r="CX54" s="94">
        <v>9.5304964375740979E-3</v>
      </c>
      <c r="CY54" s="94">
        <v>1.4430579147023857E-2</v>
      </c>
      <c r="CZ54" s="94">
        <v>4.6106818514419891E-3</v>
      </c>
      <c r="DA54" s="94">
        <v>2.5513316550276E-2</v>
      </c>
      <c r="DB54" s="149">
        <v>5.521636824943723E-2</v>
      </c>
      <c r="DC54" s="149">
        <v>1.9212270596379529E-2</v>
      </c>
      <c r="DD54" s="95">
        <v>9.9317112634485076E-4</v>
      </c>
    </row>
    <row r="55" spans="1:138" x14ac:dyDescent="0.2">
      <c r="A55" s="104">
        <v>68</v>
      </c>
      <c r="B55" s="106">
        <v>1256</v>
      </c>
      <c r="C55" s="106">
        <v>31</v>
      </c>
      <c r="D55" s="106">
        <v>44</v>
      </c>
      <c r="E55" s="106">
        <v>48</v>
      </c>
      <c r="F55" s="106">
        <v>94</v>
      </c>
      <c r="G55" s="106">
        <v>76</v>
      </c>
      <c r="H55" s="106">
        <v>67</v>
      </c>
      <c r="I55" s="106">
        <v>55</v>
      </c>
      <c r="J55" s="106">
        <v>65</v>
      </c>
      <c r="K55" s="106">
        <v>49</v>
      </c>
      <c r="L55" s="106">
        <v>55</v>
      </c>
      <c r="M55" s="106">
        <v>43</v>
      </c>
      <c r="N55" s="106">
        <v>49</v>
      </c>
      <c r="O55" s="106">
        <v>41</v>
      </c>
      <c r="P55" s="106">
        <v>46</v>
      </c>
      <c r="Q55" s="106">
        <v>43</v>
      </c>
      <c r="R55" s="106">
        <v>39</v>
      </c>
      <c r="S55" s="106">
        <v>56</v>
      </c>
      <c r="T55" s="106">
        <v>49</v>
      </c>
      <c r="U55" s="106">
        <v>40</v>
      </c>
      <c r="V55" s="106">
        <v>44</v>
      </c>
      <c r="W55" s="106">
        <v>43</v>
      </c>
      <c r="X55" s="106">
        <v>34</v>
      </c>
      <c r="Y55" s="106">
        <v>32</v>
      </c>
      <c r="Z55" s="106">
        <v>33</v>
      </c>
      <c r="AA55" s="106">
        <v>20</v>
      </c>
      <c r="AB55" s="105">
        <v>21</v>
      </c>
      <c r="AC55" s="105">
        <v>39</v>
      </c>
      <c r="AE55" s="104">
        <v>68</v>
      </c>
      <c r="AF55" s="105">
        <v>1553</v>
      </c>
      <c r="AG55" s="106">
        <v>246</v>
      </c>
      <c r="AH55" s="106">
        <v>166</v>
      </c>
      <c r="AI55" s="106">
        <v>151</v>
      </c>
      <c r="AJ55" s="106">
        <v>132</v>
      </c>
      <c r="AK55" s="106">
        <v>96</v>
      </c>
      <c r="AL55" s="106">
        <v>109</v>
      </c>
      <c r="AM55" s="106">
        <v>85</v>
      </c>
      <c r="AN55" s="106">
        <v>92</v>
      </c>
      <c r="AO55" s="106">
        <v>67</v>
      </c>
      <c r="AP55" s="106">
        <v>48</v>
      </c>
      <c r="AQ55" s="106">
        <v>56</v>
      </c>
      <c r="AR55" s="106">
        <v>40</v>
      </c>
      <c r="AS55" s="106">
        <v>44</v>
      </c>
      <c r="AT55" s="106">
        <v>41</v>
      </c>
      <c r="AU55" s="106">
        <v>27</v>
      </c>
      <c r="AV55" s="106">
        <v>27</v>
      </c>
      <c r="AW55" s="106">
        <v>23</v>
      </c>
      <c r="AX55" s="106">
        <v>21</v>
      </c>
      <c r="AY55" s="106">
        <v>16</v>
      </c>
      <c r="AZ55" s="106">
        <v>14</v>
      </c>
      <c r="BA55" s="106">
        <v>18</v>
      </c>
      <c r="BB55" s="106">
        <v>8</v>
      </c>
      <c r="BC55" s="106">
        <v>11</v>
      </c>
      <c r="BD55" s="106">
        <v>5</v>
      </c>
      <c r="BE55" s="106">
        <v>7</v>
      </c>
      <c r="BF55" s="105">
        <v>1</v>
      </c>
      <c r="BG55" s="105">
        <v>2</v>
      </c>
      <c r="BI55" s="104">
        <v>68</v>
      </c>
      <c r="BJ55" s="105">
        <v>2809</v>
      </c>
      <c r="BK55" s="106">
        <v>277</v>
      </c>
      <c r="BL55" s="106">
        <v>210</v>
      </c>
      <c r="BM55" s="106">
        <v>199</v>
      </c>
      <c r="BN55" s="106">
        <v>226</v>
      </c>
      <c r="BO55" s="106">
        <v>172</v>
      </c>
      <c r="BP55" s="106">
        <v>176</v>
      </c>
      <c r="BQ55" s="106">
        <v>140</v>
      </c>
      <c r="BR55" s="106">
        <v>157</v>
      </c>
      <c r="BS55" s="106">
        <v>116</v>
      </c>
      <c r="BT55" s="106">
        <v>103</v>
      </c>
      <c r="BU55" s="106">
        <v>99</v>
      </c>
      <c r="BV55" s="106">
        <v>89</v>
      </c>
      <c r="BW55" s="106">
        <v>85</v>
      </c>
      <c r="BX55" s="106">
        <v>87</v>
      </c>
      <c r="BY55" s="106">
        <v>70</v>
      </c>
      <c r="BZ55" s="106">
        <v>66</v>
      </c>
      <c r="CA55" s="106">
        <v>79</v>
      </c>
      <c r="CB55" s="106">
        <v>70</v>
      </c>
      <c r="CC55" s="106">
        <v>56</v>
      </c>
      <c r="CD55" s="106">
        <v>58</v>
      </c>
      <c r="CE55" s="106">
        <v>61</v>
      </c>
      <c r="CF55" s="106">
        <v>42</v>
      </c>
      <c r="CG55" s="106">
        <v>43</v>
      </c>
      <c r="CH55" s="106">
        <v>38</v>
      </c>
      <c r="CI55" s="106">
        <v>27</v>
      </c>
      <c r="CJ55" s="105">
        <v>22</v>
      </c>
      <c r="CK55" s="105">
        <v>41</v>
      </c>
      <c r="CM55" s="169"/>
      <c r="CN55" s="87">
        <v>68</v>
      </c>
      <c r="CO55" s="92">
        <v>146467.5</v>
      </c>
      <c r="CP55" s="93">
        <v>1084</v>
      </c>
      <c r="CQ55" s="93">
        <v>1267</v>
      </c>
      <c r="CR55" s="93">
        <v>458</v>
      </c>
      <c r="CS55" s="106">
        <v>4042</v>
      </c>
      <c r="CT55" s="106">
        <v>8742</v>
      </c>
      <c r="CU55" s="105">
        <v>3129</v>
      </c>
      <c r="CV55" s="105">
        <v>111</v>
      </c>
      <c r="CX55" s="94">
        <v>7.4009592571730931E-3</v>
      </c>
      <c r="CY55" s="94">
        <v>8.6503831908102471E-3</v>
      </c>
      <c r="CZ55" s="94">
        <v>3.1269735606875245E-3</v>
      </c>
      <c r="DA55" s="94">
        <v>2.7596565791045795E-2</v>
      </c>
      <c r="DB55" s="149">
        <v>5.9685595780633927E-2</v>
      </c>
      <c r="DC55" s="149">
        <v>2.1363101029238569E-2</v>
      </c>
      <c r="DD55" s="95">
        <v>7.5784730400942188E-4</v>
      </c>
    </row>
    <row r="56" spans="1:138" x14ac:dyDescent="0.2">
      <c r="A56" s="104">
        <v>69</v>
      </c>
      <c r="B56" s="106">
        <v>731</v>
      </c>
      <c r="C56" s="106">
        <v>24</v>
      </c>
      <c r="D56" s="106">
        <v>31</v>
      </c>
      <c r="E56" s="106">
        <v>34</v>
      </c>
      <c r="F56" s="106">
        <v>52</v>
      </c>
      <c r="G56" s="106">
        <v>48</v>
      </c>
      <c r="H56" s="106">
        <v>42</v>
      </c>
      <c r="I56" s="106">
        <v>28</v>
      </c>
      <c r="J56" s="106">
        <v>33</v>
      </c>
      <c r="K56" s="106">
        <v>26</v>
      </c>
      <c r="L56" s="106">
        <v>27</v>
      </c>
      <c r="M56" s="106">
        <v>35</v>
      </c>
      <c r="N56" s="106">
        <v>26</v>
      </c>
      <c r="O56" s="106">
        <v>26</v>
      </c>
      <c r="P56" s="106">
        <v>27</v>
      </c>
      <c r="Q56" s="106">
        <v>23</v>
      </c>
      <c r="R56" s="106">
        <v>23</v>
      </c>
      <c r="S56" s="106">
        <v>45</v>
      </c>
      <c r="T56" s="106">
        <v>29</v>
      </c>
      <c r="U56" s="106">
        <v>25</v>
      </c>
      <c r="V56" s="106">
        <v>26</v>
      </c>
      <c r="W56" s="106">
        <v>17</v>
      </c>
      <c r="X56" s="106">
        <v>13</v>
      </c>
      <c r="Y56" s="106">
        <v>14</v>
      </c>
      <c r="Z56" s="106">
        <v>14</v>
      </c>
      <c r="AA56" s="106">
        <v>7</v>
      </c>
      <c r="AB56" s="105">
        <v>17</v>
      </c>
      <c r="AC56" s="105">
        <v>19</v>
      </c>
      <c r="AE56" s="104">
        <v>69</v>
      </c>
      <c r="AF56" s="105">
        <v>1325</v>
      </c>
      <c r="AG56" s="106">
        <v>251</v>
      </c>
      <c r="AH56" s="106">
        <v>158</v>
      </c>
      <c r="AI56" s="106">
        <v>133</v>
      </c>
      <c r="AJ56" s="106">
        <v>118</v>
      </c>
      <c r="AK56" s="106">
        <v>93</v>
      </c>
      <c r="AL56" s="106">
        <v>93</v>
      </c>
      <c r="AM56" s="106">
        <v>66</v>
      </c>
      <c r="AN56" s="106">
        <v>66</v>
      </c>
      <c r="AO56" s="106">
        <v>50</v>
      </c>
      <c r="AP56" s="106">
        <v>37</v>
      </c>
      <c r="AQ56" s="106">
        <v>37</v>
      </c>
      <c r="AR56" s="106">
        <v>26</v>
      </c>
      <c r="AS56" s="106">
        <v>36</v>
      </c>
      <c r="AT56" s="106">
        <v>26</v>
      </c>
      <c r="AU56" s="106">
        <v>32</v>
      </c>
      <c r="AV56" s="106">
        <v>22</v>
      </c>
      <c r="AW56" s="106">
        <v>14</v>
      </c>
      <c r="AX56" s="106">
        <v>11</v>
      </c>
      <c r="AY56" s="106">
        <v>5</v>
      </c>
      <c r="AZ56" s="106">
        <v>15</v>
      </c>
      <c r="BA56" s="106">
        <v>9</v>
      </c>
      <c r="BB56" s="106">
        <v>11</v>
      </c>
      <c r="BC56" s="106">
        <v>9</v>
      </c>
      <c r="BD56" s="106">
        <v>3</v>
      </c>
      <c r="BE56" s="106">
        <v>2</v>
      </c>
      <c r="BF56" s="105">
        <v>1</v>
      </c>
      <c r="BG56" s="105">
        <v>1</v>
      </c>
      <c r="BI56" s="104">
        <v>69</v>
      </c>
      <c r="BJ56" s="105">
        <v>2056</v>
      </c>
      <c r="BK56" s="106">
        <v>275</v>
      </c>
      <c r="BL56" s="106">
        <v>189</v>
      </c>
      <c r="BM56" s="106">
        <v>167</v>
      </c>
      <c r="BN56" s="106">
        <v>170</v>
      </c>
      <c r="BO56" s="106">
        <v>141</v>
      </c>
      <c r="BP56" s="106">
        <v>135</v>
      </c>
      <c r="BQ56" s="106">
        <v>94</v>
      </c>
      <c r="BR56" s="106">
        <v>99</v>
      </c>
      <c r="BS56" s="106">
        <v>76</v>
      </c>
      <c r="BT56" s="106">
        <v>64</v>
      </c>
      <c r="BU56" s="106">
        <v>72</v>
      </c>
      <c r="BV56" s="106">
        <v>52</v>
      </c>
      <c r="BW56" s="106">
        <v>62</v>
      </c>
      <c r="BX56" s="106">
        <v>53</v>
      </c>
      <c r="BY56" s="106">
        <v>55</v>
      </c>
      <c r="BZ56" s="106">
        <v>45</v>
      </c>
      <c r="CA56" s="106">
        <v>59</v>
      </c>
      <c r="CB56" s="106">
        <v>40</v>
      </c>
      <c r="CC56" s="106">
        <v>30</v>
      </c>
      <c r="CD56" s="106">
        <v>41</v>
      </c>
      <c r="CE56" s="106">
        <v>26</v>
      </c>
      <c r="CF56" s="106">
        <v>24</v>
      </c>
      <c r="CG56" s="106">
        <v>23</v>
      </c>
      <c r="CH56" s="106">
        <v>17</v>
      </c>
      <c r="CI56" s="106">
        <v>9</v>
      </c>
      <c r="CJ56" s="105">
        <v>18</v>
      </c>
      <c r="CK56" s="105">
        <v>20</v>
      </c>
      <c r="CM56" s="169"/>
      <c r="CN56" s="87">
        <v>69</v>
      </c>
      <c r="CO56" s="92">
        <v>140445.75</v>
      </c>
      <c r="CP56" s="93">
        <v>942</v>
      </c>
      <c r="CQ56" s="93">
        <v>866</v>
      </c>
      <c r="CR56" s="93">
        <v>248</v>
      </c>
      <c r="CS56" s="106">
        <v>4462</v>
      </c>
      <c r="CT56" s="106">
        <v>8765</v>
      </c>
      <c r="CU56" s="105">
        <v>3054</v>
      </c>
      <c r="CV56" s="105">
        <v>69</v>
      </c>
      <c r="CX56" s="94">
        <v>6.7072161314956132E-3</v>
      </c>
      <c r="CY56" s="94">
        <v>6.1660819213112533E-3</v>
      </c>
      <c r="CZ56" s="94">
        <v>1.7658063700752781E-3</v>
      </c>
      <c r="DA56" s="94">
        <v>3.177027428740279E-2</v>
      </c>
      <c r="DB56" s="149">
        <v>6.2408438845604083E-2</v>
      </c>
      <c r="DC56" s="149">
        <v>2.1745051025039916E-2</v>
      </c>
      <c r="DD56" s="95">
        <v>4.9129290135158945E-4</v>
      </c>
    </row>
    <row r="57" spans="1:138" x14ac:dyDescent="0.2">
      <c r="A57" s="104">
        <v>70</v>
      </c>
      <c r="B57" s="106">
        <v>444</v>
      </c>
      <c r="C57" s="106">
        <v>19</v>
      </c>
      <c r="D57" s="106">
        <v>18</v>
      </c>
      <c r="E57" s="106">
        <v>20</v>
      </c>
      <c r="F57" s="106">
        <v>32</v>
      </c>
      <c r="G57" s="106">
        <v>24</v>
      </c>
      <c r="H57" s="106">
        <v>18</v>
      </c>
      <c r="I57" s="106">
        <v>24</v>
      </c>
      <c r="J57" s="106">
        <v>18</v>
      </c>
      <c r="K57" s="106">
        <v>21</v>
      </c>
      <c r="L57" s="106">
        <v>15</v>
      </c>
      <c r="M57" s="106">
        <v>21</v>
      </c>
      <c r="N57" s="106">
        <v>18</v>
      </c>
      <c r="O57" s="106">
        <v>19</v>
      </c>
      <c r="P57" s="106">
        <v>22</v>
      </c>
      <c r="Q57" s="106">
        <v>11</v>
      </c>
      <c r="R57" s="106">
        <v>17</v>
      </c>
      <c r="S57" s="106">
        <v>17</v>
      </c>
      <c r="T57" s="106">
        <v>19</v>
      </c>
      <c r="U57" s="106">
        <v>10</v>
      </c>
      <c r="V57" s="106">
        <v>10</v>
      </c>
      <c r="W57" s="106">
        <v>15</v>
      </c>
      <c r="X57" s="106">
        <v>18</v>
      </c>
      <c r="Y57" s="106">
        <v>6</v>
      </c>
      <c r="Z57" s="106">
        <v>7</v>
      </c>
      <c r="AA57" s="106">
        <v>5</v>
      </c>
      <c r="AB57" s="105">
        <v>9</v>
      </c>
      <c r="AC57" s="105">
        <v>11</v>
      </c>
      <c r="AE57" s="104">
        <v>70</v>
      </c>
      <c r="AF57" s="106">
        <v>1087</v>
      </c>
      <c r="AG57" s="106">
        <v>194</v>
      </c>
      <c r="AH57" s="106">
        <v>140</v>
      </c>
      <c r="AI57" s="106">
        <v>114</v>
      </c>
      <c r="AJ57" s="106">
        <v>104</v>
      </c>
      <c r="AK57" s="106">
        <v>84</v>
      </c>
      <c r="AL57" s="106">
        <v>58</v>
      </c>
      <c r="AM57" s="106">
        <v>41</v>
      </c>
      <c r="AN57" s="106">
        <v>46</v>
      </c>
      <c r="AO57" s="106">
        <v>36</v>
      </c>
      <c r="AP57" s="106">
        <v>35</v>
      </c>
      <c r="AQ57" s="106">
        <v>45</v>
      </c>
      <c r="AR57" s="106">
        <v>28</v>
      </c>
      <c r="AS57" s="106">
        <v>31</v>
      </c>
      <c r="AT57" s="106">
        <v>16</v>
      </c>
      <c r="AU57" s="106">
        <v>25</v>
      </c>
      <c r="AV57" s="106">
        <v>20</v>
      </c>
      <c r="AW57" s="106">
        <v>9</v>
      </c>
      <c r="AX57" s="106">
        <v>9</v>
      </c>
      <c r="AY57" s="106">
        <v>15</v>
      </c>
      <c r="AZ57" s="106">
        <v>9</v>
      </c>
      <c r="BA57" s="106">
        <v>7</v>
      </c>
      <c r="BB57" s="106">
        <v>14</v>
      </c>
      <c r="BC57" s="106">
        <v>3</v>
      </c>
      <c r="BD57" s="106">
        <v>1</v>
      </c>
      <c r="BE57" s="106">
        <v>1</v>
      </c>
      <c r="BF57" s="105">
        <v>2</v>
      </c>
      <c r="BG57" s="105">
        <v>0</v>
      </c>
      <c r="BI57" s="104">
        <v>70</v>
      </c>
      <c r="BJ57" s="105">
        <v>1531</v>
      </c>
      <c r="BK57" s="106">
        <v>213</v>
      </c>
      <c r="BL57" s="106">
        <v>158</v>
      </c>
      <c r="BM57" s="106">
        <v>134</v>
      </c>
      <c r="BN57" s="106">
        <v>136</v>
      </c>
      <c r="BO57" s="106">
        <v>108</v>
      </c>
      <c r="BP57" s="106">
        <v>76</v>
      </c>
      <c r="BQ57" s="106">
        <v>65</v>
      </c>
      <c r="BR57" s="106">
        <v>64</v>
      </c>
      <c r="BS57" s="106">
        <v>57</v>
      </c>
      <c r="BT57" s="106">
        <v>50</v>
      </c>
      <c r="BU57" s="106">
        <v>66</v>
      </c>
      <c r="BV57" s="106">
        <v>46</v>
      </c>
      <c r="BW57" s="106">
        <v>50</v>
      </c>
      <c r="BX57" s="106">
        <v>38</v>
      </c>
      <c r="BY57" s="106">
        <v>36</v>
      </c>
      <c r="BZ57" s="106">
        <v>37</v>
      </c>
      <c r="CA57" s="106">
        <v>26</v>
      </c>
      <c r="CB57" s="106">
        <v>28</v>
      </c>
      <c r="CC57" s="106">
        <v>25</v>
      </c>
      <c r="CD57" s="106">
        <v>19</v>
      </c>
      <c r="CE57" s="106">
        <v>22</v>
      </c>
      <c r="CF57" s="106">
        <v>32</v>
      </c>
      <c r="CG57" s="106">
        <v>9</v>
      </c>
      <c r="CH57" s="106">
        <v>8</v>
      </c>
      <c r="CI57" s="106">
        <v>6</v>
      </c>
      <c r="CJ57" s="105">
        <v>11</v>
      </c>
      <c r="CK57" s="105">
        <v>11</v>
      </c>
      <c r="CM57" s="169"/>
      <c r="CN57" s="87">
        <v>70</v>
      </c>
      <c r="CO57" s="92">
        <v>133883.25</v>
      </c>
      <c r="CP57" s="93">
        <v>749</v>
      </c>
      <c r="CQ57" s="93">
        <v>611</v>
      </c>
      <c r="CR57" s="93">
        <v>171</v>
      </c>
      <c r="CS57" s="106">
        <v>4341</v>
      </c>
      <c r="CT57" s="106">
        <v>10062</v>
      </c>
      <c r="CU57" s="105">
        <v>1498</v>
      </c>
      <c r="CV57" s="105">
        <v>31</v>
      </c>
      <c r="CX57" s="94">
        <v>5.5944264872566209E-3</v>
      </c>
      <c r="CY57" s="94">
        <v>4.5636776818608754E-3</v>
      </c>
      <c r="CZ57" s="94">
        <v>1.2772322153816852E-3</v>
      </c>
      <c r="DA57" s="94">
        <v>3.2423772204514006E-2</v>
      </c>
      <c r="DB57" s="149">
        <v>7.515503246298548E-2</v>
      </c>
      <c r="DC57" s="149">
        <v>1.1188852974513242E-2</v>
      </c>
      <c r="DD57" s="95">
        <v>2.3154502150194293E-4</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CN4:CN6"/>
    <mergeCell ref="CO4:CO6"/>
    <mergeCell ref="CP4:CR4"/>
    <mergeCell ref="CX4:CZ4"/>
    <mergeCell ref="CP5:CR5"/>
    <mergeCell ref="CS5:CT5"/>
    <mergeCell ref="CU5:CU6"/>
    <mergeCell ref="CX5:CZ5"/>
    <mergeCell ref="CS4:CV4"/>
    <mergeCell ref="DD5:DD6"/>
    <mergeCell ref="DA4:DD4"/>
    <mergeCell ref="A5:A6"/>
    <mergeCell ref="AE5:AE6"/>
    <mergeCell ref="DA5:DB5"/>
    <mergeCell ref="BJ5:BJ6"/>
    <mergeCell ref="BI5:BI6"/>
    <mergeCell ref="B5:B6"/>
    <mergeCell ref="AF5:AF6"/>
    <mergeCell ref="CV5:CV6"/>
    <mergeCell ref="DC5:DC6"/>
    <mergeCell ref="C5:AC5"/>
    <mergeCell ref="AG5:BG5"/>
    <mergeCell ref="BK5:CK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P3" sqref="CP3:DC3"/>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428</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429</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430</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311</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168</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689</v>
      </c>
      <c r="C7" s="106">
        <v>585</v>
      </c>
      <c r="D7" s="106">
        <v>104</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192</v>
      </c>
      <c r="AG7" s="106">
        <v>174</v>
      </c>
      <c r="AH7" s="106">
        <v>18</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881</v>
      </c>
      <c r="BK7" s="106">
        <v>759</v>
      </c>
      <c r="BL7" s="106">
        <v>122</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346608.5</v>
      </c>
      <c r="CP7" s="93">
        <v>881</v>
      </c>
      <c r="CQ7" s="93">
        <v>0</v>
      </c>
      <c r="CR7" s="93">
        <v>0</v>
      </c>
      <c r="CS7" s="106">
        <v>0</v>
      </c>
      <c r="CT7" s="106">
        <v>0</v>
      </c>
      <c r="CU7" s="105">
        <v>0</v>
      </c>
      <c r="CV7" s="105">
        <v>0</v>
      </c>
      <c r="CX7" s="153">
        <v>2.5417726339659876E-3</v>
      </c>
      <c r="CY7" s="94">
        <v>0</v>
      </c>
      <c r="CZ7" s="94">
        <v>0</v>
      </c>
      <c r="DA7" s="94">
        <v>0</v>
      </c>
      <c r="DB7" s="149">
        <v>0</v>
      </c>
      <c r="DC7" s="149">
        <v>0</v>
      </c>
      <c r="DD7" s="95">
        <v>0</v>
      </c>
    </row>
    <row r="8" spans="1:109" x14ac:dyDescent="0.2">
      <c r="A8" s="104">
        <v>21</v>
      </c>
      <c r="B8" s="106">
        <v>1230</v>
      </c>
      <c r="C8" s="106">
        <v>748</v>
      </c>
      <c r="D8" s="106">
        <v>419</v>
      </c>
      <c r="E8" s="106">
        <v>63</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532</v>
      </c>
      <c r="AG8" s="106">
        <v>435</v>
      </c>
      <c r="AH8" s="106">
        <v>92</v>
      </c>
      <c r="AI8" s="106">
        <v>5</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1762</v>
      </c>
      <c r="BK8" s="106">
        <v>1183</v>
      </c>
      <c r="BL8" s="106">
        <v>511</v>
      </c>
      <c r="BM8" s="106">
        <v>68</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344874.75</v>
      </c>
      <c r="CP8" s="93">
        <v>1762</v>
      </c>
      <c r="CQ8" s="93">
        <v>0</v>
      </c>
      <c r="CR8" s="93">
        <v>0</v>
      </c>
      <c r="CS8" s="106">
        <v>0</v>
      </c>
      <c r="CT8" s="106">
        <v>0</v>
      </c>
      <c r="CU8" s="105">
        <v>0</v>
      </c>
      <c r="CV8" s="105">
        <v>1</v>
      </c>
      <c r="CX8" s="94">
        <v>5.1091012026830028E-3</v>
      </c>
      <c r="CY8" s="94">
        <v>0</v>
      </c>
      <c r="CZ8" s="94">
        <v>0</v>
      </c>
      <c r="DA8" s="94">
        <v>0</v>
      </c>
      <c r="DB8" s="149">
        <v>0</v>
      </c>
      <c r="DC8" s="149">
        <v>0</v>
      </c>
      <c r="DD8" s="95">
        <v>2.8996034067440427E-6</v>
      </c>
    </row>
    <row r="9" spans="1:109" x14ac:dyDescent="0.2">
      <c r="A9" s="104">
        <v>22</v>
      </c>
      <c r="B9" s="106">
        <v>2196</v>
      </c>
      <c r="C9" s="106">
        <v>1198</v>
      </c>
      <c r="D9" s="106">
        <v>616</v>
      </c>
      <c r="E9" s="106">
        <v>311</v>
      </c>
      <c r="F9" s="106">
        <v>71</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996</v>
      </c>
      <c r="AG9" s="106">
        <v>693</v>
      </c>
      <c r="AH9" s="106">
        <v>242</v>
      </c>
      <c r="AI9" s="106">
        <v>51</v>
      </c>
      <c r="AJ9" s="106">
        <v>10</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3192</v>
      </c>
      <c r="BK9" s="106">
        <v>1891</v>
      </c>
      <c r="BL9" s="106">
        <v>858</v>
      </c>
      <c r="BM9" s="106">
        <v>362</v>
      </c>
      <c r="BN9" s="106">
        <v>81</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343122.25</v>
      </c>
      <c r="CP9" s="93">
        <v>3192</v>
      </c>
      <c r="CQ9" s="93">
        <v>0</v>
      </c>
      <c r="CR9" s="93">
        <v>0</v>
      </c>
      <c r="CS9" s="106">
        <v>0</v>
      </c>
      <c r="CT9" s="106">
        <v>0</v>
      </c>
      <c r="CU9" s="105">
        <v>0</v>
      </c>
      <c r="CV9" s="105">
        <v>6</v>
      </c>
      <c r="CX9" s="94">
        <v>9.3028067984515725E-3</v>
      </c>
      <c r="CY9" s="94">
        <v>0</v>
      </c>
      <c r="CZ9" s="94">
        <v>0</v>
      </c>
      <c r="DA9" s="94">
        <v>0</v>
      </c>
      <c r="DB9" s="149">
        <v>0</v>
      </c>
      <c r="DC9" s="149">
        <v>0</v>
      </c>
      <c r="DD9" s="95">
        <v>1.7486478944457843E-5</v>
      </c>
    </row>
    <row r="10" spans="1:109" x14ac:dyDescent="0.2">
      <c r="A10" s="104">
        <v>23</v>
      </c>
      <c r="B10" s="106">
        <v>3467</v>
      </c>
      <c r="C10" s="106">
        <v>1632</v>
      </c>
      <c r="D10" s="106">
        <v>986</v>
      </c>
      <c r="E10" s="106">
        <v>510</v>
      </c>
      <c r="F10" s="106">
        <v>288</v>
      </c>
      <c r="G10" s="106">
        <v>51</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1586</v>
      </c>
      <c r="AG10" s="106">
        <v>1056</v>
      </c>
      <c r="AH10" s="106">
        <v>374</v>
      </c>
      <c r="AI10" s="106">
        <v>120</v>
      </c>
      <c r="AJ10" s="106">
        <v>32</v>
      </c>
      <c r="AK10" s="106">
        <v>4</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5053</v>
      </c>
      <c r="BK10" s="106">
        <v>2688</v>
      </c>
      <c r="BL10" s="106">
        <v>1360</v>
      </c>
      <c r="BM10" s="106">
        <v>630</v>
      </c>
      <c r="BN10" s="106">
        <v>320</v>
      </c>
      <c r="BO10" s="106">
        <v>55</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341487.75</v>
      </c>
      <c r="CP10" s="93">
        <v>5053</v>
      </c>
      <c r="CQ10" s="93">
        <v>0</v>
      </c>
      <c r="CR10" s="93">
        <v>0</v>
      </c>
      <c r="CS10" s="106">
        <v>0</v>
      </c>
      <c r="CT10" s="106">
        <v>0</v>
      </c>
      <c r="CU10" s="105">
        <v>0</v>
      </c>
      <c r="CV10" s="105">
        <v>6</v>
      </c>
      <c r="CX10" s="94">
        <v>1.4797016876886506E-2</v>
      </c>
      <c r="CY10" s="94">
        <v>0</v>
      </c>
      <c r="CZ10" s="94">
        <v>0</v>
      </c>
      <c r="DA10" s="94">
        <v>0</v>
      </c>
      <c r="DB10" s="149">
        <v>0</v>
      </c>
      <c r="DC10" s="149">
        <v>0</v>
      </c>
      <c r="DD10" s="95">
        <v>1.7570176382608161E-5</v>
      </c>
    </row>
    <row r="11" spans="1:109" x14ac:dyDescent="0.2">
      <c r="A11" s="104">
        <v>24</v>
      </c>
      <c r="B11" s="106">
        <v>4892</v>
      </c>
      <c r="C11" s="106">
        <v>2065</v>
      </c>
      <c r="D11" s="106">
        <v>1356</v>
      </c>
      <c r="E11" s="106">
        <v>751</v>
      </c>
      <c r="F11" s="106">
        <v>443</v>
      </c>
      <c r="G11" s="106">
        <v>235</v>
      </c>
      <c r="H11" s="106">
        <v>42</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2450</v>
      </c>
      <c r="AG11" s="106">
        <v>1412</v>
      </c>
      <c r="AH11" s="106">
        <v>610</v>
      </c>
      <c r="AI11" s="106">
        <v>296</v>
      </c>
      <c r="AJ11" s="106">
        <v>90</v>
      </c>
      <c r="AK11" s="106">
        <v>41</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7342</v>
      </c>
      <c r="BK11" s="106">
        <v>3477</v>
      </c>
      <c r="BL11" s="106">
        <v>1966</v>
      </c>
      <c r="BM11" s="106">
        <v>1047</v>
      </c>
      <c r="BN11" s="106">
        <v>533</v>
      </c>
      <c r="BO11" s="106">
        <v>276</v>
      </c>
      <c r="BP11" s="106">
        <v>43</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341487.5</v>
      </c>
      <c r="CP11" s="93">
        <v>7299</v>
      </c>
      <c r="CQ11" s="93">
        <v>43</v>
      </c>
      <c r="CR11" s="93">
        <v>0</v>
      </c>
      <c r="CS11" s="106">
        <v>1</v>
      </c>
      <c r="CT11" s="106">
        <v>0</v>
      </c>
      <c r="CU11" s="105">
        <v>0</v>
      </c>
      <c r="CV11" s="105">
        <v>13</v>
      </c>
      <c r="CX11" s="94">
        <v>2.1374135217248069E-2</v>
      </c>
      <c r="CY11" s="94">
        <v>1.2591968959332333E-4</v>
      </c>
      <c r="CZ11" s="94">
        <v>0</v>
      </c>
      <c r="DA11" s="94">
        <v>2.9283648742633333E-6</v>
      </c>
      <c r="DB11" s="149">
        <v>0</v>
      </c>
      <c r="DC11" s="149">
        <v>0</v>
      </c>
      <c r="DD11" s="95">
        <v>3.806874336542333E-5</v>
      </c>
    </row>
    <row r="12" spans="1:109" x14ac:dyDescent="0.2">
      <c r="A12" s="104">
        <v>25</v>
      </c>
      <c r="B12" s="106">
        <v>7026</v>
      </c>
      <c r="C12" s="106">
        <v>2593</v>
      </c>
      <c r="D12" s="106">
        <v>1984</v>
      </c>
      <c r="E12" s="106">
        <v>1203</v>
      </c>
      <c r="F12" s="106">
        <v>669</v>
      </c>
      <c r="G12" s="106">
        <v>373</v>
      </c>
      <c r="H12" s="106">
        <v>176</v>
      </c>
      <c r="I12" s="106">
        <v>28</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3346</v>
      </c>
      <c r="AG12" s="106">
        <v>1807</v>
      </c>
      <c r="AH12" s="106">
        <v>876</v>
      </c>
      <c r="AI12" s="106">
        <v>398</v>
      </c>
      <c r="AJ12" s="106">
        <v>174</v>
      </c>
      <c r="AK12" s="106">
        <v>70</v>
      </c>
      <c r="AL12" s="106">
        <v>19</v>
      </c>
      <c r="AM12" s="106">
        <v>2</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10372</v>
      </c>
      <c r="BK12" s="106">
        <v>4400</v>
      </c>
      <c r="BL12" s="106">
        <v>2860</v>
      </c>
      <c r="BM12" s="106">
        <v>1601</v>
      </c>
      <c r="BN12" s="106">
        <v>843</v>
      </c>
      <c r="BO12" s="106">
        <v>443</v>
      </c>
      <c r="BP12" s="106">
        <v>195</v>
      </c>
      <c r="BQ12" s="106">
        <v>30</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343476.25</v>
      </c>
      <c r="CP12" s="93">
        <v>10147</v>
      </c>
      <c r="CQ12" s="93">
        <v>225</v>
      </c>
      <c r="CR12" s="93">
        <v>0</v>
      </c>
      <c r="CS12" s="106">
        <v>1</v>
      </c>
      <c r="CT12" s="106">
        <v>0</v>
      </c>
      <c r="CU12" s="105">
        <v>0</v>
      </c>
      <c r="CV12" s="105">
        <v>12</v>
      </c>
      <c r="CX12" s="94">
        <v>2.9542071686179176E-2</v>
      </c>
      <c r="CY12" s="94">
        <v>6.5506712618412484E-4</v>
      </c>
      <c r="CZ12" s="94">
        <v>0</v>
      </c>
      <c r="DA12" s="94">
        <v>2.9114094497072213E-6</v>
      </c>
      <c r="DB12" s="149">
        <v>0</v>
      </c>
      <c r="DC12" s="149">
        <v>0</v>
      </c>
      <c r="DD12" s="95">
        <v>3.4936913396486659E-5</v>
      </c>
    </row>
    <row r="13" spans="1:109" x14ac:dyDescent="0.2">
      <c r="A13" s="104">
        <v>26</v>
      </c>
      <c r="B13" s="106">
        <v>8757</v>
      </c>
      <c r="C13" s="106">
        <v>2686</v>
      </c>
      <c r="D13" s="106">
        <v>2287</v>
      </c>
      <c r="E13" s="106">
        <v>1628</v>
      </c>
      <c r="F13" s="106">
        <v>1081</v>
      </c>
      <c r="G13" s="106">
        <v>557</v>
      </c>
      <c r="H13" s="106">
        <v>342</v>
      </c>
      <c r="I13" s="106">
        <v>156</v>
      </c>
      <c r="J13" s="106">
        <v>20</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4504</v>
      </c>
      <c r="AG13" s="106">
        <v>2220</v>
      </c>
      <c r="AH13" s="106">
        <v>1179</v>
      </c>
      <c r="AI13" s="106">
        <v>608</v>
      </c>
      <c r="AJ13" s="106">
        <v>306</v>
      </c>
      <c r="AK13" s="106">
        <v>134</v>
      </c>
      <c r="AL13" s="106">
        <v>45</v>
      </c>
      <c r="AM13" s="106">
        <v>12</v>
      </c>
      <c r="AN13" s="106">
        <v>0</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13261</v>
      </c>
      <c r="BK13" s="106">
        <v>4906</v>
      </c>
      <c r="BL13" s="106">
        <v>3466</v>
      </c>
      <c r="BM13" s="106">
        <v>2236</v>
      </c>
      <c r="BN13" s="106">
        <v>1387</v>
      </c>
      <c r="BO13" s="106">
        <v>691</v>
      </c>
      <c r="BP13" s="106">
        <v>387</v>
      </c>
      <c r="BQ13" s="106">
        <v>168</v>
      </c>
      <c r="BR13" s="106">
        <v>20</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346307</v>
      </c>
      <c r="CP13" s="93">
        <v>12686</v>
      </c>
      <c r="CQ13" s="93">
        <v>575</v>
      </c>
      <c r="CR13" s="93">
        <v>0</v>
      </c>
      <c r="CS13" s="106">
        <v>0</v>
      </c>
      <c r="CT13" s="106">
        <v>0</v>
      </c>
      <c r="CU13" s="105">
        <v>0</v>
      </c>
      <c r="CV13" s="105">
        <v>22</v>
      </c>
      <c r="CX13" s="94">
        <v>3.6632236714822394E-2</v>
      </c>
      <c r="CY13" s="94">
        <v>1.6603764867588586E-3</v>
      </c>
      <c r="CZ13" s="94">
        <v>0</v>
      </c>
      <c r="DA13" s="94">
        <v>0</v>
      </c>
      <c r="DB13" s="149">
        <v>0</v>
      </c>
      <c r="DC13" s="149">
        <v>0</v>
      </c>
      <c r="DD13" s="95">
        <v>6.3527448189034581E-5</v>
      </c>
    </row>
    <row r="14" spans="1:109" x14ac:dyDescent="0.2">
      <c r="A14" s="104">
        <v>27</v>
      </c>
      <c r="B14" s="106">
        <v>10527</v>
      </c>
      <c r="C14" s="106">
        <v>2686</v>
      </c>
      <c r="D14" s="106">
        <v>2484</v>
      </c>
      <c r="E14" s="106">
        <v>1997</v>
      </c>
      <c r="F14" s="106">
        <v>1495</v>
      </c>
      <c r="G14" s="106">
        <v>942</v>
      </c>
      <c r="H14" s="106">
        <v>494</v>
      </c>
      <c r="I14" s="106">
        <v>267</v>
      </c>
      <c r="J14" s="106">
        <v>126</v>
      </c>
      <c r="K14" s="106">
        <v>36</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5379</v>
      </c>
      <c r="AG14" s="106">
        <v>2344</v>
      </c>
      <c r="AH14" s="106">
        <v>1421</v>
      </c>
      <c r="AI14" s="106">
        <v>807</v>
      </c>
      <c r="AJ14" s="106">
        <v>400</v>
      </c>
      <c r="AK14" s="106">
        <v>246</v>
      </c>
      <c r="AL14" s="106">
        <v>104</v>
      </c>
      <c r="AM14" s="106">
        <v>41</v>
      </c>
      <c r="AN14" s="106">
        <v>15</v>
      </c>
      <c r="AO14" s="106">
        <v>1</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15906</v>
      </c>
      <c r="BK14" s="106">
        <v>5030</v>
      </c>
      <c r="BL14" s="106">
        <v>3905</v>
      </c>
      <c r="BM14" s="106">
        <v>2804</v>
      </c>
      <c r="BN14" s="106">
        <v>1895</v>
      </c>
      <c r="BO14" s="106">
        <v>1188</v>
      </c>
      <c r="BP14" s="106">
        <v>598</v>
      </c>
      <c r="BQ14" s="106">
        <v>308</v>
      </c>
      <c r="BR14" s="106">
        <v>141</v>
      </c>
      <c r="BS14" s="106">
        <v>37</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348899.75</v>
      </c>
      <c r="CP14" s="93">
        <v>14822</v>
      </c>
      <c r="CQ14" s="93">
        <v>1084</v>
      </c>
      <c r="CR14" s="93">
        <v>0</v>
      </c>
      <c r="CS14" s="106">
        <v>1</v>
      </c>
      <c r="CT14" s="106">
        <v>0</v>
      </c>
      <c r="CU14" s="105">
        <v>0</v>
      </c>
      <c r="CV14" s="105">
        <v>19</v>
      </c>
      <c r="CX14" s="94">
        <v>4.2482116997790913E-2</v>
      </c>
      <c r="CY14" s="94">
        <v>3.1069096495483302E-3</v>
      </c>
      <c r="CZ14" s="94">
        <v>0</v>
      </c>
      <c r="DA14" s="94">
        <v>2.866152813236467E-6</v>
      </c>
      <c r="DB14" s="149">
        <v>0</v>
      </c>
      <c r="DC14" s="149">
        <v>0</v>
      </c>
      <c r="DD14" s="95">
        <v>5.4456903451492873E-5</v>
      </c>
    </row>
    <row r="15" spans="1:109" x14ac:dyDescent="0.2">
      <c r="A15" s="104">
        <v>28</v>
      </c>
      <c r="B15" s="106">
        <v>11514</v>
      </c>
      <c r="C15" s="106">
        <v>2292</v>
      </c>
      <c r="D15" s="106">
        <v>2500</v>
      </c>
      <c r="E15" s="106">
        <v>2138</v>
      </c>
      <c r="F15" s="106">
        <v>1750</v>
      </c>
      <c r="G15" s="106">
        <v>1237</v>
      </c>
      <c r="H15" s="106">
        <v>741</v>
      </c>
      <c r="I15" s="106">
        <v>472</v>
      </c>
      <c r="J15" s="106">
        <v>246</v>
      </c>
      <c r="K15" s="106">
        <v>118</v>
      </c>
      <c r="L15" s="106">
        <v>20</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6182</v>
      </c>
      <c r="AG15" s="106">
        <v>2461</v>
      </c>
      <c r="AH15" s="106">
        <v>1581</v>
      </c>
      <c r="AI15" s="106">
        <v>936</v>
      </c>
      <c r="AJ15" s="106">
        <v>616</v>
      </c>
      <c r="AK15" s="106">
        <v>292</v>
      </c>
      <c r="AL15" s="106">
        <v>167</v>
      </c>
      <c r="AM15" s="106">
        <v>84</v>
      </c>
      <c r="AN15" s="106">
        <v>31</v>
      </c>
      <c r="AO15" s="106">
        <v>10</v>
      </c>
      <c r="AP15" s="106">
        <v>4</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17696</v>
      </c>
      <c r="BK15" s="106">
        <v>4753</v>
      </c>
      <c r="BL15" s="106">
        <v>4081</v>
      </c>
      <c r="BM15" s="106">
        <v>3074</v>
      </c>
      <c r="BN15" s="106">
        <v>2366</v>
      </c>
      <c r="BO15" s="106">
        <v>1529</v>
      </c>
      <c r="BP15" s="106">
        <v>908</v>
      </c>
      <c r="BQ15" s="106">
        <v>556</v>
      </c>
      <c r="BR15" s="106">
        <v>277</v>
      </c>
      <c r="BS15" s="106">
        <v>128</v>
      </c>
      <c r="BT15" s="106">
        <v>24</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351117</v>
      </c>
      <c r="CP15" s="93">
        <v>15803</v>
      </c>
      <c r="CQ15" s="93">
        <v>1893</v>
      </c>
      <c r="CR15" s="93">
        <v>0</v>
      </c>
      <c r="CS15" s="106">
        <v>3</v>
      </c>
      <c r="CT15" s="106">
        <v>0</v>
      </c>
      <c r="CU15" s="105">
        <v>0</v>
      </c>
      <c r="CV15" s="105">
        <v>18</v>
      </c>
      <c r="CX15" s="94">
        <v>4.5007789426316586E-2</v>
      </c>
      <c r="CY15" s="94">
        <v>5.391365271405258E-3</v>
      </c>
      <c r="CZ15" s="94">
        <v>0</v>
      </c>
      <c r="DA15" s="94">
        <v>8.5441604935107101E-6</v>
      </c>
      <c r="DB15" s="149">
        <v>0</v>
      </c>
      <c r="DC15" s="149">
        <v>0</v>
      </c>
      <c r="DD15" s="95">
        <v>5.1264962961064264E-5</v>
      </c>
    </row>
    <row r="16" spans="1:109" x14ac:dyDescent="0.2">
      <c r="A16" s="104">
        <v>29</v>
      </c>
      <c r="B16" s="106">
        <v>12812</v>
      </c>
      <c r="C16" s="106">
        <v>2139</v>
      </c>
      <c r="D16" s="106">
        <v>2316</v>
      </c>
      <c r="E16" s="106">
        <v>2272</v>
      </c>
      <c r="F16" s="106">
        <v>1971</v>
      </c>
      <c r="G16" s="106">
        <v>1607</v>
      </c>
      <c r="H16" s="106">
        <v>1048</v>
      </c>
      <c r="I16" s="106">
        <v>671</v>
      </c>
      <c r="J16" s="106">
        <v>439</v>
      </c>
      <c r="K16" s="106">
        <v>229</v>
      </c>
      <c r="L16" s="106">
        <v>101</v>
      </c>
      <c r="M16" s="106">
        <v>19</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7052</v>
      </c>
      <c r="AG16" s="106">
        <v>2533</v>
      </c>
      <c r="AH16" s="106">
        <v>1723</v>
      </c>
      <c r="AI16" s="106">
        <v>1133</v>
      </c>
      <c r="AJ16" s="106">
        <v>753</v>
      </c>
      <c r="AK16" s="106">
        <v>409</v>
      </c>
      <c r="AL16" s="106">
        <v>258</v>
      </c>
      <c r="AM16" s="106">
        <v>154</v>
      </c>
      <c r="AN16" s="106">
        <v>58</v>
      </c>
      <c r="AO16" s="106">
        <v>23</v>
      </c>
      <c r="AP16" s="106">
        <v>6</v>
      </c>
      <c r="AQ16" s="106">
        <v>2</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19864</v>
      </c>
      <c r="BK16" s="106">
        <v>4672</v>
      </c>
      <c r="BL16" s="106">
        <v>4039</v>
      </c>
      <c r="BM16" s="106">
        <v>3405</v>
      </c>
      <c r="BN16" s="106">
        <v>2724</v>
      </c>
      <c r="BO16" s="106">
        <v>2016</v>
      </c>
      <c r="BP16" s="106">
        <v>1306</v>
      </c>
      <c r="BQ16" s="106">
        <v>825</v>
      </c>
      <c r="BR16" s="106">
        <v>497</v>
      </c>
      <c r="BS16" s="106">
        <v>252</v>
      </c>
      <c r="BT16" s="106">
        <v>107</v>
      </c>
      <c r="BU16" s="106">
        <v>21</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351033.25</v>
      </c>
      <c r="CP16" s="93">
        <v>16856</v>
      </c>
      <c r="CQ16" s="93">
        <v>3008</v>
      </c>
      <c r="CR16" s="93">
        <v>0</v>
      </c>
      <c r="CS16" s="106">
        <v>1</v>
      </c>
      <c r="CT16" s="106">
        <v>0</v>
      </c>
      <c r="CU16" s="105">
        <v>0</v>
      </c>
      <c r="CV16" s="105">
        <v>34</v>
      </c>
      <c r="CX16" s="94">
        <v>4.8018243286070482E-2</v>
      </c>
      <c r="CY16" s="94">
        <v>8.5689888351032275E-3</v>
      </c>
      <c r="CZ16" s="94">
        <v>0</v>
      </c>
      <c r="DA16" s="94">
        <v>2.8487329903933604E-6</v>
      </c>
      <c r="DB16" s="149">
        <v>0</v>
      </c>
      <c r="DC16" s="149">
        <v>0</v>
      </c>
      <c r="DD16" s="95">
        <v>9.6856921673374241E-5</v>
      </c>
    </row>
    <row r="17" spans="1:108" x14ac:dyDescent="0.2">
      <c r="A17" s="104">
        <v>30</v>
      </c>
      <c r="B17" s="106">
        <v>13875</v>
      </c>
      <c r="C17" s="106">
        <v>1839</v>
      </c>
      <c r="D17" s="106">
        <v>2084</v>
      </c>
      <c r="E17" s="106">
        <v>2172</v>
      </c>
      <c r="F17" s="106">
        <v>2199</v>
      </c>
      <c r="G17" s="106">
        <v>1860</v>
      </c>
      <c r="H17" s="106">
        <v>1375</v>
      </c>
      <c r="I17" s="106">
        <v>1013</v>
      </c>
      <c r="J17" s="106">
        <v>621</v>
      </c>
      <c r="K17" s="106">
        <v>386</v>
      </c>
      <c r="L17" s="106">
        <v>228</v>
      </c>
      <c r="M17" s="106">
        <v>88</v>
      </c>
      <c r="N17" s="106">
        <v>10</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8112</v>
      </c>
      <c r="AG17" s="106">
        <v>2636</v>
      </c>
      <c r="AH17" s="106">
        <v>1792</v>
      </c>
      <c r="AI17" s="106">
        <v>1339</v>
      </c>
      <c r="AJ17" s="106">
        <v>934</v>
      </c>
      <c r="AK17" s="106">
        <v>608</v>
      </c>
      <c r="AL17" s="106">
        <v>341</v>
      </c>
      <c r="AM17" s="106">
        <v>230</v>
      </c>
      <c r="AN17" s="106">
        <v>136</v>
      </c>
      <c r="AO17" s="106">
        <v>67</v>
      </c>
      <c r="AP17" s="106">
        <v>18</v>
      </c>
      <c r="AQ17" s="106">
        <v>11</v>
      </c>
      <c r="AR17" s="106">
        <v>0</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21987</v>
      </c>
      <c r="BK17" s="106">
        <v>4475</v>
      </c>
      <c r="BL17" s="106">
        <v>3876</v>
      </c>
      <c r="BM17" s="106">
        <v>3511</v>
      </c>
      <c r="BN17" s="106">
        <v>3133</v>
      </c>
      <c r="BO17" s="106">
        <v>2468</v>
      </c>
      <c r="BP17" s="106">
        <v>1716</v>
      </c>
      <c r="BQ17" s="106">
        <v>1243</v>
      </c>
      <c r="BR17" s="106">
        <v>757</v>
      </c>
      <c r="BS17" s="106">
        <v>453</v>
      </c>
      <c r="BT17" s="106">
        <v>246</v>
      </c>
      <c r="BU17" s="106">
        <v>99</v>
      </c>
      <c r="BV17" s="106">
        <v>10</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348037</v>
      </c>
      <c r="CP17" s="93">
        <v>17463</v>
      </c>
      <c r="CQ17" s="93">
        <v>4524</v>
      </c>
      <c r="CR17" s="93">
        <v>0</v>
      </c>
      <c r="CS17" s="106">
        <v>2</v>
      </c>
      <c r="CT17" s="106">
        <v>0</v>
      </c>
      <c r="CU17" s="105">
        <v>0</v>
      </c>
      <c r="CV17" s="105">
        <v>24</v>
      </c>
      <c r="CX17" s="94">
        <v>5.0175699710088298E-2</v>
      </c>
      <c r="CY17" s="94">
        <v>1.2998617963032666E-2</v>
      </c>
      <c r="CZ17" s="94">
        <v>0</v>
      </c>
      <c r="DA17" s="94">
        <v>5.74651545668995E-6</v>
      </c>
      <c r="DB17" s="149">
        <v>0</v>
      </c>
      <c r="DC17" s="149">
        <v>0</v>
      </c>
      <c r="DD17" s="95">
        <v>6.8958185480279396E-5</v>
      </c>
    </row>
    <row r="18" spans="1:108" x14ac:dyDescent="0.2">
      <c r="A18" s="104">
        <v>31</v>
      </c>
      <c r="B18" s="106">
        <v>14506</v>
      </c>
      <c r="C18" s="106">
        <v>1701</v>
      </c>
      <c r="D18" s="106">
        <v>1854</v>
      </c>
      <c r="E18" s="106">
        <v>1883</v>
      </c>
      <c r="F18" s="106">
        <v>2126</v>
      </c>
      <c r="G18" s="106">
        <v>1960</v>
      </c>
      <c r="H18" s="106">
        <v>1646</v>
      </c>
      <c r="I18" s="106">
        <v>1192</v>
      </c>
      <c r="J18" s="106">
        <v>950</v>
      </c>
      <c r="K18" s="106">
        <v>592</v>
      </c>
      <c r="L18" s="106">
        <v>354</v>
      </c>
      <c r="M18" s="106">
        <v>178</v>
      </c>
      <c r="N18" s="106">
        <v>63</v>
      </c>
      <c r="O18" s="106">
        <v>7</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8603</v>
      </c>
      <c r="AG18" s="106">
        <v>2563</v>
      </c>
      <c r="AH18" s="106">
        <v>1940</v>
      </c>
      <c r="AI18" s="106">
        <v>1330</v>
      </c>
      <c r="AJ18" s="106">
        <v>1023</v>
      </c>
      <c r="AK18" s="106">
        <v>682</v>
      </c>
      <c r="AL18" s="106">
        <v>460</v>
      </c>
      <c r="AM18" s="106">
        <v>266</v>
      </c>
      <c r="AN18" s="106">
        <v>170</v>
      </c>
      <c r="AO18" s="106">
        <v>102</v>
      </c>
      <c r="AP18" s="106">
        <v>46</v>
      </c>
      <c r="AQ18" s="106">
        <v>14</v>
      </c>
      <c r="AR18" s="106">
        <v>5</v>
      </c>
      <c r="AS18" s="106">
        <v>2</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23109</v>
      </c>
      <c r="BK18" s="106">
        <v>4264</v>
      </c>
      <c r="BL18" s="106">
        <v>3794</v>
      </c>
      <c r="BM18" s="106">
        <v>3213</v>
      </c>
      <c r="BN18" s="106">
        <v>3149</v>
      </c>
      <c r="BO18" s="106">
        <v>2642</v>
      </c>
      <c r="BP18" s="106">
        <v>2106</v>
      </c>
      <c r="BQ18" s="106">
        <v>1458</v>
      </c>
      <c r="BR18" s="106">
        <v>1120</v>
      </c>
      <c r="BS18" s="106">
        <v>694</v>
      </c>
      <c r="BT18" s="106">
        <v>400</v>
      </c>
      <c r="BU18" s="106">
        <v>192</v>
      </c>
      <c r="BV18" s="106">
        <v>68</v>
      </c>
      <c r="BW18" s="106">
        <v>9</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343541.25</v>
      </c>
      <c r="CP18" s="93">
        <v>17062</v>
      </c>
      <c r="CQ18" s="93">
        <v>6047</v>
      </c>
      <c r="CR18" s="93">
        <v>0</v>
      </c>
      <c r="CS18" s="106">
        <v>4</v>
      </c>
      <c r="CT18" s="106">
        <v>0</v>
      </c>
      <c r="CU18" s="105">
        <v>0</v>
      </c>
      <c r="CV18" s="105">
        <v>30</v>
      </c>
      <c r="CX18" s="94">
        <v>4.9665069333013137E-2</v>
      </c>
      <c r="CY18" s="94">
        <v>1.7601961918692441E-2</v>
      </c>
      <c r="CZ18" s="94">
        <v>0</v>
      </c>
      <c r="DA18" s="94">
        <v>1.1643434376512282E-5</v>
      </c>
      <c r="DB18" s="149">
        <v>0</v>
      </c>
      <c r="DC18" s="149">
        <v>0</v>
      </c>
      <c r="DD18" s="95">
        <v>8.7325757823842113E-5</v>
      </c>
    </row>
    <row r="19" spans="1:108" x14ac:dyDescent="0.2">
      <c r="A19" s="104">
        <v>32</v>
      </c>
      <c r="B19" s="106">
        <v>14073</v>
      </c>
      <c r="C19" s="106">
        <v>1397</v>
      </c>
      <c r="D19" s="106">
        <v>1569</v>
      </c>
      <c r="E19" s="106">
        <v>1715</v>
      </c>
      <c r="F19" s="106">
        <v>1741</v>
      </c>
      <c r="G19" s="106">
        <v>1766</v>
      </c>
      <c r="H19" s="106">
        <v>1557</v>
      </c>
      <c r="I19" s="106">
        <v>1356</v>
      </c>
      <c r="J19" s="106">
        <v>1118</v>
      </c>
      <c r="K19" s="106">
        <v>820</v>
      </c>
      <c r="L19" s="106">
        <v>527</v>
      </c>
      <c r="M19" s="106">
        <v>288</v>
      </c>
      <c r="N19" s="106">
        <v>145</v>
      </c>
      <c r="O19" s="106">
        <v>65</v>
      </c>
      <c r="P19" s="106">
        <v>9</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8737</v>
      </c>
      <c r="AG19" s="106">
        <v>2508</v>
      </c>
      <c r="AH19" s="106">
        <v>1737</v>
      </c>
      <c r="AI19" s="106">
        <v>1426</v>
      </c>
      <c r="AJ19" s="106">
        <v>986</v>
      </c>
      <c r="AK19" s="106">
        <v>714</v>
      </c>
      <c r="AL19" s="106">
        <v>548</v>
      </c>
      <c r="AM19" s="106">
        <v>370</v>
      </c>
      <c r="AN19" s="106">
        <v>215</v>
      </c>
      <c r="AO19" s="106">
        <v>114</v>
      </c>
      <c r="AP19" s="106">
        <v>69</v>
      </c>
      <c r="AQ19" s="106">
        <v>31</v>
      </c>
      <c r="AR19" s="106">
        <v>15</v>
      </c>
      <c r="AS19" s="106">
        <v>4</v>
      </c>
      <c r="AT19" s="106">
        <v>0</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22810</v>
      </c>
      <c r="BK19" s="106">
        <v>3905</v>
      </c>
      <c r="BL19" s="106">
        <v>3306</v>
      </c>
      <c r="BM19" s="106">
        <v>3141</v>
      </c>
      <c r="BN19" s="106">
        <v>2727</v>
      </c>
      <c r="BO19" s="106">
        <v>2480</v>
      </c>
      <c r="BP19" s="106">
        <v>2105</v>
      </c>
      <c r="BQ19" s="106">
        <v>1726</v>
      </c>
      <c r="BR19" s="106">
        <v>1333</v>
      </c>
      <c r="BS19" s="106">
        <v>934</v>
      </c>
      <c r="BT19" s="106">
        <v>596</v>
      </c>
      <c r="BU19" s="106">
        <v>319</v>
      </c>
      <c r="BV19" s="106">
        <v>160</v>
      </c>
      <c r="BW19" s="106">
        <v>69</v>
      </c>
      <c r="BX19" s="106">
        <v>9</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339273.25</v>
      </c>
      <c r="CP19" s="93">
        <v>15559</v>
      </c>
      <c r="CQ19" s="93">
        <v>7251</v>
      </c>
      <c r="CR19" s="93">
        <v>0</v>
      </c>
      <c r="CS19" s="106">
        <v>4</v>
      </c>
      <c r="CT19" s="106">
        <v>0</v>
      </c>
      <c r="CU19" s="105">
        <v>0</v>
      </c>
      <c r="CV19" s="105">
        <v>29</v>
      </c>
      <c r="CX19" s="94">
        <v>4.5859790007022366E-2</v>
      </c>
      <c r="CY19" s="94">
        <v>2.1372153566483653E-2</v>
      </c>
      <c r="CZ19" s="94">
        <v>0</v>
      </c>
      <c r="DA19" s="94">
        <v>1.1789906808155373E-5</v>
      </c>
      <c r="DB19" s="149">
        <v>0</v>
      </c>
      <c r="DC19" s="149">
        <v>0</v>
      </c>
      <c r="DD19" s="95">
        <v>8.5476824359126459E-5</v>
      </c>
    </row>
    <row r="20" spans="1:108" x14ac:dyDescent="0.2">
      <c r="A20" s="104">
        <v>33</v>
      </c>
      <c r="B20" s="106">
        <v>14253</v>
      </c>
      <c r="C20" s="106">
        <v>1264</v>
      </c>
      <c r="D20" s="106">
        <v>1420</v>
      </c>
      <c r="E20" s="106">
        <v>1529</v>
      </c>
      <c r="F20" s="106">
        <v>1627</v>
      </c>
      <c r="G20" s="106">
        <v>1601</v>
      </c>
      <c r="H20" s="106">
        <v>1502</v>
      </c>
      <c r="I20" s="106">
        <v>1398</v>
      </c>
      <c r="J20" s="106">
        <v>1294</v>
      </c>
      <c r="K20" s="106">
        <v>1004</v>
      </c>
      <c r="L20" s="106">
        <v>760</v>
      </c>
      <c r="M20" s="106">
        <v>426</v>
      </c>
      <c r="N20" s="106">
        <v>250</v>
      </c>
      <c r="O20" s="106">
        <v>121</v>
      </c>
      <c r="P20" s="106">
        <v>44</v>
      </c>
      <c r="Q20" s="106">
        <v>13</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8995</v>
      </c>
      <c r="AG20" s="106">
        <v>2296</v>
      </c>
      <c r="AH20" s="106">
        <v>1861</v>
      </c>
      <c r="AI20" s="106">
        <v>1271</v>
      </c>
      <c r="AJ20" s="106">
        <v>1012</v>
      </c>
      <c r="AK20" s="106">
        <v>749</v>
      </c>
      <c r="AL20" s="106">
        <v>578</v>
      </c>
      <c r="AM20" s="106">
        <v>433</v>
      </c>
      <c r="AN20" s="106">
        <v>311</v>
      </c>
      <c r="AO20" s="106">
        <v>235</v>
      </c>
      <c r="AP20" s="106">
        <v>131</v>
      </c>
      <c r="AQ20" s="106">
        <v>77</v>
      </c>
      <c r="AR20" s="106">
        <v>24</v>
      </c>
      <c r="AS20" s="106">
        <v>13</v>
      </c>
      <c r="AT20" s="106">
        <v>2</v>
      </c>
      <c r="AU20" s="106">
        <v>2</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23248</v>
      </c>
      <c r="BK20" s="106">
        <v>3560</v>
      </c>
      <c r="BL20" s="106">
        <v>3281</v>
      </c>
      <c r="BM20" s="106">
        <v>2800</v>
      </c>
      <c r="BN20" s="106">
        <v>2639</v>
      </c>
      <c r="BO20" s="106">
        <v>2350</v>
      </c>
      <c r="BP20" s="106">
        <v>2080</v>
      </c>
      <c r="BQ20" s="106">
        <v>1831</v>
      </c>
      <c r="BR20" s="106">
        <v>1605</v>
      </c>
      <c r="BS20" s="106">
        <v>1239</v>
      </c>
      <c r="BT20" s="106">
        <v>891</v>
      </c>
      <c r="BU20" s="106">
        <v>503</v>
      </c>
      <c r="BV20" s="106">
        <v>274</v>
      </c>
      <c r="BW20" s="106">
        <v>134</v>
      </c>
      <c r="BX20" s="106">
        <v>46</v>
      </c>
      <c r="BY20" s="106">
        <v>15</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334976</v>
      </c>
      <c r="CP20" s="93">
        <v>14630</v>
      </c>
      <c r="CQ20" s="93">
        <v>8618</v>
      </c>
      <c r="CR20" s="93">
        <v>0</v>
      </c>
      <c r="CS20" s="106">
        <v>1</v>
      </c>
      <c r="CT20" s="106">
        <v>0</v>
      </c>
      <c r="CU20" s="105">
        <v>0</v>
      </c>
      <c r="CV20" s="105">
        <v>42</v>
      </c>
      <c r="CX20" s="94">
        <v>4.3674770729843333E-2</v>
      </c>
      <c r="CY20" s="94">
        <v>2.5727216278181125E-2</v>
      </c>
      <c r="CZ20" s="94">
        <v>0</v>
      </c>
      <c r="DA20" s="94">
        <v>2.9852884982804738E-6</v>
      </c>
      <c r="DB20" s="149">
        <v>0</v>
      </c>
      <c r="DC20" s="149">
        <v>0</v>
      </c>
      <c r="DD20" s="95">
        <v>1.253821169277799E-4</v>
      </c>
    </row>
    <row r="21" spans="1:108" x14ac:dyDescent="0.2">
      <c r="A21" s="104">
        <v>34</v>
      </c>
      <c r="B21" s="106">
        <v>14484</v>
      </c>
      <c r="C21" s="106">
        <v>1098</v>
      </c>
      <c r="D21" s="106">
        <v>1286</v>
      </c>
      <c r="E21" s="106">
        <v>1374</v>
      </c>
      <c r="F21" s="106">
        <v>1453</v>
      </c>
      <c r="G21" s="106">
        <v>1462</v>
      </c>
      <c r="H21" s="106">
        <v>1387</v>
      </c>
      <c r="I21" s="106">
        <v>1344</v>
      </c>
      <c r="J21" s="106">
        <v>1367</v>
      </c>
      <c r="K21" s="106">
        <v>1223</v>
      </c>
      <c r="L21" s="106">
        <v>989</v>
      </c>
      <c r="M21" s="106">
        <v>631</v>
      </c>
      <c r="N21" s="106">
        <v>446</v>
      </c>
      <c r="O21" s="106">
        <v>262</v>
      </c>
      <c r="P21" s="106">
        <v>107</v>
      </c>
      <c r="Q21" s="106">
        <v>48</v>
      </c>
      <c r="R21" s="106">
        <v>7</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9268</v>
      </c>
      <c r="AG21" s="106">
        <v>2290</v>
      </c>
      <c r="AH21" s="106">
        <v>1690</v>
      </c>
      <c r="AI21" s="106">
        <v>1308</v>
      </c>
      <c r="AJ21" s="106">
        <v>1000</v>
      </c>
      <c r="AK21" s="106">
        <v>826</v>
      </c>
      <c r="AL21" s="106">
        <v>615</v>
      </c>
      <c r="AM21" s="106">
        <v>501</v>
      </c>
      <c r="AN21" s="106">
        <v>368</v>
      </c>
      <c r="AO21" s="106">
        <v>282</v>
      </c>
      <c r="AP21" s="106">
        <v>189</v>
      </c>
      <c r="AQ21" s="106">
        <v>100</v>
      </c>
      <c r="AR21" s="106">
        <v>53</v>
      </c>
      <c r="AS21" s="106">
        <v>27</v>
      </c>
      <c r="AT21" s="106">
        <v>17</v>
      </c>
      <c r="AU21" s="106">
        <v>2</v>
      </c>
      <c r="AV21" s="106">
        <v>0</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23752</v>
      </c>
      <c r="BK21" s="106">
        <v>3388</v>
      </c>
      <c r="BL21" s="106">
        <v>2976</v>
      </c>
      <c r="BM21" s="106">
        <v>2682</v>
      </c>
      <c r="BN21" s="106">
        <v>2453</v>
      </c>
      <c r="BO21" s="106">
        <v>2288</v>
      </c>
      <c r="BP21" s="106">
        <v>2002</v>
      </c>
      <c r="BQ21" s="106">
        <v>1845</v>
      </c>
      <c r="BR21" s="106">
        <v>1735</v>
      </c>
      <c r="BS21" s="106">
        <v>1505</v>
      </c>
      <c r="BT21" s="106">
        <v>1178</v>
      </c>
      <c r="BU21" s="106">
        <v>731</v>
      </c>
      <c r="BV21" s="106">
        <v>499</v>
      </c>
      <c r="BW21" s="106">
        <v>289</v>
      </c>
      <c r="BX21" s="106">
        <v>124</v>
      </c>
      <c r="BY21" s="106">
        <v>50</v>
      </c>
      <c r="BZ21" s="106">
        <v>7</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330636.75</v>
      </c>
      <c r="CP21" s="93">
        <v>13787</v>
      </c>
      <c r="CQ21" s="93">
        <v>9965</v>
      </c>
      <c r="CR21" s="93">
        <v>0</v>
      </c>
      <c r="CS21" s="106">
        <v>5</v>
      </c>
      <c r="CT21" s="106">
        <v>0</v>
      </c>
      <c r="CU21" s="105">
        <v>0</v>
      </c>
      <c r="CV21" s="105">
        <v>50</v>
      </c>
      <c r="CX21" s="94">
        <v>4.169832905749285E-2</v>
      </c>
      <c r="CY21" s="94">
        <v>3.0138815482549958E-2</v>
      </c>
      <c r="CZ21" s="94">
        <v>0</v>
      </c>
      <c r="DA21" s="94">
        <v>1.5122335916984425E-5</v>
      </c>
      <c r="DB21" s="149">
        <v>0</v>
      </c>
      <c r="DC21" s="149">
        <v>0</v>
      </c>
      <c r="DD21" s="95">
        <v>1.5122335916984426E-4</v>
      </c>
    </row>
    <row r="22" spans="1:108" x14ac:dyDescent="0.2">
      <c r="A22" s="104">
        <v>35</v>
      </c>
      <c r="B22" s="106">
        <v>15039</v>
      </c>
      <c r="C22" s="106">
        <v>987</v>
      </c>
      <c r="D22" s="106">
        <v>1104</v>
      </c>
      <c r="E22" s="106">
        <v>1282</v>
      </c>
      <c r="F22" s="106">
        <v>1447</v>
      </c>
      <c r="G22" s="106">
        <v>1405</v>
      </c>
      <c r="H22" s="106">
        <v>1339</v>
      </c>
      <c r="I22" s="106">
        <v>1329</v>
      </c>
      <c r="J22" s="106">
        <v>1324</v>
      </c>
      <c r="K22" s="106">
        <v>1350</v>
      </c>
      <c r="L22" s="106">
        <v>1150</v>
      </c>
      <c r="M22" s="106">
        <v>829</v>
      </c>
      <c r="N22" s="106">
        <v>649</v>
      </c>
      <c r="O22" s="106">
        <v>443</v>
      </c>
      <c r="P22" s="106">
        <v>240</v>
      </c>
      <c r="Q22" s="106">
        <v>98</v>
      </c>
      <c r="R22" s="106">
        <v>54</v>
      </c>
      <c r="S22" s="106">
        <v>9</v>
      </c>
      <c r="T22" s="106" t="s">
        <v>387</v>
      </c>
      <c r="U22" s="106" t="s">
        <v>387</v>
      </c>
      <c r="V22" s="106" t="s">
        <v>387</v>
      </c>
      <c r="W22" s="106" t="s">
        <v>387</v>
      </c>
      <c r="X22" s="106" t="s">
        <v>387</v>
      </c>
      <c r="Y22" s="106" t="s">
        <v>387</v>
      </c>
      <c r="Z22" s="106" t="s">
        <v>387</v>
      </c>
      <c r="AA22" s="106" t="s">
        <v>387</v>
      </c>
      <c r="AB22" s="105" t="s">
        <v>387</v>
      </c>
      <c r="AC22" s="105" t="s">
        <v>387</v>
      </c>
      <c r="AE22" s="104">
        <v>35</v>
      </c>
      <c r="AF22" s="105">
        <v>10033</v>
      </c>
      <c r="AG22" s="106">
        <v>2382</v>
      </c>
      <c r="AH22" s="106">
        <v>1739</v>
      </c>
      <c r="AI22" s="106">
        <v>1351</v>
      </c>
      <c r="AJ22" s="106">
        <v>1106</v>
      </c>
      <c r="AK22" s="106">
        <v>859</v>
      </c>
      <c r="AL22" s="106">
        <v>729</v>
      </c>
      <c r="AM22" s="106">
        <v>553</v>
      </c>
      <c r="AN22" s="106">
        <v>407</v>
      </c>
      <c r="AO22" s="106">
        <v>344</v>
      </c>
      <c r="AP22" s="106">
        <v>237</v>
      </c>
      <c r="AQ22" s="106">
        <v>156</v>
      </c>
      <c r="AR22" s="106">
        <v>92</v>
      </c>
      <c r="AS22" s="106">
        <v>51</v>
      </c>
      <c r="AT22" s="106">
        <v>20</v>
      </c>
      <c r="AU22" s="106">
        <v>4</v>
      </c>
      <c r="AV22" s="106">
        <v>3</v>
      </c>
      <c r="AW22" s="106">
        <v>0</v>
      </c>
      <c r="AX22" s="106" t="s">
        <v>387</v>
      </c>
      <c r="AY22" s="106" t="s">
        <v>387</v>
      </c>
      <c r="AZ22" s="106" t="s">
        <v>387</v>
      </c>
      <c r="BA22" s="106" t="s">
        <v>387</v>
      </c>
      <c r="BB22" s="106" t="s">
        <v>387</v>
      </c>
      <c r="BC22" s="106" t="s">
        <v>387</v>
      </c>
      <c r="BD22" s="106" t="s">
        <v>387</v>
      </c>
      <c r="BE22" s="106" t="s">
        <v>387</v>
      </c>
      <c r="BF22" s="105" t="s">
        <v>387</v>
      </c>
      <c r="BG22" s="105" t="s">
        <v>387</v>
      </c>
      <c r="BI22" s="104">
        <v>35</v>
      </c>
      <c r="BJ22" s="105">
        <v>25072</v>
      </c>
      <c r="BK22" s="106">
        <v>3369</v>
      </c>
      <c r="BL22" s="106">
        <v>2843</v>
      </c>
      <c r="BM22" s="106">
        <v>2633</v>
      </c>
      <c r="BN22" s="106">
        <v>2553</v>
      </c>
      <c r="BO22" s="106">
        <v>2264</v>
      </c>
      <c r="BP22" s="106">
        <v>2068</v>
      </c>
      <c r="BQ22" s="106">
        <v>1882</v>
      </c>
      <c r="BR22" s="106">
        <v>1731</v>
      </c>
      <c r="BS22" s="106">
        <v>1694</v>
      </c>
      <c r="BT22" s="106">
        <v>1387</v>
      </c>
      <c r="BU22" s="106">
        <v>985</v>
      </c>
      <c r="BV22" s="106">
        <v>741</v>
      </c>
      <c r="BW22" s="106">
        <v>494</v>
      </c>
      <c r="BX22" s="106">
        <v>260</v>
      </c>
      <c r="BY22" s="106">
        <v>102</v>
      </c>
      <c r="BZ22" s="106">
        <v>57</v>
      </c>
      <c r="CA22" s="106">
        <v>9</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326461.75</v>
      </c>
      <c r="CP22" s="93">
        <v>13662</v>
      </c>
      <c r="CQ22" s="93">
        <v>11410</v>
      </c>
      <c r="CR22" s="93">
        <v>0</v>
      </c>
      <c r="CS22" s="106">
        <v>7</v>
      </c>
      <c r="CT22" s="106">
        <v>0</v>
      </c>
      <c r="CU22" s="105">
        <v>0</v>
      </c>
      <c r="CV22" s="105">
        <v>54</v>
      </c>
      <c r="CX22" s="94">
        <v>4.1848700498603592E-2</v>
      </c>
      <c r="CY22" s="94">
        <v>3.4950495731888957E-2</v>
      </c>
      <c r="CZ22" s="94">
        <v>0</v>
      </c>
      <c r="DA22" s="94">
        <v>2.1442021921404269E-5</v>
      </c>
      <c r="DB22" s="149">
        <v>0</v>
      </c>
      <c r="DC22" s="149">
        <v>0</v>
      </c>
      <c r="DD22" s="95">
        <v>1.6540988339369008E-4</v>
      </c>
    </row>
    <row r="23" spans="1:108" x14ac:dyDescent="0.2">
      <c r="A23" s="104">
        <v>36</v>
      </c>
      <c r="B23" s="106">
        <v>14647</v>
      </c>
      <c r="C23" s="106">
        <v>935</v>
      </c>
      <c r="D23" s="106">
        <v>1029</v>
      </c>
      <c r="E23" s="106">
        <v>1139</v>
      </c>
      <c r="F23" s="106">
        <v>1217</v>
      </c>
      <c r="G23" s="106">
        <v>1239</v>
      </c>
      <c r="H23" s="106">
        <v>1292</v>
      </c>
      <c r="I23" s="106">
        <v>1251</v>
      </c>
      <c r="J23" s="106">
        <v>1251</v>
      </c>
      <c r="K23" s="106">
        <v>1225</v>
      </c>
      <c r="L23" s="106">
        <v>1164</v>
      </c>
      <c r="M23" s="106">
        <v>868</v>
      </c>
      <c r="N23" s="106">
        <v>782</v>
      </c>
      <c r="O23" s="106">
        <v>593</v>
      </c>
      <c r="P23" s="106">
        <v>387</v>
      </c>
      <c r="Q23" s="106">
        <v>160</v>
      </c>
      <c r="R23" s="106">
        <v>84</v>
      </c>
      <c r="S23" s="106">
        <v>30</v>
      </c>
      <c r="T23" s="106">
        <v>1</v>
      </c>
      <c r="U23" s="106" t="s">
        <v>387</v>
      </c>
      <c r="V23" s="106" t="s">
        <v>387</v>
      </c>
      <c r="W23" s="106" t="s">
        <v>387</v>
      </c>
      <c r="X23" s="106" t="s">
        <v>387</v>
      </c>
      <c r="Y23" s="106" t="s">
        <v>387</v>
      </c>
      <c r="Z23" s="106" t="s">
        <v>387</v>
      </c>
      <c r="AA23" s="106" t="s">
        <v>387</v>
      </c>
      <c r="AB23" s="105" t="s">
        <v>387</v>
      </c>
      <c r="AC23" s="105" t="s">
        <v>387</v>
      </c>
      <c r="AE23" s="104">
        <v>36</v>
      </c>
      <c r="AF23" s="105">
        <v>9694</v>
      </c>
      <c r="AG23" s="106">
        <v>2120</v>
      </c>
      <c r="AH23" s="106">
        <v>1600</v>
      </c>
      <c r="AI23" s="106">
        <v>1264</v>
      </c>
      <c r="AJ23" s="106">
        <v>1028</v>
      </c>
      <c r="AK23" s="106">
        <v>820</v>
      </c>
      <c r="AL23" s="106">
        <v>699</v>
      </c>
      <c r="AM23" s="106">
        <v>584</v>
      </c>
      <c r="AN23" s="106">
        <v>424</v>
      </c>
      <c r="AO23" s="106">
        <v>368</v>
      </c>
      <c r="AP23" s="106">
        <v>274</v>
      </c>
      <c r="AQ23" s="106">
        <v>224</v>
      </c>
      <c r="AR23" s="106">
        <v>127</v>
      </c>
      <c r="AS23" s="106">
        <v>84</v>
      </c>
      <c r="AT23" s="106">
        <v>44</v>
      </c>
      <c r="AU23" s="106">
        <v>20</v>
      </c>
      <c r="AV23" s="106">
        <v>12</v>
      </c>
      <c r="AW23" s="106">
        <v>1</v>
      </c>
      <c r="AX23" s="106">
        <v>1</v>
      </c>
      <c r="AY23" s="106" t="s">
        <v>387</v>
      </c>
      <c r="AZ23" s="106" t="s">
        <v>387</v>
      </c>
      <c r="BA23" s="106" t="s">
        <v>387</v>
      </c>
      <c r="BB23" s="106" t="s">
        <v>387</v>
      </c>
      <c r="BC23" s="106" t="s">
        <v>387</v>
      </c>
      <c r="BD23" s="106" t="s">
        <v>387</v>
      </c>
      <c r="BE23" s="106" t="s">
        <v>387</v>
      </c>
      <c r="BF23" s="105" t="s">
        <v>387</v>
      </c>
      <c r="BG23" s="105" t="s">
        <v>387</v>
      </c>
      <c r="BI23" s="104">
        <v>36</v>
      </c>
      <c r="BJ23" s="105">
        <v>24341</v>
      </c>
      <c r="BK23" s="106">
        <v>3055</v>
      </c>
      <c r="BL23" s="106">
        <v>2629</v>
      </c>
      <c r="BM23" s="106">
        <v>2403</v>
      </c>
      <c r="BN23" s="106">
        <v>2245</v>
      </c>
      <c r="BO23" s="106">
        <v>2059</v>
      </c>
      <c r="BP23" s="106">
        <v>1991</v>
      </c>
      <c r="BQ23" s="106">
        <v>1835</v>
      </c>
      <c r="BR23" s="106">
        <v>1675</v>
      </c>
      <c r="BS23" s="106">
        <v>1593</v>
      </c>
      <c r="BT23" s="106">
        <v>1438</v>
      </c>
      <c r="BU23" s="106">
        <v>1092</v>
      </c>
      <c r="BV23" s="106">
        <v>909</v>
      </c>
      <c r="BW23" s="106">
        <v>677</v>
      </c>
      <c r="BX23" s="106">
        <v>431</v>
      </c>
      <c r="BY23" s="106">
        <v>180</v>
      </c>
      <c r="BZ23" s="106">
        <v>96</v>
      </c>
      <c r="CA23" s="106">
        <v>31</v>
      </c>
      <c r="CB23" s="106">
        <v>2</v>
      </c>
      <c r="CC23" s="106" t="s">
        <v>387</v>
      </c>
      <c r="CD23" s="106" t="s">
        <v>387</v>
      </c>
      <c r="CE23" s="106" t="s">
        <v>387</v>
      </c>
      <c r="CF23" s="106" t="s">
        <v>387</v>
      </c>
      <c r="CG23" s="106" t="s">
        <v>387</v>
      </c>
      <c r="CH23" s="106" t="s">
        <v>387</v>
      </c>
      <c r="CI23" s="106" t="s">
        <v>387</v>
      </c>
      <c r="CJ23" s="105" t="s">
        <v>387</v>
      </c>
      <c r="CK23" s="105" t="s">
        <v>387</v>
      </c>
      <c r="CM23" s="169"/>
      <c r="CN23" s="87">
        <v>36</v>
      </c>
      <c r="CO23" s="92">
        <v>322343.75</v>
      </c>
      <c r="CP23" s="93">
        <v>12391</v>
      </c>
      <c r="CQ23" s="93">
        <v>11948</v>
      </c>
      <c r="CR23" s="93">
        <v>2</v>
      </c>
      <c r="CS23" s="106">
        <v>9</v>
      </c>
      <c r="CT23" s="106">
        <v>0</v>
      </c>
      <c r="CU23" s="105">
        <v>0</v>
      </c>
      <c r="CV23" s="105">
        <v>59</v>
      </c>
      <c r="CX23" s="94">
        <v>3.8440329617062528E-2</v>
      </c>
      <c r="CY23" s="94">
        <v>3.7066020358700921E-2</v>
      </c>
      <c r="CZ23" s="94">
        <v>6.204556471158507E-6</v>
      </c>
      <c r="DA23" s="94">
        <v>2.7920504120213283E-5</v>
      </c>
      <c r="DB23" s="149">
        <v>0</v>
      </c>
      <c r="DC23" s="149">
        <v>0</v>
      </c>
      <c r="DD23" s="95">
        <v>1.8303441589917596E-4</v>
      </c>
    </row>
    <row r="24" spans="1:108" x14ac:dyDescent="0.2">
      <c r="A24" s="104">
        <v>37</v>
      </c>
      <c r="B24" s="106">
        <v>14197</v>
      </c>
      <c r="C24" s="106">
        <v>873</v>
      </c>
      <c r="D24" s="106">
        <v>847</v>
      </c>
      <c r="E24" s="106">
        <v>964</v>
      </c>
      <c r="F24" s="106">
        <v>1145</v>
      </c>
      <c r="G24" s="106">
        <v>1071</v>
      </c>
      <c r="H24" s="106">
        <v>1068</v>
      </c>
      <c r="I24" s="106">
        <v>1115</v>
      </c>
      <c r="J24" s="106">
        <v>1148</v>
      </c>
      <c r="K24" s="106">
        <v>1137</v>
      </c>
      <c r="L24" s="106">
        <v>1106</v>
      </c>
      <c r="M24" s="106">
        <v>1014</v>
      </c>
      <c r="N24" s="106">
        <v>873</v>
      </c>
      <c r="O24" s="106">
        <v>773</v>
      </c>
      <c r="P24" s="106">
        <v>512</v>
      </c>
      <c r="Q24" s="106">
        <v>311</v>
      </c>
      <c r="R24" s="106">
        <v>167</v>
      </c>
      <c r="S24" s="106">
        <v>61</v>
      </c>
      <c r="T24" s="106">
        <v>11</v>
      </c>
      <c r="U24" s="106">
        <v>1</v>
      </c>
      <c r="V24" s="106" t="s">
        <v>387</v>
      </c>
      <c r="W24" s="106" t="s">
        <v>387</v>
      </c>
      <c r="X24" s="106" t="s">
        <v>387</v>
      </c>
      <c r="Y24" s="106" t="s">
        <v>387</v>
      </c>
      <c r="Z24" s="106" t="s">
        <v>387</v>
      </c>
      <c r="AA24" s="106" t="s">
        <v>387</v>
      </c>
      <c r="AB24" s="105" t="s">
        <v>387</v>
      </c>
      <c r="AC24" s="105" t="s">
        <v>387</v>
      </c>
      <c r="AE24" s="104">
        <v>37</v>
      </c>
      <c r="AF24" s="105">
        <v>9890</v>
      </c>
      <c r="AG24" s="106">
        <v>2112</v>
      </c>
      <c r="AH24" s="106">
        <v>1643</v>
      </c>
      <c r="AI24" s="106">
        <v>1257</v>
      </c>
      <c r="AJ24" s="106">
        <v>976</v>
      </c>
      <c r="AK24" s="106">
        <v>827</v>
      </c>
      <c r="AL24" s="106">
        <v>725</v>
      </c>
      <c r="AM24" s="106">
        <v>577</v>
      </c>
      <c r="AN24" s="106">
        <v>472</v>
      </c>
      <c r="AO24" s="106">
        <v>373</v>
      </c>
      <c r="AP24" s="106">
        <v>278</v>
      </c>
      <c r="AQ24" s="106">
        <v>243</v>
      </c>
      <c r="AR24" s="106">
        <v>173</v>
      </c>
      <c r="AS24" s="106">
        <v>123</v>
      </c>
      <c r="AT24" s="106">
        <v>57</v>
      </c>
      <c r="AU24" s="106">
        <v>34</v>
      </c>
      <c r="AV24" s="106">
        <v>12</v>
      </c>
      <c r="AW24" s="106">
        <v>8</v>
      </c>
      <c r="AX24" s="106">
        <v>0</v>
      </c>
      <c r="AY24" s="106">
        <v>0</v>
      </c>
      <c r="AZ24" s="106" t="s">
        <v>387</v>
      </c>
      <c r="BA24" s="106" t="s">
        <v>387</v>
      </c>
      <c r="BB24" s="106" t="s">
        <v>387</v>
      </c>
      <c r="BC24" s="106" t="s">
        <v>387</v>
      </c>
      <c r="BD24" s="106" t="s">
        <v>387</v>
      </c>
      <c r="BE24" s="106" t="s">
        <v>387</v>
      </c>
      <c r="BF24" s="105" t="s">
        <v>387</v>
      </c>
      <c r="BG24" s="105" t="s">
        <v>387</v>
      </c>
      <c r="BI24" s="104">
        <v>37</v>
      </c>
      <c r="BJ24" s="105">
        <v>24087</v>
      </c>
      <c r="BK24" s="106">
        <v>2985</v>
      </c>
      <c r="BL24" s="106">
        <v>2490</v>
      </c>
      <c r="BM24" s="106">
        <v>2221</v>
      </c>
      <c r="BN24" s="106">
        <v>2121</v>
      </c>
      <c r="BO24" s="106">
        <v>1898</v>
      </c>
      <c r="BP24" s="106">
        <v>1793</v>
      </c>
      <c r="BQ24" s="106">
        <v>1692</v>
      </c>
      <c r="BR24" s="106">
        <v>1620</v>
      </c>
      <c r="BS24" s="106">
        <v>1510</v>
      </c>
      <c r="BT24" s="106">
        <v>1384</v>
      </c>
      <c r="BU24" s="106">
        <v>1257</v>
      </c>
      <c r="BV24" s="106">
        <v>1046</v>
      </c>
      <c r="BW24" s="106">
        <v>896</v>
      </c>
      <c r="BX24" s="106">
        <v>569</v>
      </c>
      <c r="BY24" s="106">
        <v>345</v>
      </c>
      <c r="BZ24" s="106">
        <v>179</v>
      </c>
      <c r="CA24" s="106">
        <v>69</v>
      </c>
      <c r="CB24" s="106">
        <v>11</v>
      </c>
      <c r="CC24" s="106">
        <v>1</v>
      </c>
      <c r="CD24" s="106" t="s">
        <v>387</v>
      </c>
      <c r="CE24" s="106" t="s">
        <v>387</v>
      </c>
      <c r="CF24" s="106" t="s">
        <v>387</v>
      </c>
      <c r="CG24" s="106" t="s">
        <v>387</v>
      </c>
      <c r="CH24" s="106" t="s">
        <v>387</v>
      </c>
      <c r="CI24" s="106" t="s">
        <v>387</v>
      </c>
      <c r="CJ24" s="105" t="s">
        <v>387</v>
      </c>
      <c r="CK24" s="105" t="s">
        <v>387</v>
      </c>
      <c r="CM24" s="169"/>
      <c r="CN24" s="87">
        <v>37</v>
      </c>
      <c r="CO24" s="92">
        <v>317684.25</v>
      </c>
      <c r="CP24" s="93">
        <v>11715</v>
      </c>
      <c r="CQ24" s="93">
        <v>12360</v>
      </c>
      <c r="CR24" s="93">
        <v>12</v>
      </c>
      <c r="CS24" s="106">
        <v>14</v>
      </c>
      <c r="CT24" s="106">
        <v>0</v>
      </c>
      <c r="CU24" s="105">
        <v>0</v>
      </c>
      <c r="CV24" s="105">
        <v>70</v>
      </c>
      <c r="CX24" s="94">
        <v>3.687623796269409E-2</v>
      </c>
      <c r="CY24" s="94">
        <v>3.8906555801869309E-2</v>
      </c>
      <c r="CZ24" s="94">
        <v>3.7773355147445929E-5</v>
      </c>
      <c r="DA24" s="94">
        <v>4.4068914338686923E-5</v>
      </c>
      <c r="DB24" s="149">
        <v>0</v>
      </c>
      <c r="DC24" s="149">
        <v>0</v>
      </c>
      <c r="DD24" s="95">
        <v>2.2034457169343459E-4</v>
      </c>
    </row>
    <row r="25" spans="1:108" x14ac:dyDescent="0.2">
      <c r="A25" s="104">
        <v>38</v>
      </c>
      <c r="B25" s="106">
        <v>14318</v>
      </c>
      <c r="C25" s="106">
        <v>775</v>
      </c>
      <c r="D25" s="106">
        <v>881</v>
      </c>
      <c r="E25" s="106">
        <v>1026</v>
      </c>
      <c r="F25" s="106">
        <v>1016</v>
      </c>
      <c r="G25" s="106">
        <v>1050</v>
      </c>
      <c r="H25" s="106">
        <v>998</v>
      </c>
      <c r="I25" s="106">
        <v>1027</v>
      </c>
      <c r="J25" s="106">
        <v>1054</v>
      </c>
      <c r="K25" s="106">
        <v>1093</v>
      </c>
      <c r="L25" s="106">
        <v>1057</v>
      </c>
      <c r="M25" s="106">
        <v>985</v>
      </c>
      <c r="N25" s="106">
        <v>947</v>
      </c>
      <c r="O25" s="106">
        <v>883</v>
      </c>
      <c r="P25" s="106">
        <v>618</v>
      </c>
      <c r="Q25" s="106">
        <v>469</v>
      </c>
      <c r="R25" s="106">
        <v>260</v>
      </c>
      <c r="S25" s="106">
        <v>122</v>
      </c>
      <c r="T25" s="106">
        <v>43</v>
      </c>
      <c r="U25" s="106">
        <v>11</v>
      </c>
      <c r="V25" s="106">
        <v>3</v>
      </c>
      <c r="W25" s="106" t="s">
        <v>387</v>
      </c>
      <c r="X25" s="106" t="s">
        <v>387</v>
      </c>
      <c r="Y25" s="106" t="s">
        <v>387</v>
      </c>
      <c r="Z25" s="106" t="s">
        <v>387</v>
      </c>
      <c r="AA25" s="106" t="s">
        <v>387</v>
      </c>
      <c r="AB25" s="105" t="s">
        <v>387</v>
      </c>
      <c r="AC25" s="105" t="s">
        <v>387</v>
      </c>
      <c r="AE25" s="104">
        <v>38</v>
      </c>
      <c r="AF25" s="105">
        <v>10023</v>
      </c>
      <c r="AG25" s="106">
        <v>2051</v>
      </c>
      <c r="AH25" s="106">
        <v>1549</v>
      </c>
      <c r="AI25" s="106">
        <v>1272</v>
      </c>
      <c r="AJ25" s="106">
        <v>961</v>
      </c>
      <c r="AK25" s="106">
        <v>856</v>
      </c>
      <c r="AL25" s="106">
        <v>670</v>
      </c>
      <c r="AM25" s="106">
        <v>609</v>
      </c>
      <c r="AN25" s="106">
        <v>526</v>
      </c>
      <c r="AO25" s="106">
        <v>387</v>
      </c>
      <c r="AP25" s="106">
        <v>348</v>
      </c>
      <c r="AQ25" s="106">
        <v>270</v>
      </c>
      <c r="AR25" s="106">
        <v>199</v>
      </c>
      <c r="AS25" s="106">
        <v>147</v>
      </c>
      <c r="AT25" s="106">
        <v>80</v>
      </c>
      <c r="AU25" s="106">
        <v>56</v>
      </c>
      <c r="AV25" s="106">
        <v>30</v>
      </c>
      <c r="AW25" s="106">
        <v>8</v>
      </c>
      <c r="AX25" s="106">
        <v>3</v>
      </c>
      <c r="AY25" s="106">
        <v>1</v>
      </c>
      <c r="AZ25" s="106">
        <v>0</v>
      </c>
      <c r="BA25" s="106" t="s">
        <v>387</v>
      </c>
      <c r="BB25" s="106" t="s">
        <v>387</v>
      </c>
      <c r="BC25" s="106" t="s">
        <v>387</v>
      </c>
      <c r="BD25" s="106" t="s">
        <v>387</v>
      </c>
      <c r="BE25" s="106" t="s">
        <v>387</v>
      </c>
      <c r="BF25" s="105" t="s">
        <v>387</v>
      </c>
      <c r="BG25" s="105" t="s">
        <v>387</v>
      </c>
      <c r="BI25" s="104">
        <v>38</v>
      </c>
      <c r="BJ25" s="105">
        <v>24341</v>
      </c>
      <c r="BK25" s="106">
        <v>2826</v>
      </c>
      <c r="BL25" s="106">
        <v>2430</v>
      </c>
      <c r="BM25" s="106">
        <v>2298</v>
      </c>
      <c r="BN25" s="106">
        <v>1977</v>
      </c>
      <c r="BO25" s="106">
        <v>1906</v>
      </c>
      <c r="BP25" s="106">
        <v>1668</v>
      </c>
      <c r="BQ25" s="106">
        <v>1636</v>
      </c>
      <c r="BR25" s="106">
        <v>1580</v>
      </c>
      <c r="BS25" s="106">
        <v>1480</v>
      </c>
      <c r="BT25" s="106">
        <v>1405</v>
      </c>
      <c r="BU25" s="106">
        <v>1255</v>
      </c>
      <c r="BV25" s="106">
        <v>1146</v>
      </c>
      <c r="BW25" s="106">
        <v>1030</v>
      </c>
      <c r="BX25" s="106">
        <v>698</v>
      </c>
      <c r="BY25" s="106">
        <v>525</v>
      </c>
      <c r="BZ25" s="106">
        <v>290</v>
      </c>
      <c r="CA25" s="106">
        <v>130</v>
      </c>
      <c r="CB25" s="106">
        <v>46</v>
      </c>
      <c r="CC25" s="106">
        <v>12</v>
      </c>
      <c r="CD25" s="106">
        <v>3</v>
      </c>
      <c r="CE25" s="106" t="s">
        <v>387</v>
      </c>
      <c r="CF25" s="106" t="s">
        <v>387</v>
      </c>
      <c r="CG25" s="106" t="s">
        <v>387</v>
      </c>
      <c r="CH25" s="106" t="s">
        <v>387</v>
      </c>
      <c r="CI25" s="106" t="s">
        <v>387</v>
      </c>
      <c r="CJ25" s="105" t="s">
        <v>387</v>
      </c>
      <c r="CK25" s="105" t="s">
        <v>387</v>
      </c>
      <c r="CM25" s="169"/>
      <c r="CN25" s="87">
        <v>38</v>
      </c>
      <c r="CO25" s="92">
        <v>312974.75</v>
      </c>
      <c r="CP25" s="93">
        <v>11437</v>
      </c>
      <c r="CQ25" s="93">
        <v>12843</v>
      </c>
      <c r="CR25" s="93">
        <v>61</v>
      </c>
      <c r="CS25" s="106">
        <v>11</v>
      </c>
      <c r="CT25" s="106">
        <v>0</v>
      </c>
      <c r="CU25" s="105">
        <v>0</v>
      </c>
      <c r="CV25" s="105">
        <v>103</v>
      </c>
      <c r="CX25" s="94">
        <v>3.6542884050550402E-2</v>
      </c>
      <c r="CY25" s="94">
        <v>4.1035259234171444E-2</v>
      </c>
      <c r="CZ25" s="94">
        <v>1.9490390199209361E-4</v>
      </c>
      <c r="DA25" s="94">
        <v>3.5146605277262785E-5</v>
      </c>
      <c r="DB25" s="149">
        <v>0</v>
      </c>
      <c r="DC25" s="149">
        <v>0</v>
      </c>
      <c r="DD25" s="95">
        <v>3.2910003123255151E-4</v>
      </c>
    </row>
    <row r="26" spans="1:108" x14ac:dyDescent="0.2">
      <c r="A26" s="104">
        <v>39</v>
      </c>
      <c r="B26" s="106">
        <v>14699</v>
      </c>
      <c r="C26" s="106">
        <v>779</v>
      </c>
      <c r="D26" s="106">
        <v>907</v>
      </c>
      <c r="E26" s="106">
        <v>929</v>
      </c>
      <c r="F26" s="106">
        <v>1001</v>
      </c>
      <c r="G26" s="106">
        <v>993</v>
      </c>
      <c r="H26" s="106">
        <v>980</v>
      </c>
      <c r="I26" s="106">
        <v>1060</v>
      </c>
      <c r="J26" s="106">
        <v>1056</v>
      </c>
      <c r="K26" s="106">
        <v>1081</v>
      </c>
      <c r="L26" s="106">
        <v>983</v>
      </c>
      <c r="M26" s="106">
        <v>973</v>
      </c>
      <c r="N26" s="106">
        <v>917</v>
      </c>
      <c r="O26" s="106">
        <v>951</v>
      </c>
      <c r="P26" s="106">
        <v>790</v>
      </c>
      <c r="Q26" s="106">
        <v>605</v>
      </c>
      <c r="R26" s="106">
        <v>362</v>
      </c>
      <c r="S26" s="106">
        <v>204</v>
      </c>
      <c r="T26" s="106">
        <v>82</v>
      </c>
      <c r="U26" s="106">
        <v>29</v>
      </c>
      <c r="V26" s="106">
        <v>15</v>
      </c>
      <c r="W26" s="106">
        <v>2</v>
      </c>
      <c r="X26" s="106" t="s">
        <v>387</v>
      </c>
      <c r="Y26" s="106" t="s">
        <v>387</v>
      </c>
      <c r="Z26" s="106" t="s">
        <v>387</v>
      </c>
      <c r="AA26" s="106" t="s">
        <v>387</v>
      </c>
      <c r="AB26" s="105" t="s">
        <v>387</v>
      </c>
      <c r="AC26" s="105" t="s">
        <v>387</v>
      </c>
      <c r="AE26" s="104">
        <v>39</v>
      </c>
      <c r="AF26" s="105">
        <v>10683</v>
      </c>
      <c r="AG26" s="106">
        <v>2218</v>
      </c>
      <c r="AH26" s="106">
        <v>1574</v>
      </c>
      <c r="AI26" s="106">
        <v>1313</v>
      </c>
      <c r="AJ26" s="106">
        <v>1066</v>
      </c>
      <c r="AK26" s="106">
        <v>844</v>
      </c>
      <c r="AL26" s="106">
        <v>684</v>
      </c>
      <c r="AM26" s="106">
        <v>615</v>
      </c>
      <c r="AN26" s="106">
        <v>512</v>
      </c>
      <c r="AO26" s="106">
        <v>443</v>
      </c>
      <c r="AP26" s="106">
        <v>398</v>
      </c>
      <c r="AQ26" s="106">
        <v>291</v>
      </c>
      <c r="AR26" s="106">
        <v>278</v>
      </c>
      <c r="AS26" s="106">
        <v>164</v>
      </c>
      <c r="AT26" s="106">
        <v>112</v>
      </c>
      <c r="AU26" s="106">
        <v>82</v>
      </c>
      <c r="AV26" s="106">
        <v>53</v>
      </c>
      <c r="AW26" s="106">
        <v>21</v>
      </c>
      <c r="AX26" s="106">
        <v>12</v>
      </c>
      <c r="AY26" s="106">
        <v>2</v>
      </c>
      <c r="AZ26" s="106">
        <v>1</v>
      </c>
      <c r="BA26" s="106">
        <v>0</v>
      </c>
      <c r="BB26" s="106" t="s">
        <v>387</v>
      </c>
      <c r="BC26" s="106" t="s">
        <v>387</v>
      </c>
      <c r="BD26" s="106" t="s">
        <v>387</v>
      </c>
      <c r="BE26" s="106" t="s">
        <v>387</v>
      </c>
      <c r="BF26" s="105" t="s">
        <v>387</v>
      </c>
      <c r="BG26" s="105" t="s">
        <v>387</v>
      </c>
      <c r="BI26" s="104">
        <v>39</v>
      </c>
      <c r="BJ26" s="105">
        <v>25382</v>
      </c>
      <c r="BK26" s="106">
        <v>2997</v>
      </c>
      <c r="BL26" s="106">
        <v>2481</v>
      </c>
      <c r="BM26" s="106">
        <v>2242</v>
      </c>
      <c r="BN26" s="106">
        <v>2067</v>
      </c>
      <c r="BO26" s="106">
        <v>1837</v>
      </c>
      <c r="BP26" s="106">
        <v>1664</v>
      </c>
      <c r="BQ26" s="106">
        <v>1675</v>
      </c>
      <c r="BR26" s="106">
        <v>1568</v>
      </c>
      <c r="BS26" s="106">
        <v>1524</v>
      </c>
      <c r="BT26" s="106">
        <v>1381</v>
      </c>
      <c r="BU26" s="106">
        <v>1264</v>
      </c>
      <c r="BV26" s="106">
        <v>1195</v>
      </c>
      <c r="BW26" s="106">
        <v>1115</v>
      </c>
      <c r="BX26" s="106">
        <v>902</v>
      </c>
      <c r="BY26" s="106">
        <v>687</v>
      </c>
      <c r="BZ26" s="106">
        <v>415</v>
      </c>
      <c r="CA26" s="106">
        <v>225</v>
      </c>
      <c r="CB26" s="106">
        <v>94</v>
      </c>
      <c r="CC26" s="106">
        <v>31</v>
      </c>
      <c r="CD26" s="106">
        <v>16</v>
      </c>
      <c r="CE26" s="106">
        <v>2</v>
      </c>
      <c r="CF26" s="106" t="s">
        <v>387</v>
      </c>
      <c r="CG26" s="106" t="s">
        <v>387</v>
      </c>
      <c r="CH26" s="106" t="s">
        <v>387</v>
      </c>
      <c r="CI26" s="106" t="s">
        <v>387</v>
      </c>
      <c r="CJ26" s="105" t="s">
        <v>387</v>
      </c>
      <c r="CK26" s="105" t="s">
        <v>387</v>
      </c>
      <c r="CM26" s="169"/>
      <c r="CN26" s="87">
        <v>39</v>
      </c>
      <c r="CO26" s="92">
        <v>311029.25</v>
      </c>
      <c r="CP26" s="93">
        <v>11624</v>
      </c>
      <c r="CQ26" s="93">
        <v>13615</v>
      </c>
      <c r="CR26" s="93">
        <v>143</v>
      </c>
      <c r="CS26" s="106">
        <v>20</v>
      </c>
      <c r="CT26" s="106">
        <v>0</v>
      </c>
      <c r="CU26" s="105">
        <v>0</v>
      </c>
      <c r="CV26" s="105">
        <v>116</v>
      </c>
      <c r="CX26" s="94">
        <v>3.7372690832132349E-2</v>
      </c>
      <c r="CY26" s="94">
        <v>4.3774018038496378E-2</v>
      </c>
      <c r="CZ26" s="94">
        <v>4.5976383250128402E-4</v>
      </c>
      <c r="DA26" s="94">
        <v>6.4302633916263498E-5</v>
      </c>
      <c r="DB26" s="149">
        <v>0</v>
      </c>
      <c r="DC26" s="149">
        <v>0</v>
      </c>
      <c r="DD26" s="95">
        <v>3.7295527671432833E-4</v>
      </c>
    </row>
    <row r="27" spans="1:108" x14ac:dyDescent="0.2">
      <c r="A27" s="104">
        <v>40</v>
      </c>
      <c r="B27" s="106">
        <v>15174</v>
      </c>
      <c r="C27" s="106">
        <v>777</v>
      </c>
      <c r="D27" s="106">
        <v>867</v>
      </c>
      <c r="E27" s="106">
        <v>952</v>
      </c>
      <c r="F27" s="106">
        <v>953</v>
      </c>
      <c r="G27" s="106">
        <v>1037</v>
      </c>
      <c r="H27" s="106">
        <v>919</v>
      </c>
      <c r="I27" s="106">
        <v>965</v>
      </c>
      <c r="J27" s="106">
        <v>966</v>
      </c>
      <c r="K27" s="106">
        <v>1051</v>
      </c>
      <c r="L27" s="106">
        <v>1028</v>
      </c>
      <c r="M27" s="106">
        <v>924</v>
      </c>
      <c r="N27" s="106">
        <v>949</v>
      </c>
      <c r="O27" s="106">
        <v>1002</v>
      </c>
      <c r="P27" s="106">
        <v>889</v>
      </c>
      <c r="Q27" s="106">
        <v>733</v>
      </c>
      <c r="R27" s="106">
        <v>520</v>
      </c>
      <c r="S27" s="106">
        <v>339</v>
      </c>
      <c r="T27" s="106">
        <v>156</v>
      </c>
      <c r="U27" s="106">
        <v>78</v>
      </c>
      <c r="V27" s="106">
        <v>45</v>
      </c>
      <c r="W27" s="106">
        <v>21</v>
      </c>
      <c r="X27" s="106">
        <v>3</v>
      </c>
      <c r="Y27" s="106" t="s">
        <v>387</v>
      </c>
      <c r="Z27" s="106" t="s">
        <v>387</v>
      </c>
      <c r="AA27" s="106" t="s">
        <v>387</v>
      </c>
      <c r="AB27" s="105" t="s">
        <v>387</v>
      </c>
      <c r="AC27" s="105" t="s">
        <v>387</v>
      </c>
      <c r="AE27" s="104">
        <v>40</v>
      </c>
      <c r="AF27" s="105">
        <v>11126</v>
      </c>
      <c r="AG27" s="106">
        <v>2293</v>
      </c>
      <c r="AH27" s="106">
        <v>1649</v>
      </c>
      <c r="AI27" s="106">
        <v>1339</v>
      </c>
      <c r="AJ27" s="106">
        <v>1019</v>
      </c>
      <c r="AK27" s="106">
        <v>905</v>
      </c>
      <c r="AL27" s="106">
        <v>683</v>
      </c>
      <c r="AM27" s="106">
        <v>646</v>
      </c>
      <c r="AN27" s="106">
        <v>515</v>
      </c>
      <c r="AO27" s="106">
        <v>458</v>
      </c>
      <c r="AP27" s="106">
        <v>366</v>
      </c>
      <c r="AQ27" s="106">
        <v>331</v>
      </c>
      <c r="AR27" s="106">
        <v>289</v>
      </c>
      <c r="AS27" s="106">
        <v>203</v>
      </c>
      <c r="AT27" s="106">
        <v>178</v>
      </c>
      <c r="AU27" s="106">
        <v>107</v>
      </c>
      <c r="AV27" s="106">
        <v>65</v>
      </c>
      <c r="AW27" s="106">
        <v>48</v>
      </c>
      <c r="AX27" s="106">
        <v>20</v>
      </c>
      <c r="AY27" s="106">
        <v>9</v>
      </c>
      <c r="AZ27" s="106">
        <v>3</v>
      </c>
      <c r="BA27" s="106">
        <v>0</v>
      </c>
      <c r="BB27" s="106">
        <v>0</v>
      </c>
      <c r="BC27" s="106" t="s">
        <v>387</v>
      </c>
      <c r="BD27" s="106" t="s">
        <v>387</v>
      </c>
      <c r="BE27" s="106" t="s">
        <v>387</v>
      </c>
      <c r="BF27" s="105" t="s">
        <v>387</v>
      </c>
      <c r="BG27" s="105" t="s">
        <v>387</v>
      </c>
      <c r="BI27" s="104">
        <v>40</v>
      </c>
      <c r="BJ27" s="105">
        <v>26300</v>
      </c>
      <c r="BK27" s="106">
        <v>3070</v>
      </c>
      <c r="BL27" s="106">
        <v>2516</v>
      </c>
      <c r="BM27" s="106">
        <v>2291</v>
      </c>
      <c r="BN27" s="106">
        <v>1972</v>
      </c>
      <c r="BO27" s="106">
        <v>1942</v>
      </c>
      <c r="BP27" s="106">
        <v>1602</v>
      </c>
      <c r="BQ27" s="106">
        <v>1611</v>
      </c>
      <c r="BR27" s="106">
        <v>1481</v>
      </c>
      <c r="BS27" s="106">
        <v>1509</v>
      </c>
      <c r="BT27" s="106">
        <v>1394</v>
      </c>
      <c r="BU27" s="106">
        <v>1255</v>
      </c>
      <c r="BV27" s="106">
        <v>1238</v>
      </c>
      <c r="BW27" s="106">
        <v>1205</v>
      </c>
      <c r="BX27" s="106">
        <v>1067</v>
      </c>
      <c r="BY27" s="106">
        <v>840</v>
      </c>
      <c r="BZ27" s="106">
        <v>585</v>
      </c>
      <c r="CA27" s="106">
        <v>387</v>
      </c>
      <c r="CB27" s="106">
        <v>176</v>
      </c>
      <c r="CC27" s="106">
        <v>87</v>
      </c>
      <c r="CD27" s="106">
        <v>48</v>
      </c>
      <c r="CE27" s="106">
        <v>21</v>
      </c>
      <c r="CF27" s="106">
        <v>3</v>
      </c>
      <c r="CG27" s="106" t="s">
        <v>387</v>
      </c>
      <c r="CH27" s="106" t="s">
        <v>387</v>
      </c>
      <c r="CI27" s="106" t="s">
        <v>387</v>
      </c>
      <c r="CJ27" s="105" t="s">
        <v>387</v>
      </c>
      <c r="CK27" s="105" t="s">
        <v>387</v>
      </c>
      <c r="CM27" s="169"/>
      <c r="CN27" s="87">
        <v>40</v>
      </c>
      <c r="CO27" s="92">
        <v>312454.75</v>
      </c>
      <c r="CP27" s="93">
        <v>11791</v>
      </c>
      <c r="CQ27" s="93">
        <v>14174</v>
      </c>
      <c r="CR27" s="93">
        <v>335</v>
      </c>
      <c r="CS27" s="106">
        <v>17</v>
      </c>
      <c r="CT27" s="106">
        <v>0</v>
      </c>
      <c r="CU27" s="105">
        <v>0</v>
      </c>
      <c r="CV27" s="105">
        <v>131</v>
      </c>
      <c r="CX27" s="94">
        <v>3.7736664268986149E-2</v>
      </c>
      <c r="CY27" s="94">
        <v>4.5363368615775564E-2</v>
      </c>
      <c r="CZ27" s="94">
        <v>1.072155248079922E-3</v>
      </c>
      <c r="DA27" s="94">
        <v>5.4407878260772162E-5</v>
      </c>
      <c r="DB27" s="149">
        <v>0</v>
      </c>
      <c r="DC27" s="149">
        <v>0</v>
      </c>
      <c r="DD27" s="95">
        <v>4.1926070895065607E-4</v>
      </c>
    </row>
    <row r="28" spans="1:108" x14ac:dyDescent="0.2">
      <c r="A28" s="104">
        <v>41</v>
      </c>
      <c r="B28" s="106">
        <v>14928</v>
      </c>
      <c r="C28" s="106">
        <v>727</v>
      </c>
      <c r="D28" s="106">
        <v>771</v>
      </c>
      <c r="E28" s="106">
        <v>867</v>
      </c>
      <c r="F28" s="106">
        <v>931</v>
      </c>
      <c r="G28" s="106">
        <v>970</v>
      </c>
      <c r="H28" s="106">
        <v>891</v>
      </c>
      <c r="I28" s="106">
        <v>868</v>
      </c>
      <c r="J28" s="106">
        <v>927</v>
      </c>
      <c r="K28" s="106">
        <v>1004</v>
      </c>
      <c r="L28" s="106">
        <v>911</v>
      </c>
      <c r="M28" s="106">
        <v>948</v>
      </c>
      <c r="N28" s="106">
        <v>907</v>
      </c>
      <c r="O28" s="106">
        <v>945</v>
      </c>
      <c r="P28" s="106">
        <v>904</v>
      </c>
      <c r="Q28" s="106">
        <v>779</v>
      </c>
      <c r="R28" s="106">
        <v>621</v>
      </c>
      <c r="S28" s="106">
        <v>476</v>
      </c>
      <c r="T28" s="106">
        <v>242</v>
      </c>
      <c r="U28" s="106">
        <v>119</v>
      </c>
      <c r="V28" s="106">
        <v>69</v>
      </c>
      <c r="W28" s="106">
        <v>36</v>
      </c>
      <c r="X28" s="106">
        <v>13</v>
      </c>
      <c r="Y28" s="106">
        <v>2</v>
      </c>
      <c r="Z28" s="106" t="s">
        <v>387</v>
      </c>
      <c r="AA28" s="106" t="s">
        <v>387</v>
      </c>
      <c r="AB28" s="105" t="s">
        <v>387</v>
      </c>
      <c r="AC28" s="105" t="s">
        <v>387</v>
      </c>
      <c r="AE28" s="104">
        <v>41</v>
      </c>
      <c r="AF28" s="105">
        <v>10874</v>
      </c>
      <c r="AG28" s="106">
        <v>2153</v>
      </c>
      <c r="AH28" s="106">
        <v>1622</v>
      </c>
      <c r="AI28" s="106">
        <v>1198</v>
      </c>
      <c r="AJ28" s="106">
        <v>977</v>
      </c>
      <c r="AK28" s="106">
        <v>890</v>
      </c>
      <c r="AL28" s="106">
        <v>737</v>
      </c>
      <c r="AM28" s="106">
        <v>591</v>
      </c>
      <c r="AN28" s="106">
        <v>538</v>
      </c>
      <c r="AO28" s="106">
        <v>448</v>
      </c>
      <c r="AP28" s="106">
        <v>428</v>
      </c>
      <c r="AQ28" s="106">
        <v>314</v>
      </c>
      <c r="AR28" s="106">
        <v>261</v>
      </c>
      <c r="AS28" s="106">
        <v>220</v>
      </c>
      <c r="AT28" s="106">
        <v>159</v>
      </c>
      <c r="AU28" s="106">
        <v>146</v>
      </c>
      <c r="AV28" s="106">
        <v>88</v>
      </c>
      <c r="AW28" s="106">
        <v>46</v>
      </c>
      <c r="AX28" s="106">
        <v>25</v>
      </c>
      <c r="AY28" s="106">
        <v>16</v>
      </c>
      <c r="AZ28" s="106">
        <v>10</v>
      </c>
      <c r="BA28" s="106">
        <v>5</v>
      </c>
      <c r="BB28" s="106">
        <v>2</v>
      </c>
      <c r="BC28" s="106">
        <v>0</v>
      </c>
      <c r="BD28" s="106" t="s">
        <v>387</v>
      </c>
      <c r="BE28" s="106" t="s">
        <v>387</v>
      </c>
      <c r="BF28" s="105" t="s">
        <v>387</v>
      </c>
      <c r="BG28" s="105" t="s">
        <v>387</v>
      </c>
      <c r="BI28" s="104">
        <v>41</v>
      </c>
      <c r="BJ28" s="105">
        <v>25802</v>
      </c>
      <c r="BK28" s="106">
        <v>2880</v>
      </c>
      <c r="BL28" s="106">
        <v>2393</v>
      </c>
      <c r="BM28" s="106">
        <v>2065</v>
      </c>
      <c r="BN28" s="106">
        <v>1908</v>
      </c>
      <c r="BO28" s="106">
        <v>1860</v>
      </c>
      <c r="BP28" s="106">
        <v>1628</v>
      </c>
      <c r="BQ28" s="106">
        <v>1459</v>
      </c>
      <c r="BR28" s="106">
        <v>1465</v>
      </c>
      <c r="BS28" s="106">
        <v>1452</v>
      </c>
      <c r="BT28" s="106">
        <v>1339</v>
      </c>
      <c r="BU28" s="106">
        <v>1262</v>
      </c>
      <c r="BV28" s="106">
        <v>1168</v>
      </c>
      <c r="BW28" s="106">
        <v>1165</v>
      </c>
      <c r="BX28" s="106">
        <v>1063</v>
      </c>
      <c r="BY28" s="106">
        <v>925</v>
      </c>
      <c r="BZ28" s="106">
        <v>709</v>
      </c>
      <c r="CA28" s="106">
        <v>522</v>
      </c>
      <c r="CB28" s="106">
        <v>267</v>
      </c>
      <c r="CC28" s="106">
        <v>135</v>
      </c>
      <c r="CD28" s="106">
        <v>79</v>
      </c>
      <c r="CE28" s="106">
        <v>41</v>
      </c>
      <c r="CF28" s="106">
        <v>15</v>
      </c>
      <c r="CG28" s="106">
        <v>2</v>
      </c>
      <c r="CH28" s="106" t="s">
        <v>387</v>
      </c>
      <c r="CI28" s="106" t="s">
        <v>387</v>
      </c>
      <c r="CJ28" s="105" t="s">
        <v>387</v>
      </c>
      <c r="CK28" s="105" t="s">
        <v>387</v>
      </c>
      <c r="CM28" s="169"/>
      <c r="CN28" s="87">
        <v>41</v>
      </c>
      <c r="CO28" s="92">
        <v>315288.5</v>
      </c>
      <c r="CP28" s="93">
        <v>11106</v>
      </c>
      <c r="CQ28" s="93">
        <v>14157</v>
      </c>
      <c r="CR28" s="93">
        <v>539</v>
      </c>
      <c r="CS28" s="106">
        <v>24</v>
      </c>
      <c r="CT28" s="106">
        <v>1</v>
      </c>
      <c r="CU28" s="105">
        <v>0</v>
      </c>
      <c r="CV28" s="105">
        <v>109</v>
      </c>
      <c r="CX28" s="94">
        <v>3.5224881338837284E-2</v>
      </c>
      <c r="CY28" s="94">
        <v>4.4901732857367142E-2</v>
      </c>
      <c r="CZ28" s="94">
        <v>1.7095453846239239E-3</v>
      </c>
      <c r="DA28" s="94">
        <v>7.6120759241139464E-5</v>
      </c>
      <c r="DB28" s="149">
        <v>3.1716983017141442E-6</v>
      </c>
      <c r="DC28" s="149">
        <v>0</v>
      </c>
      <c r="DD28" s="95">
        <v>3.4571511488684176E-4</v>
      </c>
    </row>
    <row r="29" spans="1:108" x14ac:dyDescent="0.2">
      <c r="A29" s="104">
        <v>42</v>
      </c>
      <c r="B29" s="106">
        <v>15704</v>
      </c>
      <c r="C29" s="106">
        <v>764</v>
      </c>
      <c r="D29" s="106">
        <v>824</v>
      </c>
      <c r="E29" s="106">
        <v>885</v>
      </c>
      <c r="F29" s="106">
        <v>910</v>
      </c>
      <c r="G29" s="106">
        <v>948</v>
      </c>
      <c r="H29" s="106">
        <v>900</v>
      </c>
      <c r="I29" s="106">
        <v>886</v>
      </c>
      <c r="J29" s="106">
        <v>949</v>
      </c>
      <c r="K29" s="106">
        <v>944</v>
      </c>
      <c r="L29" s="106">
        <v>1011</v>
      </c>
      <c r="M29" s="106">
        <v>900</v>
      </c>
      <c r="N29" s="106">
        <v>938</v>
      </c>
      <c r="O29" s="106">
        <v>959</v>
      </c>
      <c r="P29" s="106">
        <v>940</v>
      </c>
      <c r="Q29" s="106">
        <v>861</v>
      </c>
      <c r="R29" s="106">
        <v>737</v>
      </c>
      <c r="S29" s="106">
        <v>540</v>
      </c>
      <c r="T29" s="106">
        <v>342</v>
      </c>
      <c r="U29" s="106">
        <v>196</v>
      </c>
      <c r="V29" s="106">
        <v>135</v>
      </c>
      <c r="W29" s="106">
        <v>76</v>
      </c>
      <c r="X29" s="106">
        <v>38</v>
      </c>
      <c r="Y29" s="106">
        <v>19</v>
      </c>
      <c r="Z29" s="106">
        <v>2</v>
      </c>
      <c r="AA29" s="106" t="s">
        <v>387</v>
      </c>
      <c r="AB29" s="105" t="s">
        <v>387</v>
      </c>
      <c r="AC29" s="105" t="s">
        <v>387</v>
      </c>
      <c r="AE29" s="104">
        <v>42</v>
      </c>
      <c r="AF29" s="105">
        <v>11523</v>
      </c>
      <c r="AG29" s="106">
        <v>2180</v>
      </c>
      <c r="AH29" s="106">
        <v>1678</v>
      </c>
      <c r="AI29" s="106">
        <v>1255</v>
      </c>
      <c r="AJ29" s="106">
        <v>1080</v>
      </c>
      <c r="AK29" s="106">
        <v>888</v>
      </c>
      <c r="AL29" s="106">
        <v>747</v>
      </c>
      <c r="AM29" s="106">
        <v>672</v>
      </c>
      <c r="AN29" s="106">
        <v>609</v>
      </c>
      <c r="AO29" s="106">
        <v>459</v>
      </c>
      <c r="AP29" s="106">
        <v>439</v>
      </c>
      <c r="AQ29" s="106">
        <v>358</v>
      </c>
      <c r="AR29" s="106">
        <v>278</v>
      </c>
      <c r="AS29" s="106">
        <v>229</v>
      </c>
      <c r="AT29" s="106">
        <v>203</v>
      </c>
      <c r="AU29" s="106">
        <v>182</v>
      </c>
      <c r="AV29" s="106">
        <v>112</v>
      </c>
      <c r="AW29" s="106">
        <v>62</v>
      </c>
      <c r="AX29" s="106">
        <v>34</v>
      </c>
      <c r="AY29" s="106">
        <v>23</v>
      </c>
      <c r="AZ29" s="106">
        <v>19</v>
      </c>
      <c r="BA29" s="106">
        <v>11</v>
      </c>
      <c r="BB29" s="106">
        <v>3</v>
      </c>
      <c r="BC29" s="106">
        <v>1</v>
      </c>
      <c r="BD29" s="106">
        <v>1</v>
      </c>
      <c r="BE29" s="106" t="s">
        <v>387</v>
      </c>
      <c r="BF29" s="105" t="s">
        <v>387</v>
      </c>
      <c r="BG29" s="105" t="s">
        <v>387</v>
      </c>
      <c r="BI29" s="104">
        <v>42</v>
      </c>
      <c r="BJ29" s="105">
        <v>27227</v>
      </c>
      <c r="BK29" s="106">
        <v>2944</v>
      </c>
      <c r="BL29" s="106">
        <v>2502</v>
      </c>
      <c r="BM29" s="106">
        <v>2140</v>
      </c>
      <c r="BN29" s="106">
        <v>1990</v>
      </c>
      <c r="BO29" s="106">
        <v>1836</v>
      </c>
      <c r="BP29" s="106">
        <v>1647</v>
      </c>
      <c r="BQ29" s="106">
        <v>1558</v>
      </c>
      <c r="BR29" s="106">
        <v>1558</v>
      </c>
      <c r="BS29" s="106">
        <v>1403</v>
      </c>
      <c r="BT29" s="106">
        <v>1450</v>
      </c>
      <c r="BU29" s="106">
        <v>1258</v>
      </c>
      <c r="BV29" s="106">
        <v>1216</v>
      </c>
      <c r="BW29" s="106">
        <v>1188</v>
      </c>
      <c r="BX29" s="106">
        <v>1143</v>
      </c>
      <c r="BY29" s="106">
        <v>1043</v>
      </c>
      <c r="BZ29" s="106">
        <v>849</v>
      </c>
      <c r="CA29" s="106">
        <v>602</v>
      </c>
      <c r="CB29" s="106">
        <v>376</v>
      </c>
      <c r="CC29" s="106">
        <v>219</v>
      </c>
      <c r="CD29" s="106">
        <v>154</v>
      </c>
      <c r="CE29" s="106">
        <v>87</v>
      </c>
      <c r="CF29" s="106">
        <v>41</v>
      </c>
      <c r="CG29" s="106">
        <v>20</v>
      </c>
      <c r="CH29" s="106">
        <v>3</v>
      </c>
      <c r="CI29" s="106" t="s">
        <v>387</v>
      </c>
      <c r="CJ29" s="105" t="s">
        <v>387</v>
      </c>
      <c r="CK29" s="105" t="s">
        <v>387</v>
      </c>
      <c r="CM29" s="169"/>
      <c r="CN29" s="87">
        <v>42</v>
      </c>
      <c r="CO29" s="92">
        <v>317775.25</v>
      </c>
      <c r="CP29" s="93">
        <v>11412</v>
      </c>
      <c r="CQ29" s="93">
        <v>14915</v>
      </c>
      <c r="CR29" s="93">
        <v>900</v>
      </c>
      <c r="CS29" s="106">
        <v>22</v>
      </c>
      <c r="CT29" s="106">
        <v>1</v>
      </c>
      <c r="CU29" s="105">
        <v>0</v>
      </c>
      <c r="CV29" s="105">
        <v>169</v>
      </c>
      <c r="CX29" s="94">
        <v>3.5912173776906794E-2</v>
      </c>
      <c r="CY29" s="94">
        <v>4.6935688037378617E-2</v>
      </c>
      <c r="CZ29" s="94">
        <v>2.8321903609547943E-3</v>
      </c>
      <c r="DA29" s="94">
        <v>6.923131993445053E-5</v>
      </c>
      <c r="DB29" s="149">
        <v>3.1468781788386602E-6</v>
      </c>
      <c r="DC29" s="149">
        <v>0</v>
      </c>
      <c r="DD29" s="95">
        <v>5.318224122237336E-4</v>
      </c>
    </row>
    <row r="30" spans="1:108" x14ac:dyDescent="0.2">
      <c r="A30" s="104">
        <v>43</v>
      </c>
      <c r="B30" s="106">
        <v>15312</v>
      </c>
      <c r="C30" s="106">
        <v>669</v>
      </c>
      <c r="D30" s="106">
        <v>760</v>
      </c>
      <c r="E30" s="106">
        <v>825</v>
      </c>
      <c r="F30" s="106">
        <v>854</v>
      </c>
      <c r="G30" s="106">
        <v>877</v>
      </c>
      <c r="H30" s="106">
        <v>905</v>
      </c>
      <c r="I30" s="106">
        <v>836</v>
      </c>
      <c r="J30" s="106">
        <v>842</v>
      </c>
      <c r="K30" s="106">
        <v>940</v>
      </c>
      <c r="L30" s="106">
        <v>853</v>
      </c>
      <c r="M30" s="106">
        <v>850</v>
      </c>
      <c r="N30" s="106">
        <v>892</v>
      </c>
      <c r="O30" s="106">
        <v>962</v>
      </c>
      <c r="P30" s="106">
        <v>895</v>
      </c>
      <c r="Q30" s="106">
        <v>853</v>
      </c>
      <c r="R30" s="106">
        <v>744</v>
      </c>
      <c r="S30" s="106">
        <v>662</v>
      </c>
      <c r="T30" s="106">
        <v>416</v>
      </c>
      <c r="U30" s="106">
        <v>235</v>
      </c>
      <c r="V30" s="106">
        <v>186</v>
      </c>
      <c r="W30" s="106">
        <v>143</v>
      </c>
      <c r="X30" s="106">
        <v>76</v>
      </c>
      <c r="Y30" s="106">
        <v>24</v>
      </c>
      <c r="Z30" s="106">
        <v>13</v>
      </c>
      <c r="AA30" s="106">
        <v>0</v>
      </c>
      <c r="AB30" s="105" t="s">
        <v>387</v>
      </c>
      <c r="AC30" s="105" t="s">
        <v>387</v>
      </c>
      <c r="AE30" s="104">
        <v>43</v>
      </c>
      <c r="AF30" s="105">
        <v>11239</v>
      </c>
      <c r="AG30" s="106">
        <v>2162</v>
      </c>
      <c r="AH30" s="106">
        <v>1501</v>
      </c>
      <c r="AI30" s="106">
        <v>1269</v>
      </c>
      <c r="AJ30" s="106">
        <v>1072</v>
      </c>
      <c r="AK30" s="106">
        <v>849</v>
      </c>
      <c r="AL30" s="106">
        <v>765</v>
      </c>
      <c r="AM30" s="106">
        <v>589</v>
      </c>
      <c r="AN30" s="106">
        <v>559</v>
      </c>
      <c r="AO30" s="106">
        <v>483</v>
      </c>
      <c r="AP30" s="106">
        <v>362</v>
      </c>
      <c r="AQ30" s="106">
        <v>356</v>
      </c>
      <c r="AR30" s="106">
        <v>310</v>
      </c>
      <c r="AS30" s="106">
        <v>233</v>
      </c>
      <c r="AT30" s="106">
        <v>208</v>
      </c>
      <c r="AU30" s="106">
        <v>166</v>
      </c>
      <c r="AV30" s="106">
        <v>126</v>
      </c>
      <c r="AW30" s="106">
        <v>95</v>
      </c>
      <c r="AX30" s="106">
        <v>58</v>
      </c>
      <c r="AY30" s="106">
        <v>38</v>
      </c>
      <c r="AZ30" s="106">
        <v>19</v>
      </c>
      <c r="BA30" s="106">
        <v>13</v>
      </c>
      <c r="BB30" s="106">
        <v>6</v>
      </c>
      <c r="BC30" s="106">
        <v>0</v>
      </c>
      <c r="BD30" s="106">
        <v>0</v>
      </c>
      <c r="BE30" s="106">
        <v>0</v>
      </c>
      <c r="BF30" s="105" t="s">
        <v>387</v>
      </c>
      <c r="BG30" s="105" t="s">
        <v>387</v>
      </c>
      <c r="BI30" s="104">
        <v>43</v>
      </c>
      <c r="BJ30" s="105">
        <v>26551</v>
      </c>
      <c r="BK30" s="106">
        <v>2831</v>
      </c>
      <c r="BL30" s="106">
        <v>2261</v>
      </c>
      <c r="BM30" s="106">
        <v>2094</v>
      </c>
      <c r="BN30" s="106">
        <v>1926</v>
      </c>
      <c r="BO30" s="106">
        <v>1726</v>
      </c>
      <c r="BP30" s="106">
        <v>1670</v>
      </c>
      <c r="BQ30" s="106">
        <v>1425</v>
      </c>
      <c r="BR30" s="106">
        <v>1401</v>
      </c>
      <c r="BS30" s="106">
        <v>1423</v>
      </c>
      <c r="BT30" s="106">
        <v>1215</v>
      </c>
      <c r="BU30" s="106">
        <v>1206</v>
      </c>
      <c r="BV30" s="106">
        <v>1202</v>
      </c>
      <c r="BW30" s="106">
        <v>1195</v>
      </c>
      <c r="BX30" s="106">
        <v>1103</v>
      </c>
      <c r="BY30" s="106">
        <v>1019</v>
      </c>
      <c r="BZ30" s="106">
        <v>870</v>
      </c>
      <c r="CA30" s="106">
        <v>757</v>
      </c>
      <c r="CB30" s="106">
        <v>474</v>
      </c>
      <c r="CC30" s="106">
        <v>273</v>
      </c>
      <c r="CD30" s="106">
        <v>205</v>
      </c>
      <c r="CE30" s="106">
        <v>156</v>
      </c>
      <c r="CF30" s="106">
        <v>82</v>
      </c>
      <c r="CG30" s="106">
        <v>24</v>
      </c>
      <c r="CH30" s="106">
        <v>13</v>
      </c>
      <c r="CI30" s="106">
        <v>0</v>
      </c>
      <c r="CJ30" s="105" t="s">
        <v>387</v>
      </c>
      <c r="CK30" s="105" t="s">
        <v>387</v>
      </c>
      <c r="CM30" s="169"/>
      <c r="CN30" s="87">
        <v>43</v>
      </c>
      <c r="CO30" s="92">
        <v>319608.25</v>
      </c>
      <c r="CP30" s="93">
        <v>10838</v>
      </c>
      <c r="CQ30" s="93">
        <v>14486</v>
      </c>
      <c r="CR30" s="93">
        <v>1227</v>
      </c>
      <c r="CS30" s="106">
        <v>23</v>
      </c>
      <c r="CT30" s="106">
        <v>0</v>
      </c>
      <c r="CU30" s="105">
        <v>0</v>
      </c>
      <c r="CV30" s="105">
        <v>181</v>
      </c>
      <c r="CX30" s="94">
        <v>3.3910263580492685E-2</v>
      </c>
      <c r="CY30" s="94">
        <v>4.5324236780496123E-2</v>
      </c>
      <c r="CZ30" s="94">
        <v>3.8390748674353679E-3</v>
      </c>
      <c r="DA30" s="94">
        <v>7.1963098574583109E-5</v>
      </c>
      <c r="DB30" s="149">
        <v>0</v>
      </c>
      <c r="DC30" s="149">
        <v>0</v>
      </c>
      <c r="DD30" s="95">
        <v>5.6631829747824094E-4</v>
      </c>
    </row>
    <row r="31" spans="1:108" x14ac:dyDescent="0.2">
      <c r="A31" s="104">
        <v>44</v>
      </c>
      <c r="B31" s="106">
        <v>15179</v>
      </c>
      <c r="C31" s="106">
        <v>625</v>
      </c>
      <c r="D31" s="106">
        <v>729</v>
      </c>
      <c r="E31" s="106">
        <v>753</v>
      </c>
      <c r="F31" s="106">
        <v>819</v>
      </c>
      <c r="G31" s="106">
        <v>891</v>
      </c>
      <c r="H31" s="106">
        <v>822</v>
      </c>
      <c r="I31" s="106">
        <v>808</v>
      </c>
      <c r="J31" s="106">
        <v>865</v>
      </c>
      <c r="K31" s="106">
        <v>807</v>
      </c>
      <c r="L31" s="106">
        <v>859</v>
      </c>
      <c r="M31" s="106">
        <v>806</v>
      </c>
      <c r="N31" s="106">
        <v>832</v>
      </c>
      <c r="O31" s="106">
        <v>903</v>
      </c>
      <c r="P31" s="106">
        <v>878</v>
      </c>
      <c r="Q31" s="106">
        <v>830</v>
      </c>
      <c r="R31" s="106">
        <v>742</v>
      </c>
      <c r="S31" s="106">
        <v>707</v>
      </c>
      <c r="T31" s="106">
        <v>451</v>
      </c>
      <c r="U31" s="106">
        <v>338</v>
      </c>
      <c r="V31" s="106">
        <v>269</v>
      </c>
      <c r="W31" s="106">
        <v>208</v>
      </c>
      <c r="X31" s="106">
        <v>129</v>
      </c>
      <c r="Y31" s="106">
        <v>70</v>
      </c>
      <c r="Z31" s="106">
        <v>34</v>
      </c>
      <c r="AA31" s="106">
        <v>3</v>
      </c>
      <c r="AB31" s="105">
        <v>1</v>
      </c>
      <c r="AC31" s="105" t="s">
        <v>387</v>
      </c>
      <c r="AE31" s="104">
        <v>44</v>
      </c>
      <c r="AF31" s="105">
        <v>11349</v>
      </c>
      <c r="AG31" s="106">
        <v>2110</v>
      </c>
      <c r="AH31" s="106">
        <v>1630</v>
      </c>
      <c r="AI31" s="106">
        <v>1262</v>
      </c>
      <c r="AJ31" s="106">
        <v>993</v>
      </c>
      <c r="AK31" s="106">
        <v>847</v>
      </c>
      <c r="AL31" s="106">
        <v>762</v>
      </c>
      <c r="AM31" s="106">
        <v>629</v>
      </c>
      <c r="AN31" s="106">
        <v>525</v>
      </c>
      <c r="AO31" s="106">
        <v>451</v>
      </c>
      <c r="AP31" s="106">
        <v>381</v>
      </c>
      <c r="AQ31" s="106">
        <v>366</v>
      </c>
      <c r="AR31" s="106">
        <v>313</v>
      </c>
      <c r="AS31" s="106">
        <v>261</v>
      </c>
      <c r="AT31" s="106">
        <v>218</v>
      </c>
      <c r="AU31" s="106">
        <v>176</v>
      </c>
      <c r="AV31" s="106">
        <v>131</v>
      </c>
      <c r="AW31" s="106">
        <v>100</v>
      </c>
      <c r="AX31" s="106">
        <v>67</v>
      </c>
      <c r="AY31" s="106">
        <v>61</v>
      </c>
      <c r="AZ31" s="106">
        <v>29</v>
      </c>
      <c r="BA31" s="106">
        <v>16</v>
      </c>
      <c r="BB31" s="106">
        <v>15</v>
      </c>
      <c r="BC31" s="106">
        <v>4</v>
      </c>
      <c r="BD31" s="106">
        <v>0</v>
      </c>
      <c r="BE31" s="106">
        <v>1</v>
      </c>
      <c r="BF31" s="105">
        <v>1</v>
      </c>
      <c r="BG31" s="105" t="s">
        <v>387</v>
      </c>
      <c r="BI31" s="104">
        <v>44</v>
      </c>
      <c r="BJ31" s="105">
        <v>26528</v>
      </c>
      <c r="BK31" s="106">
        <v>2735</v>
      </c>
      <c r="BL31" s="106">
        <v>2359</v>
      </c>
      <c r="BM31" s="106">
        <v>2015</v>
      </c>
      <c r="BN31" s="106">
        <v>1812</v>
      </c>
      <c r="BO31" s="106">
        <v>1738</v>
      </c>
      <c r="BP31" s="106">
        <v>1584</v>
      </c>
      <c r="BQ31" s="106">
        <v>1437</v>
      </c>
      <c r="BR31" s="106">
        <v>1390</v>
      </c>
      <c r="BS31" s="106">
        <v>1258</v>
      </c>
      <c r="BT31" s="106">
        <v>1240</v>
      </c>
      <c r="BU31" s="106">
        <v>1172</v>
      </c>
      <c r="BV31" s="106">
        <v>1145</v>
      </c>
      <c r="BW31" s="106">
        <v>1164</v>
      </c>
      <c r="BX31" s="106">
        <v>1096</v>
      </c>
      <c r="BY31" s="106">
        <v>1006</v>
      </c>
      <c r="BZ31" s="106">
        <v>873</v>
      </c>
      <c r="CA31" s="106">
        <v>807</v>
      </c>
      <c r="CB31" s="106">
        <v>518</v>
      </c>
      <c r="CC31" s="106">
        <v>399</v>
      </c>
      <c r="CD31" s="106">
        <v>298</v>
      </c>
      <c r="CE31" s="106">
        <v>224</v>
      </c>
      <c r="CF31" s="106">
        <v>144</v>
      </c>
      <c r="CG31" s="106">
        <v>74</v>
      </c>
      <c r="CH31" s="106">
        <v>34</v>
      </c>
      <c r="CI31" s="106">
        <v>4</v>
      </c>
      <c r="CJ31" s="105">
        <v>2</v>
      </c>
      <c r="CK31" s="105" t="s">
        <v>387</v>
      </c>
      <c r="CM31" s="169"/>
      <c r="CN31" s="87">
        <v>44</v>
      </c>
      <c r="CO31" s="92">
        <v>316964.75</v>
      </c>
      <c r="CP31" s="93">
        <v>10659</v>
      </c>
      <c r="CQ31" s="93">
        <v>14172</v>
      </c>
      <c r="CR31" s="93">
        <v>1697</v>
      </c>
      <c r="CS31" s="106">
        <v>27</v>
      </c>
      <c r="CT31" s="106">
        <v>2</v>
      </c>
      <c r="CU31" s="105">
        <v>0</v>
      </c>
      <c r="CV31" s="105">
        <v>169</v>
      </c>
      <c r="CX31" s="94">
        <v>3.3628345107776181E-2</v>
      </c>
      <c r="CY31" s="94">
        <v>4.4711596478788258E-2</v>
      </c>
      <c r="CZ31" s="94">
        <v>5.3539076506141457E-3</v>
      </c>
      <c r="DA31" s="94">
        <v>8.5182973816489061E-5</v>
      </c>
      <c r="DB31" s="149">
        <v>6.309849912332523E-6</v>
      </c>
      <c r="DC31" s="149">
        <v>0</v>
      </c>
      <c r="DD31" s="95">
        <v>5.3318231759209823E-4</v>
      </c>
    </row>
    <row r="32" spans="1:108" x14ac:dyDescent="0.2">
      <c r="A32" s="104">
        <v>45</v>
      </c>
      <c r="B32" s="106">
        <v>14627</v>
      </c>
      <c r="C32" s="106">
        <v>586</v>
      </c>
      <c r="D32" s="106">
        <v>656</v>
      </c>
      <c r="E32" s="106">
        <v>699</v>
      </c>
      <c r="F32" s="106">
        <v>797</v>
      </c>
      <c r="G32" s="106">
        <v>771</v>
      </c>
      <c r="H32" s="106">
        <v>762</v>
      </c>
      <c r="I32" s="106">
        <v>717</v>
      </c>
      <c r="J32" s="106">
        <v>803</v>
      </c>
      <c r="K32" s="106">
        <v>794</v>
      </c>
      <c r="L32" s="106">
        <v>790</v>
      </c>
      <c r="M32" s="106">
        <v>691</v>
      </c>
      <c r="N32" s="106">
        <v>765</v>
      </c>
      <c r="O32" s="106">
        <v>850</v>
      </c>
      <c r="P32" s="106">
        <v>868</v>
      </c>
      <c r="Q32" s="106">
        <v>825</v>
      </c>
      <c r="R32" s="106">
        <v>814</v>
      </c>
      <c r="S32" s="106">
        <v>674</v>
      </c>
      <c r="T32" s="106">
        <v>534</v>
      </c>
      <c r="U32" s="106">
        <v>362</v>
      </c>
      <c r="V32" s="106">
        <v>306</v>
      </c>
      <c r="W32" s="106">
        <v>214</v>
      </c>
      <c r="X32" s="106">
        <v>154</v>
      </c>
      <c r="Y32" s="106">
        <v>106</v>
      </c>
      <c r="Z32" s="106">
        <v>57</v>
      </c>
      <c r="AA32" s="106">
        <v>25</v>
      </c>
      <c r="AB32" s="105">
        <v>5</v>
      </c>
      <c r="AC32" s="105">
        <v>2</v>
      </c>
      <c r="AE32" s="104">
        <v>45</v>
      </c>
      <c r="AF32" s="105">
        <v>10522</v>
      </c>
      <c r="AG32" s="106">
        <v>1966</v>
      </c>
      <c r="AH32" s="106">
        <v>1417</v>
      </c>
      <c r="AI32" s="106">
        <v>1128</v>
      </c>
      <c r="AJ32" s="106">
        <v>938</v>
      </c>
      <c r="AK32" s="106">
        <v>774</v>
      </c>
      <c r="AL32" s="106">
        <v>641</v>
      </c>
      <c r="AM32" s="106">
        <v>551</v>
      </c>
      <c r="AN32" s="106">
        <v>516</v>
      </c>
      <c r="AO32" s="106">
        <v>443</v>
      </c>
      <c r="AP32" s="106">
        <v>384</v>
      </c>
      <c r="AQ32" s="106">
        <v>368</v>
      </c>
      <c r="AR32" s="106">
        <v>296</v>
      </c>
      <c r="AS32" s="106">
        <v>210</v>
      </c>
      <c r="AT32" s="106">
        <v>213</v>
      </c>
      <c r="AU32" s="106">
        <v>185</v>
      </c>
      <c r="AV32" s="106">
        <v>162</v>
      </c>
      <c r="AW32" s="106">
        <v>97</v>
      </c>
      <c r="AX32" s="106">
        <v>62</v>
      </c>
      <c r="AY32" s="106">
        <v>61</v>
      </c>
      <c r="AZ32" s="106">
        <v>46</v>
      </c>
      <c r="BA32" s="106">
        <v>26</v>
      </c>
      <c r="BB32" s="106">
        <v>18</v>
      </c>
      <c r="BC32" s="106">
        <v>14</v>
      </c>
      <c r="BD32" s="106">
        <v>5</v>
      </c>
      <c r="BE32" s="106">
        <v>1</v>
      </c>
      <c r="BF32" s="105">
        <v>0</v>
      </c>
      <c r="BG32" s="105">
        <v>0</v>
      </c>
      <c r="BI32" s="104">
        <v>45</v>
      </c>
      <c r="BJ32" s="105">
        <v>25149</v>
      </c>
      <c r="BK32" s="106">
        <v>2552</v>
      </c>
      <c r="BL32" s="106">
        <v>2073</v>
      </c>
      <c r="BM32" s="106">
        <v>1827</v>
      </c>
      <c r="BN32" s="106">
        <v>1735</v>
      </c>
      <c r="BO32" s="106">
        <v>1545</v>
      </c>
      <c r="BP32" s="106">
        <v>1403</v>
      </c>
      <c r="BQ32" s="106">
        <v>1268</v>
      </c>
      <c r="BR32" s="106">
        <v>1319</v>
      </c>
      <c r="BS32" s="106">
        <v>1237</v>
      </c>
      <c r="BT32" s="106">
        <v>1174</v>
      </c>
      <c r="BU32" s="106">
        <v>1059</v>
      </c>
      <c r="BV32" s="106">
        <v>1061</v>
      </c>
      <c r="BW32" s="106">
        <v>1060</v>
      </c>
      <c r="BX32" s="106">
        <v>1081</v>
      </c>
      <c r="BY32" s="106">
        <v>1010</v>
      </c>
      <c r="BZ32" s="106">
        <v>976</v>
      </c>
      <c r="CA32" s="106">
        <v>771</v>
      </c>
      <c r="CB32" s="106">
        <v>596</v>
      </c>
      <c r="CC32" s="106">
        <v>423</v>
      </c>
      <c r="CD32" s="106">
        <v>352</v>
      </c>
      <c r="CE32" s="106">
        <v>240</v>
      </c>
      <c r="CF32" s="106">
        <v>172</v>
      </c>
      <c r="CG32" s="106">
        <v>120</v>
      </c>
      <c r="CH32" s="106">
        <v>62</v>
      </c>
      <c r="CI32" s="106">
        <v>26</v>
      </c>
      <c r="CJ32" s="105">
        <v>5</v>
      </c>
      <c r="CK32" s="105">
        <v>2</v>
      </c>
      <c r="CM32" s="169"/>
      <c r="CN32" s="87">
        <v>45</v>
      </c>
      <c r="CO32" s="92">
        <v>308697.25</v>
      </c>
      <c r="CP32" s="93">
        <v>9732</v>
      </c>
      <c r="CQ32" s="93">
        <v>13419</v>
      </c>
      <c r="CR32" s="93">
        <v>1998</v>
      </c>
      <c r="CS32" s="106">
        <v>31</v>
      </c>
      <c r="CT32" s="106">
        <v>1</v>
      </c>
      <c r="CU32" s="105">
        <v>0</v>
      </c>
      <c r="CV32" s="105">
        <v>171</v>
      </c>
      <c r="CX32" s="94">
        <v>3.152603400257048E-2</v>
      </c>
      <c r="CY32" s="94">
        <v>4.3469774997995606E-2</v>
      </c>
      <c r="CZ32" s="94">
        <v>6.472360864892706E-3</v>
      </c>
      <c r="DA32" s="94">
        <v>1.0042201542125821E-4</v>
      </c>
      <c r="DB32" s="149">
        <v>3.2394198522986518E-6</v>
      </c>
      <c r="DC32" s="149">
        <v>0</v>
      </c>
      <c r="DD32" s="95">
        <v>5.5394079474306948E-4</v>
      </c>
    </row>
    <row r="33" spans="1:138" x14ac:dyDescent="0.2">
      <c r="A33" s="104">
        <v>46</v>
      </c>
      <c r="B33" s="106">
        <v>14368</v>
      </c>
      <c r="C33" s="106">
        <v>503</v>
      </c>
      <c r="D33" s="106">
        <v>577</v>
      </c>
      <c r="E33" s="106">
        <v>643</v>
      </c>
      <c r="F33" s="106">
        <v>754</v>
      </c>
      <c r="G33" s="106">
        <v>780</v>
      </c>
      <c r="H33" s="106">
        <v>707</v>
      </c>
      <c r="I33" s="106">
        <v>726</v>
      </c>
      <c r="J33" s="106">
        <v>735</v>
      </c>
      <c r="K33" s="106">
        <v>790</v>
      </c>
      <c r="L33" s="106">
        <v>754</v>
      </c>
      <c r="M33" s="106">
        <v>724</v>
      </c>
      <c r="N33" s="106">
        <v>763</v>
      </c>
      <c r="O33" s="106">
        <v>845</v>
      </c>
      <c r="P33" s="106">
        <v>802</v>
      </c>
      <c r="Q33" s="106">
        <v>755</v>
      </c>
      <c r="R33" s="106">
        <v>699</v>
      </c>
      <c r="S33" s="106">
        <v>728</v>
      </c>
      <c r="T33" s="106">
        <v>545</v>
      </c>
      <c r="U33" s="106">
        <v>390</v>
      </c>
      <c r="V33" s="106">
        <v>333</v>
      </c>
      <c r="W33" s="106">
        <v>277</v>
      </c>
      <c r="X33" s="106">
        <v>217</v>
      </c>
      <c r="Y33" s="106">
        <v>147</v>
      </c>
      <c r="Z33" s="106">
        <v>83</v>
      </c>
      <c r="AA33" s="106">
        <v>54</v>
      </c>
      <c r="AB33" s="105">
        <v>29</v>
      </c>
      <c r="AC33" s="105">
        <v>8</v>
      </c>
      <c r="AE33" s="104">
        <v>46</v>
      </c>
      <c r="AF33" s="105">
        <v>10311</v>
      </c>
      <c r="AG33" s="106">
        <v>1877</v>
      </c>
      <c r="AH33" s="106">
        <v>1356</v>
      </c>
      <c r="AI33" s="106">
        <v>1014</v>
      </c>
      <c r="AJ33" s="106">
        <v>888</v>
      </c>
      <c r="AK33" s="106">
        <v>768</v>
      </c>
      <c r="AL33" s="106">
        <v>666</v>
      </c>
      <c r="AM33" s="106">
        <v>585</v>
      </c>
      <c r="AN33" s="106">
        <v>524</v>
      </c>
      <c r="AO33" s="106">
        <v>440</v>
      </c>
      <c r="AP33" s="106">
        <v>396</v>
      </c>
      <c r="AQ33" s="106">
        <v>348</v>
      </c>
      <c r="AR33" s="106">
        <v>267</v>
      </c>
      <c r="AS33" s="106">
        <v>251</v>
      </c>
      <c r="AT33" s="106">
        <v>228</v>
      </c>
      <c r="AU33" s="106">
        <v>187</v>
      </c>
      <c r="AV33" s="106">
        <v>148</v>
      </c>
      <c r="AW33" s="106">
        <v>93</v>
      </c>
      <c r="AX33" s="106">
        <v>76</v>
      </c>
      <c r="AY33" s="106">
        <v>68</v>
      </c>
      <c r="AZ33" s="106">
        <v>52</v>
      </c>
      <c r="BA33" s="106">
        <v>32</v>
      </c>
      <c r="BB33" s="106">
        <v>28</v>
      </c>
      <c r="BC33" s="106">
        <v>7</v>
      </c>
      <c r="BD33" s="106">
        <v>7</v>
      </c>
      <c r="BE33" s="106">
        <v>2</v>
      </c>
      <c r="BF33" s="105">
        <v>1</v>
      </c>
      <c r="BG33" s="105">
        <v>2</v>
      </c>
      <c r="BI33" s="104">
        <v>46</v>
      </c>
      <c r="BJ33" s="105">
        <v>24679</v>
      </c>
      <c r="BK33" s="106">
        <v>2380</v>
      </c>
      <c r="BL33" s="106">
        <v>1933</v>
      </c>
      <c r="BM33" s="106">
        <v>1657</v>
      </c>
      <c r="BN33" s="106">
        <v>1642</v>
      </c>
      <c r="BO33" s="106">
        <v>1548</v>
      </c>
      <c r="BP33" s="106">
        <v>1373</v>
      </c>
      <c r="BQ33" s="106">
        <v>1311</v>
      </c>
      <c r="BR33" s="106">
        <v>1259</v>
      </c>
      <c r="BS33" s="106">
        <v>1230</v>
      </c>
      <c r="BT33" s="106">
        <v>1150</v>
      </c>
      <c r="BU33" s="106">
        <v>1072</v>
      </c>
      <c r="BV33" s="106">
        <v>1030</v>
      </c>
      <c r="BW33" s="106">
        <v>1096</v>
      </c>
      <c r="BX33" s="106">
        <v>1030</v>
      </c>
      <c r="BY33" s="106">
        <v>942</v>
      </c>
      <c r="BZ33" s="106">
        <v>847</v>
      </c>
      <c r="CA33" s="106">
        <v>821</v>
      </c>
      <c r="CB33" s="106">
        <v>621</v>
      </c>
      <c r="CC33" s="106">
        <v>458</v>
      </c>
      <c r="CD33" s="106">
        <v>385</v>
      </c>
      <c r="CE33" s="106">
        <v>309</v>
      </c>
      <c r="CF33" s="106">
        <v>245</v>
      </c>
      <c r="CG33" s="106">
        <v>154</v>
      </c>
      <c r="CH33" s="106">
        <v>90</v>
      </c>
      <c r="CI33" s="106">
        <v>56</v>
      </c>
      <c r="CJ33" s="105">
        <v>30</v>
      </c>
      <c r="CK33" s="105">
        <v>10</v>
      </c>
      <c r="CM33" s="169"/>
      <c r="CN33" s="87">
        <v>46</v>
      </c>
      <c r="CO33" s="92">
        <v>297598.75</v>
      </c>
      <c r="CP33" s="93">
        <v>9160</v>
      </c>
      <c r="CQ33" s="93">
        <v>13161</v>
      </c>
      <c r="CR33" s="93">
        <v>2358</v>
      </c>
      <c r="CS33" s="106">
        <v>38</v>
      </c>
      <c r="CT33" s="106">
        <v>0</v>
      </c>
      <c r="CU33" s="105">
        <v>0</v>
      </c>
      <c r="CV33" s="105">
        <v>203</v>
      </c>
      <c r="CX33" s="94">
        <v>3.0779699175483767E-2</v>
      </c>
      <c r="CY33" s="94">
        <v>4.4223976075168328E-2</v>
      </c>
      <c r="CZ33" s="94">
        <v>7.9234203772697298E-3</v>
      </c>
      <c r="DA33" s="94">
        <v>1.2768870836991084E-4</v>
      </c>
      <c r="DB33" s="149">
        <v>0</v>
      </c>
      <c r="DC33" s="149">
        <v>0</v>
      </c>
      <c r="DD33" s="95">
        <v>6.8212652102873418E-4</v>
      </c>
    </row>
    <row r="34" spans="1:138" x14ac:dyDescent="0.2">
      <c r="A34" s="104">
        <v>47</v>
      </c>
      <c r="B34" s="106">
        <v>13780</v>
      </c>
      <c r="C34" s="106">
        <v>504</v>
      </c>
      <c r="D34" s="106">
        <v>611</v>
      </c>
      <c r="E34" s="106">
        <v>608</v>
      </c>
      <c r="F34" s="106">
        <v>690</v>
      </c>
      <c r="G34" s="106">
        <v>721</v>
      </c>
      <c r="H34" s="106">
        <v>706</v>
      </c>
      <c r="I34" s="106">
        <v>657</v>
      </c>
      <c r="J34" s="106">
        <v>748</v>
      </c>
      <c r="K34" s="106">
        <v>691</v>
      </c>
      <c r="L34" s="106">
        <v>691</v>
      </c>
      <c r="M34" s="106">
        <v>658</v>
      </c>
      <c r="N34" s="106">
        <v>678</v>
      </c>
      <c r="O34" s="106">
        <v>772</v>
      </c>
      <c r="P34" s="106">
        <v>777</v>
      </c>
      <c r="Q34" s="106">
        <v>681</v>
      </c>
      <c r="R34" s="106">
        <v>679</v>
      </c>
      <c r="S34" s="106">
        <v>622</v>
      </c>
      <c r="T34" s="106">
        <v>472</v>
      </c>
      <c r="U34" s="106">
        <v>404</v>
      </c>
      <c r="V34" s="106">
        <v>359</v>
      </c>
      <c r="W34" s="106">
        <v>328</v>
      </c>
      <c r="X34" s="106">
        <v>259</v>
      </c>
      <c r="Y34" s="106">
        <v>201</v>
      </c>
      <c r="Z34" s="106">
        <v>118</v>
      </c>
      <c r="AA34" s="106">
        <v>82</v>
      </c>
      <c r="AB34" s="105">
        <v>40</v>
      </c>
      <c r="AC34" s="105">
        <v>23</v>
      </c>
      <c r="AE34" s="104">
        <v>47</v>
      </c>
      <c r="AF34" s="105">
        <v>10083</v>
      </c>
      <c r="AG34" s="106">
        <v>1895</v>
      </c>
      <c r="AH34" s="106">
        <v>1300</v>
      </c>
      <c r="AI34" s="106">
        <v>1052</v>
      </c>
      <c r="AJ34" s="106">
        <v>870</v>
      </c>
      <c r="AK34" s="106">
        <v>757</v>
      </c>
      <c r="AL34" s="106">
        <v>609</v>
      </c>
      <c r="AM34" s="106">
        <v>523</v>
      </c>
      <c r="AN34" s="106">
        <v>495</v>
      </c>
      <c r="AO34" s="106">
        <v>392</v>
      </c>
      <c r="AP34" s="106">
        <v>364</v>
      </c>
      <c r="AQ34" s="106">
        <v>295</v>
      </c>
      <c r="AR34" s="106">
        <v>282</v>
      </c>
      <c r="AS34" s="106">
        <v>254</v>
      </c>
      <c r="AT34" s="106">
        <v>214</v>
      </c>
      <c r="AU34" s="106">
        <v>180</v>
      </c>
      <c r="AV34" s="106">
        <v>150</v>
      </c>
      <c r="AW34" s="106">
        <v>123</v>
      </c>
      <c r="AX34" s="106">
        <v>99</v>
      </c>
      <c r="AY34" s="106">
        <v>77</v>
      </c>
      <c r="AZ34" s="106">
        <v>55</v>
      </c>
      <c r="BA34" s="106">
        <v>42</v>
      </c>
      <c r="BB34" s="106">
        <v>28</v>
      </c>
      <c r="BC34" s="106">
        <v>8</v>
      </c>
      <c r="BD34" s="106">
        <v>8</v>
      </c>
      <c r="BE34" s="106">
        <v>6</v>
      </c>
      <c r="BF34" s="105">
        <v>4</v>
      </c>
      <c r="BG34" s="105">
        <v>1</v>
      </c>
      <c r="BI34" s="104">
        <v>47</v>
      </c>
      <c r="BJ34" s="105">
        <v>23863</v>
      </c>
      <c r="BK34" s="106">
        <v>2399</v>
      </c>
      <c r="BL34" s="106">
        <v>1911</v>
      </c>
      <c r="BM34" s="106">
        <v>1660</v>
      </c>
      <c r="BN34" s="106">
        <v>1560</v>
      </c>
      <c r="BO34" s="106">
        <v>1478</v>
      </c>
      <c r="BP34" s="106">
        <v>1315</v>
      </c>
      <c r="BQ34" s="106">
        <v>1180</v>
      </c>
      <c r="BR34" s="106">
        <v>1243</v>
      </c>
      <c r="BS34" s="106">
        <v>1083</v>
      </c>
      <c r="BT34" s="106">
        <v>1055</v>
      </c>
      <c r="BU34" s="106">
        <v>953</v>
      </c>
      <c r="BV34" s="106">
        <v>960</v>
      </c>
      <c r="BW34" s="106">
        <v>1026</v>
      </c>
      <c r="BX34" s="106">
        <v>991</v>
      </c>
      <c r="BY34" s="106">
        <v>861</v>
      </c>
      <c r="BZ34" s="106">
        <v>829</v>
      </c>
      <c r="CA34" s="106">
        <v>745</v>
      </c>
      <c r="CB34" s="106">
        <v>571</v>
      </c>
      <c r="CC34" s="106">
        <v>481</v>
      </c>
      <c r="CD34" s="106">
        <v>414</v>
      </c>
      <c r="CE34" s="106">
        <v>370</v>
      </c>
      <c r="CF34" s="106">
        <v>287</v>
      </c>
      <c r="CG34" s="106">
        <v>209</v>
      </c>
      <c r="CH34" s="106">
        <v>126</v>
      </c>
      <c r="CI34" s="106">
        <v>88</v>
      </c>
      <c r="CJ34" s="105">
        <v>44</v>
      </c>
      <c r="CK34" s="105">
        <v>24</v>
      </c>
      <c r="CM34" s="169"/>
      <c r="CN34" s="87">
        <v>47</v>
      </c>
      <c r="CO34" s="92">
        <v>286857.5</v>
      </c>
      <c r="CP34" s="93">
        <v>9008</v>
      </c>
      <c r="CQ34" s="93">
        <v>12241</v>
      </c>
      <c r="CR34" s="93">
        <v>2614</v>
      </c>
      <c r="CS34" s="106">
        <v>51</v>
      </c>
      <c r="CT34" s="106">
        <v>1</v>
      </c>
      <c r="CU34" s="105">
        <v>0</v>
      </c>
      <c r="CV34" s="105">
        <v>238</v>
      </c>
      <c r="CX34" s="94">
        <v>3.140235134169405E-2</v>
      </c>
      <c r="CY34" s="94">
        <v>4.2672755636509414E-2</v>
      </c>
      <c r="CZ34" s="94">
        <v>9.1125384555049115E-3</v>
      </c>
      <c r="DA34" s="94">
        <v>1.7778862327113637E-4</v>
      </c>
      <c r="DB34" s="149">
        <v>3.4860514366889482E-6</v>
      </c>
      <c r="DC34" s="149">
        <v>0</v>
      </c>
      <c r="DD34" s="95">
        <v>8.2968024193196975E-4</v>
      </c>
    </row>
    <row r="35" spans="1:138" x14ac:dyDescent="0.2">
      <c r="A35" s="104">
        <v>48</v>
      </c>
      <c r="B35" s="106">
        <v>12854</v>
      </c>
      <c r="C35" s="106">
        <v>468</v>
      </c>
      <c r="D35" s="106">
        <v>547</v>
      </c>
      <c r="E35" s="106">
        <v>580</v>
      </c>
      <c r="F35" s="106">
        <v>630</v>
      </c>
      <c r="G35" s="106">
        <v>601</v>
      </c>
      <c r="H35" s="106">
        <v>656</v>
      </c>
      <c r="I35" s="106">
        <v>635</v>
      </c>
      <c r="J35" s="106">
        <v>661</v>
      </c>
      <c r="K35" s="106">
        <v>671</v>
      </c>
      <c r="L35" s="106">
        <v>657</v>
      </c>
      <c r="M35" s="106">
        <v>572</v>
      </c>
      <c r="N35" s="106">
        <v>609</v>
      </c>
      <c r="O35" s="106">
        <v>696</v>
      </c>
      <c r="P35" s="106">
        <v>687</v>
      </c>
      <c r="Q35" s="106">
        <v>631</v>
      </c>
      <c r="R35" s="106">
        <v>588</v>
      </c>
      <c r="S35" s="106">
        <v>624</v>
      </c>
      <c r="T35" s="106">
        <v>484</v>
      </c>
      <c r="U35" s="106">
        <v>372</v>
      </c>
      <c r="V35" s="106">
        <v>354</v>
      </c>
      <c r="W35" s="106">
        <v>285</v>
      </c>
      <c r="X35" s="106">
        <v>268</v>
      </c>
      <c r="Y35" s="106">
        <v>207</v>
      </c>
      <c r="Z35" s="106">
        <v>153</v>
      </c>
      <c r="AA35" s="106">
        <v>107</v>
      </c>
      <c r="AB35" s="105">
        <v>71</v>
      </c>
      <c r="AC35" s="105">
        <v>40</v>
      </c>
      <c r="AE35" s="104">
        <v>48</v>
      </c>
      <c r="AF35" s="105">
        <v>9328</v>
      </c>
      <c r="AG35" s="106">
        <v>1623</v>
      </c>
      <c r="AH35" s="106">
        <v>1253</v>
      </c>
      <c r="AI35" s="106">
        <v>989</v>
      </c>
      <c r="AJ35" s="106">
        <v>785</v>
      </c>
      <c r="AK35" s="106">
        <v>706</v>
      </c>
      <c r="AL35" s="106">
        <v>587</v>
      </c>
      <c r="AM35" s="106">
        <v>517</v>
      </c>
      <c r="AN35" s="106">
        <v>455</v>
      </c>
      <c r="AO35" s="106">
        <v>364</v>
      </c>
      <c r="AP35" s="106">
        <v>336</v>
      </c>
      <c r="AQ35" s="106">
        <v>308</v>
      </c>
      <c r="AR35" s="106">
        <v>243</v>
      </c>
      <c r="AS35" s="106">
        <v>216</v>
      </c>
      <c r="AT35" s="106">
        <v>213</v>
      </c>
      <c r="AU35" s="106">
        <v>155</v>
      </c>
      <c r="AV35" s="106">
        <v>146</v>
      </c>
      <c r="AW35" s="106">
        <v>108</v>
      </c>
      <c r="AX35" s="106">
        <v>89</v>
      </c>
      <c r="AY35" s="106">
        <v>62</v>
      </c>
      <c r="AZ35" s="106">
        <v>58</v>
      </c>
      <c r="BA35" s="106">
        <v>48</v>
      </c>
      <c r="BB35" s="106">
        <v>33</v>
      </c>
      <c r="BC35" s="106">
        <v>22</v>
      </c>
      <c r="BD35" s="106">
        <v>6</v>
      </c>
      <c r="BE35" s="106">
        <v>4</v>
      </c>
      <c r="BF35" s="105">
        <v>2</v>
      </c>
      <c r="BG35" s="105">
        <v>0</v>
      </c>
      <c r="BI35" s="104">
        <v>48</v>
      </c>
      <c r="BJ35" s="105">
        <v>22182</v>
      </c>
      <c r="BK35" s="106">
        <v>2091</v>
      </c>
      <c r="BL35" s="106">
        <v>1800</v>
      </c>
      <c r="BM35" s="106">
        <v>1569</v>
      </c>
      <c r="BN35" s="106">
        <v>1415</v>
      </c>
      <c r="BO35" s="106">
        <v>1307</v>
      </c>
      <c r="BP35" s="106">
        <v>1243</v>
      </c>
      <c r="BQ35" s="106">
        <v>1152</v>
      </c>
      <c r="BR35" s="106">
        <v>1116</v>
      </c>
      <c r="BS35" s="106">
        <v>1035</v>
      </c>
      <c r="BT35" s="106">
        <v>993</v>
      </c>
      <c r="BU35" s="106">
        <v>880</v>
      </c>
      <c r="BV35" s="106">
        <v>852</v>
      </c>
      <c r="BW35" s="106">
        <v>912</v>
      </c>
      <c r="BX35" s="106">
        <v>900</v>
      </c>
      <c r="BY35" s="106">
        <v>786</v>
      </c>
      <c r="BZ35" s="106">
        <v>734</v>
      </c>
      <c r="CA35" s="106">
        <v>732</v>
      </c>
      <c r="CB35" s="106">
        <v>573</v>
      </c>
      <c r="CC35" s="106">
        <v>434</v>
      </c>
      <c r="CD35" s="106">
        <v>412</v>
      </c>
      <c r="CE35" s="106">
        <v>333</v>
      </c>
      <c r="CF35" s="106">
        <v>301</v>
      </c>
      <c r="CG35" s="106">
        <v>229</v>
      </c>
      <c r="CH35" s="106">
        <v>159</v>
      </c>
      <c r="CI35" s="106">
        <v>111</v>
      </c>
      <c r="CJ35" s="105">
        <v>73</v>
      </c>
      <c r="CK35" s="105">
        <v>40</v>
      </c>
      <c r="CM35" s="169"/>
      <c r="CN35" s="87">
        <v>48</v>
      </c>
      <c r="CO35" s="92">
        <v>276180.25</v>
      </c>
      <c r="CP35" s="93">
        <v>8182</v>
      </c>
      <c r="CQ35" s="93">
        <v>11335</v>
      </c>
      <c r="CR35" s="93">
        <v>2665</v>
      </c>
      <c r="CS35" s="106">
        <v>31</v>
      </c>
      <c r="CT35" s="106">
        <v>2</v>
      </c>
      <c r="CU35" s="105">
        <v>0</v>
      </c>
      <c r="CV35" s="105">
        <v>203</v>
      </c>
      <c r="CX35" s="94">
        <v>2.962557967124731E-2</v>
      </c>
      <c r="CY35" s="94">
        <v>4.1042036858175049E-2</v>
      </c>
      <c r="CZ35" s="94">
        <v>9.6494952119132345E-3</v>
      </c>
      <c r="DA35" s="94">
        <v>1.1224553529805264E-4</v>
      </c>
      <c r="DB35" s="149">
        <v>7.2416474385840408E-6</v>
      </c>
      <c r="DC35" s="149">
        <v>0</v>
      </c>
      <c r="DD35" s="95">
        <v>7.3502721501628014E-4</v>
      </c>
    </row>
    <row r="36" spans="1:138" x14ac:dyDescent="0.2">
      <c r="A36" s="104">
        <v>49</v>
      </c>
      <c r="B36" s="106">
        <v>13028</v>
      </c>
      <c r="C36" s="106">
        <v>491</v>
      </c>
      <c r="D36" s="106">
        <v>528</v>
      </c>
      <c r="E36" s="106">
        <v>585</v>
      </c>
      <c r="F36" s="106">
        <v>660</v>
      </c>
      <c r="G36" s="106">
        <v>649</v>
      </c>
      <c r="H36" s="106">
        <v>620</v>
      </c>
      <c r="I36" s="106">
        <v>587</v>
      </c>
      <c r="J36" s="106">
        <v>649</v>
      </c>
      <c r="K36" s="106">
        <v>658</v>
      </c>
      <c r="L36" s="106">
        <v>627</v>
      </c>
      <c r="M36" s="106">
        <v>598</v>
      </c>
      <c r="N36" s="106">
        <v>653</v>
      </c>
      <c r="O36" s="106">
        <v>669</v>
      </c>
      <c r="P36" s="106">
        <v>658</v>
      </c>
      <c r="Q36" s="106">
        <v>604</v>
      </c>
      <c r="R36" s="106">
        <v>628</v>
      </c>
      <c r="S36" s="106">
        <v>610</v>
      </c>
      <c r="T36" s="106">
        <v>476</v>
      </c>
      <c r="U36" s="106">
        <v>396</v>
      </c>
      <c r="V36" s="106">
        <v>335</v>
      </c>
      <c r="W36" s="106">
        <v>337</v>
      </c>
      <c r="X36" s="106">
        <v>291</v>
      </c>
      <c r="Y36" s="106">
        <v>232</v>
      </c>
      <c r="Z36" s="106">
        <v>194</v>
      </c>
      <c r="AA36" s="106">
        <v>137</v>
      </c>
      <c r="AB36" s="105">
        <v>94</v>
      </c>
      <c r="AC36" s="105">
        <v>62</v>
      </c>
      <c r="AE36" s="104">
        <v>49</v>
      </c>
      <c r="AF36" s="105">
        <v>9302</v>
      </c>
      <c r="AG36" s="106">
        <v>1686</v>
      </c>
      <c r="AH36" s="106">
        <v>1288</v>
      </c>
      <c r="AI36" s="106">
        <v>932</v>
      </c>
      <c r="AJ36" s="106">
        <v>808</v>
      </c>
      <c r="AK36" s="106">
        <v>651</v>
      </c>
      <c r="AL36" s="106">
        <v>573</v>
      </c>
      <c r="AM36" s="106">
        <v>492</v>
      </c>
      <c r="AN36" s="106">
        <v>436</v>
      </c>
      <c r="AO36" s="106">
        <v>343</v>
      </c>
      <c r="AP36" s="106">
        <v>334</v>
      </c>
      <c r="AQ36" s="106">
        <v>317</v>
      </c>
      <c r="AR36" s="106">
        <v>249</v>
      </c>
      <c r="AS36" s="106">
        <v>266</v>
      </c>
      <c r="AT36" s="106">
        <v>166</v>
      </c>
      <c r="AU36" s="106">
        <v>164</v>
      </c>
      <c r="AV36" s="106">
        <v>134</v>
      </c>
      <c r="AW36" s="106">
        <v>89</v>
      </c>
      <c r="AX36" s="106">
        <v>77</v>
      </c>
      <c r="AY36" s="106">
        <v>80</v>
      </c>
      <c r="AZ36" s="106">
        <v>66</v>
      </c>
      <c r="BA36" s="106">
        <v>49</v>
      </c>
      <c r="BB36" s="106">
        <v>34</v>
      </c>
      <c r="BC36" s="106">
        <v>31</v>
      </c>
      <c r="BD36" s="106">
        <v>18</v>
      </c>
      <c r="BE36" s="106">
        <v>13</v>
      </c>
      <c r="BF36" s="105">
        <v>6</v>
      </c>
      <c r="BG36" s="105">
        <v>0</v>
      </c>
      <c r="BI36" s="104">
        <v>49</v>
      </c>
      <c r="BJ36" s="105">
        <v>22330</v>
      </c>
      <c r="BK36" s="106">
        <v>2177</v>
      </c>
      <c r="BL36" s="106">
        <v>1816</v>
      </c>
      <c r="BM36" s="106">
        <v>1517</v>
      </c>
      <c r="BN36" s="106">
        <v>1468</v>
      </c>
      <c r="BO36" s="106">
        <v>1300</v>
      </c>
      <c r="BP36" s="106">
        <v>1193</v>
      </c>
      <c r="BQ36" s="106">
        <v>1079</v>
      </c>
      <c r="BR36" s="106">
        <v>1085</v>
      </c>
      <c r="BS36" s="106">
        <v>1001</v>
      </c>
      <c r="BT36" s="106">
        <v>961</v>
      </c>
      <c r="BU36" s="106">
        <v>915</v>
      </c>
      <c r="BV36" s="106">
        <v>902</v>
      </c>
      <c r="BW36" s="106">
        <v>935</v>
      </c>
      <c r="BX36" s="106">
        <v>824</v>
      </c>
      <c r="BY36" s="106">
        <v>768</v>
      </c>
      <c r="BZ36" s="106">
        <v>762</v>
      </c>
      <c r="CA36" s="106">
        <v>699</v>
      </c>
      <c r="CB36" s="106">
        <v>553</v>
      </c>
      <c r="CC36" s="106">
        <v>476</v>
      </c>
      <c r="CD36" s="106">
        <v>401</v>
      </c>
      <c r="CE36" s="106">
        <v>386</v>
      </c>
      <c r="CF36" s="106">
        <v>325</v>
      </c>
      <c r="CG36" s="106">
        <v>263</v>
      </c>
      <c r="CH36" s="106">
        <v>212</v>
      </c>
      <c r="CI36" s="106">
        <v>150</v>
      </c>
      <c r="CJ36" s="105">
        <v>100</v>
      </c>
      <c r="CK36" s="105">
        <v>62</v>
      </c>
      <c r="CM36" s="169"/>
      <c r="CN36" s="87">
        <v>49</v>
      </c>
      <c r="CO36" s="92">
        <v>266885.75</v>
      </c>
      <c r="CP36" s="93">
        <v>8278</v>
      </c>
      <c r="CQ36" s="93">
        <v>11124</v>
      </c>
      <c r="CR36" s="93">
        <v>2928</v>
      </c>
      <c r="CS36" s="106">
        <v>51</v>
      </c>
      <c r="CT36" s="106">
        <v>3</v>
      </c>
      <c r="CU36" s="105">
        <v>0</v>
      </c>
      <c r="CV36" s="105">
        <v>252</v>
      </c>
      <c r="CX36" s="94">
        <v>3.1017017581493205E-2</v>
      </c>
      <c r="CY36" s="94">
        <v>4.1680756653361975E-2</v>
      </c>
      <c r="CZ36" s="94">
        <v>1.0970986648781361E-2</v>
      </c>
      <c r="DA36" s="94">
        <v>1.9109300515295403E-4</v>
      </c>
      <c r="DB36" s="149">
        <v>1.1240765008997296E-5</v>
      </c>
      <c r="DC36" s="149">
        <v>0</v>
      </c>
      <c r="DD36" s="95">
        <v>9.4422426075577279E-4</v>
      </c>
    </row>
    <row r="37" spans="1:138" x14ac:dyDescent="0.2">
      <c r="A37" s="104">
        <v>50</v>
      </c>
      <c r="B37" s="106">
        <v>12657</v>
      </c>
      <c r="C37" s="106">
        <v>467</v>
      </c>
      <c r="D37" s="106">
        <v>479</v>
      </c>
      <c r="E37" s="106">
        <v>561</v>
      </c>
      <c r="F37" s="106">
        <v>577</v>
      </c>
      <c r="G37" s="106">
        <v>610</v>
      </c>
      <c r="H37" s="106">
        <v>604</v>
      </c>
      <c r="I37" s="106">
        <v>650</v>
      </c>
      <c r="J37" s="106">
        <v>701</v>
      </c>
      <c r="K37" s="106">
        <v>664</v>
      </c>
      <c r="L37" s="106">
        <v>614</v>
      </c>
      <c r="M37" s="106">
        <v>611</v>
      </c>
      <c r="N37" s="106">
        <v>571</v>
      </c>
      <c r="O37" s="106">
        <v>684</v>
      </c>
      <c r="P37" s="106">
        <v>639</v>
      </c>
      <c r="Q37" s="106">
        <v>596</v>
      </c>
      <c r="R37" s="106">
        <v>576</v>
      </c>
      <c r="S37" s="106">
        <v>564</v>
      </c>
      <c r="T37" s="106">
        <v>438</v>
      </c>
      <c r="U37" s="106">
        <v>394</v>
      </c>
      <c r="V37" s="106">
        <v>346</v>
      </c>
      <c r="W37" s="106">
        <v>294</v>
      </c>
      <c r="X37" s="106">
        <v>261</v>
      </c>
      <c r="Y37" s="106">
        <v>228</v>
      </c>
      <c r="Z37" s="106">
        <v>158</v>
      </c>
      <c r="AA37" s="106">
        <v>159</v>
      </c>
      <c r="AB37" s="105">
        <v>131</v>
      </c>
      <c r="AC37" s="105">
        <v>80</v>
      </c>
      <c r="AE37" s="104">
        <v>50</v>
      </c>
      <c r="AF37" s="105">
        <v>9194</v>
      </c>
      <c r="AG37" s="106">
        <v>1672</v>
      </c>
      <c r="AH37" s="106">
        <v>1180</v>
      </c>
      <c r="AI37" s="106">
        <v>947</v>
      </c>
      <c r="AJ37" s="106">
        <v>785</v>
      </c>
      <c r="AK37" s="106">
        <v>666</v>
      </c>
      <c r="AL37" s="106">
        <v>562</v>
      </c>
      <c r="AM37" s="106">
        <v>489</v>
      </c>
      <c r="AN37" s="106">
        <v>436</v>
      </c>
      <c r="AO37" s="106">
        <v>347</v>
      </c>
      <c r="AP37" s="106">
        <v>330</v>
      </c>
      <c r="AQ37" s="106">
        <v>286</v>
      </c>
      <c r="AR37" s="106">
        <v>268</v>
      </c>
      <c r="AS37" s="106">
        <v>228</v>
      </c>
      <c r="AT37" s="106">
        <v>177</v>
      </c>
      <c r="AU37" s="106">
        <v>187</v>
      </c>
      <c r="AV37" s="106">
        <v>127</v>
      </c>
      <c r="AW37" s="106">
        <v>122</v>
      </c>
      <c r="AX37" s="106">
        <v>93</v>
      </c>
      <c r="AY37" s="106">
        <v>81</v>
      </c>
      <c r="AZ37" s="106">
        <v>58</v>
      </c>
      <c r="BA37" s="106">
        <v>61</v>
      </c>
      <c r="BB37" s="106">
        <v>26</v>
      </c>
      <c r="BC37" s="106">
        <v>24</v>
      </c>
      <c r="BD37" s="106">
        <v>19</v>
      </c>
      <c r="BE37" s="106">
        <v>14</v>
      </c>
      <c r="BF37" s="105">
        <v>6</v>
      </c>
      <c r="BG37" s="105">
        <v>3</v>
      </c>
      <c r="BI37" s="104">
        <v>50</v>
      </c>
      <c r="BJ37" s="105">
        <v>21851</v>
      </c>
      <c r="BK37" s="106">
        <v>2139</v>
      </c>
      <c r="BL37" s="106">
        <v>1659</v>
      </c>
      <c r="BM37" s="106">
        <v>1508</v>
      </c>
      <c r="BN37" s="106">
        <v>1362</v>
      </c>
      <c r="BO37" s="106">
        <v>1276</v>
      </c>
      <c r="BP37" s="106">
        <v>1166</v>
      </c>
      <c r="BQ37" s="106">
        <v>1139</v>
      </c>
      <c r="BR37" s="106">
        <v>1137</v>
      </c>
      <c r="BS37" s="106">
        <v>1011</v>
      </c>
      <c r="BT37" s="106">
        <v>944</v>
      </c>
      <c r="BU37" s="106">
        <v>897</v>
      </c>
      <c r="BV37" s="106">
        <v>839</v>
      </c>
      <c r="BW37" s="106">
        <v>912</v>
      </c>
      <c r="BX37" s="106">
        <v>816</v>
      </c>
      <c r="BY37" s="106">
        <v>783</v>
      </c>
      <c r="BZ37" s="106">
        <v>703</v>
      </c>
      <c r="CA37" s="106">
        <v>686</v>
      </c>
      <c r="CB37" s="106">
        <v>531</v>
      </c>
      <c r="CC37" s="106">
        <v>475</v>
      </c>
      <c r="CD37" s="106">
        <v>404</v>
      </c>
      <c r="CE37" s="106">
        <v>355</v>
      </c>
      <c r="CF37" s="106">
        <v>287</v>
      </c>
      <c r="CG37" s="106">
        <v>252</v>
      </c>
      <c r="CH37" s="106">
        <v>177</v>
      </c>
      <c r="CI37" s="106">
        <v>173</v>
      </c>
      <c r="CJ37" s="105">
        <v>137</v>
      </c>
      <c r="CK37" s="105">
        <v>83</v>
      </c>
      <c r="CM37" s="169"/>
      <c r="CN37" s="87">
        <v>50</v>
      </c>
      <c r="CO37" s="92">
        <v>259669.49999999997</v>
      </c>
      <c r="CP37" s="93">
        <v>7944</v>
      </c>
      <c r="CQ37" s="93">
        <v>11033</v>
      </c>
      <c r="CR37" s="93">
        <v>2874</v>
      </c>
      <c r="CS37" s="106">
        <v>58</v>
      </c>
      <c r="CT37" s="106">
        <v>2</v>
      </c>
      <c r="CU37" s="105">
        <v>0</v>
      </c>
      <c r="CV37" s="105">
        <v>269</v>
      </c>
      <c r="CX37" s="94">
        <v>3.0592734225621417E-2</v>
      </c>
      <c r="CY37" s="94">
        <v>4.2488624963655727E-2</v>
      </c>
      <c r="CZ37" s="94">
        <v>1.1067915176792039E-2</v>
      </c>
      <c r="DA37" s="94">
        <v>2.2336084907931044E-4</v>
      </c>
      <c r="DB37" s="149">
        <v>7.7020982441141533E-6</v>
      </c>
      <c r="DC37" s="149">
        <v>0</v>
      </c>
      <c r="DD37" s="95">
        <v>1.0359322138333536E-3</v>
      </c>
    </row>
    <row r="38" spans="1:138" x14ac:dyDescent="0.2">
      <c r="A38" s="104">
        <v>51</v>
      </c>
      <c r="B38" s="106">
        <v>12416</v>
      </c>
      <c r="C38" s="106">
        <v>453</v>
      </c>
      <c r="D38" s="106">
        <v>522</v>
      </c>
      <c r="E38" s="106">
        <v>567</v>
      </c>
      <c r="F38" s="106">
        <v>589</v>
      </c>
      <c r="G38" s="106">
        <v>616</v>
      </c>
      <c r="H38" s="106">
        <v>600</v>
      </c>
      <c r="I38" s="106">
        <v>544</v>
      </c>
      <c r="J38" s="106">
        <v>600</v>
      </c>
      <c r="K38" s="106">
        <v>630</v>
      </c>
      <c r="L38" s="106">
        <v>621</v>
      </c>
      <c r="M38" s="106">
        <v>567</v>
      </c>
      <c r="N38" s="106">
        <v>573</v>
      </c>
      <c r="O38" s="106">
        <v>668</v>
      </c>
      <c r="P38" s="106">
        <v>631</v>
      </c>
      <c r="Q38" s="106">
        <v>561</v>
      </c>
      <c r="R38" s="106">
        <v>560</v>
      </c>
      <c r="S38" s="106">
        <v>538</v>
      </c>
      <c r="T38" s="106">
        <v>416</v>
      </c>
      <c r="U38" s="106">
        <v>371</v>
      </c>
      <c r="V38" s="106">
        <v>299</v>
      </c>
      <c r="W38" s="106">
        <v>315</v>
      </c>
      <c r="X38" s="106">
        <v>297</v>
      </c>
      <c r="Y38" s="106">
        <v>227</v>
      </c>
      <c r="Z38" s="106">
        <v>223</v>
      </c>
      <c r="AA38" s="106">
        <v>161</v>
      </c>
      <c r="AB38" s="105">
        <v>135</v>
      </c>
      <c r="AC38" s="105">
        <v>132</v>
      </c>
      <c r="AE38" s="104">
        <v>51</v>
      </c>
      <c r="AF38" s="105">
        <v>8808</v>
      </c>
      <c r="AG38" s="106">
        <v>1598</v>
      </c>
      <c r="AH38" s="106">
        <v>1203</v>
      </c>
      <c r="AI38" s="106">
        <v>951</v>
      </c>
      <c r="AJ38" s="106">
        <v>757</v>
      </c>
      <c r="AK38" s="106">
        <v>638</v>
      </c>
      <c r="AL38" s="106">
        <v>507</v>
      </c>
      <c r="AM38" s="106">
        <v>476</v>
      </c>
      <c r="AN38" s="106">
        <v>401</v>
      </c>
      <c r="AO38" s="106">
        <v>348</v>
      </c>
      <c r="AP38" s="106">
        <v>291</v>
      </c>
      <c r="AQ38" s="106">
        <v>285</v>
      </c>
      <c r="AR38" s="106">
        <v>236</v>
      </c>
      <c r="AS38" s="106">
        <v>200</v>
      </c>
      <c r="AT38" s="106">
        <v>186</v>
      </c>
      <c r="AU38" s="106">
        <v>171</v>
      </c>
      <c r="AV38" s="106">
        <v>118</v>
      </c>
      <c r="AW38" s="106">
        <v>100</v>
      </c>
      <c r="AX38" s="106">
        <v>78</v>
      </c>
      <c r="AY38" s="106">
        <v>64</v>
      </c>
      <c r="AZ38" s="106">
        <v>56</v>
      </c>
      <c r="BA38" s="106">
        <v>41</v>
      </c>
      <c r="BB38" s="106">
        <v>33</v>
      </c>
      <c r="BC38" s="106">
        <v>27</v>
      </c>
      <c r="BD38" s="106">
        <v>23</v>
      </c>
      <c r="BE38" s="106">
        <v>12</v>
      </c>
      <c r="BF38" s="105">
        <v>7</v>
      </c>
      <c r="BG38" s="105">
        <v>1</v>
      </c>
      <c r="BI38" s="104">
        <v>51</v>
      </c>
      <c r="BJ38" s="105">
        <v>21224</v>
      </c>
      <c r="BK38" s="106">
        <v>2051</v>
      </c>
      <c r="BL38" s="106">
        <v>1725</v>
      </c>
      <c r="BM38" s="106">
        <v>1518</v>
      </c>
      <c r="BN38" s="106">
        <v>1346</v>
      </c>
      <c r="BO38" s="106">
        <v>1254</v>
      </c>
      <c r="BP38" s="106">
        <v>1107</v>
      </c>
      <c r="BQ38" s="106">
        <v>1020</v>
      </c>
      <c r="BR38" s="106">
        <v>1001</v>
      </c>
      <c r="BS38" s="106">
        <v>978</v>
      </c>
      <c r="BT38" s="106">
        <v>912</v>
      </c>
      <c r="BU38" s="106">
        <v>852</v>
      </c>
      <c r="BV38" s="106">
        <v>809</v>
      </c>
      <c r="BW38" s="106">
        <v>868</v>
      </c>
      <c r="BX38" s="106">
        <v>817</v>
      </c>
      <c r="BY38" s="106">
        <v>732</v>
      </c>
      <c r="BZ38" s="106">
        <v>678</v>
      </c>
      <c r="CA38" s="106">
        <v>638</v>
      </c>
      <c r="CB38" s="106">
        <v>494</v>
      </c>
      <c r="CC38" s="106">
        <v>435</v>
      </c>
      <c r="CD38" s="106">
        <v>355</v>
      </c>
      <c r="CE38" s="106">
        <v>356</v>
      </c>
      <c r="CF38" s="106">
        <v>330</v>
      </c>
      <c r="CG38" s="106">
        <v>254</v>
      </c>
      <c r="CH38" s="106">
        <v>246</v>
      </c>
      <c r="CI38" s="106">
        <v>173</v>
      </c>
      <c r="CJ38" s="105">
        <v>142</v>
      </c>
      <c r="CK38" s="105">
        <v>133</v>
      </c>
      <c r="CM38" s="169"/>
      <c r="CN38" s="87">
        <v>51</v>
      </c>
      <c r="CO38" s="92">
        <v>253507</v>
      </c>
      <c r="CP38" s="93">
        <v>7894</v>
      </c>
      <c r="CQ38" s="93">
        <v>10412</v>
      </c>
      <c r="CR38" s="93">
        <v>2918</v>
      </c>
      <c r="CS38" s="106">
        <v>56</v>
      </c>
      <c r="CT38" s="106">
        <v>4</v>
      </c>
      <c r="CU38" s="105">
        <v>0</v>
      </c>
      <c r="CV38" s="105">
        <v>289</v>
      </c>
      <c r="CX38" s="94">
        <v>3.1139179588729304E-2</v>
      </c>
      <c r="CY38" s="94">
        <v>4.1071844169983475E-2</v>
      </c>
      <c r="CZ38" s="94">
        <v>1.1510530281215115E-2</v>
      </c>
      <c r="DA38" s="94">
        <v>2.2090119799453271E-4</v>
      </c>
      <c r="DB38" s="149">
        <v>1.5778656999609478E-5</v>
      </c>
      <c r="DC38" s="149">
        <v>0</v>
      </c>
      <c r="DD38" s="95">
        <v>1.1400079682217848E-3</v>
      </c>
    </row>
    <row r="39" spans="1:138" x14ac:dyDescent="0.2">
      <c r="A39" s="104">
        <v>52</v>
      </c>
      <c r="B39" s="106">
        <v>12046</v>
      </c>
      <c r="C39" s="106">
        <v>460</v>
      </c>
      <c r="D39" s="106">
        <v>492</v>
      </c>
      <c r="E39" s="106">
        <v>522</v>
      </c>
      <c r="F39" s="106">
        <v>628</v>
      </c>
      <c r="G39" s="106">
        <v>628</v>
      </c>
      <c r="H39" s="106">
        <v>548</v>
      </c>
      <c r="I39" s="106">
        <v>559</v>
      </c>
      <c r="J39" s="106">
        <v>587</v>
      </c>
      <c r="K39" s="106">
        <v>589</v>
      </c>
      <c r="L39" s="106">
        <v>550</v>
      </c>
      <c r="M39" s="106">
        <v>535</v>
      </c>
      <c r="N39" s="106">
        <v>552</v>
      </c>
      <c r="O39" s="106">
        <v>611</v>
      </c>
      <c r="P39" s="106">
        <v>581</v>
      </c>
      <c r="Q39" s="106">
        <v>572</v>
      </c>
      <c r="R39" s="106">
        <v>541</v>
      </c>
      <c r="S39" s="106">
        <v>503</v>
      </c>
      <c r="T39" s="106">
        <v>394</v>
      </c>
      <c r="U39" s="106">
        <v>346</v>
      </c>
      <c r="V39" s="106">
        <v>316</v>
      </c>
      <c r="W39" s="106">
        <v>304</v>
      </c>
      <c r="X39" s="106">
        <v>289</v>
      </c>
      <c r="Y39" s="106">
        <v>264</v>
      </c>
      <c r="Z39" s="106">
        <v>176</v>
      </c>
      <c r="AA39" s="106">
        <v>173</v>
      </c>
      <c r="AB39" s="105">
        <v>173</v>
      </c>
      <c r="AC39" s="105">
        <v>153</v>
      </c>
      <c r="AE39" s="104">
        <v>52</v>
      </c>
      <c r="AF39" s="105">
        <v>8336</v>
      </c>
      <c r="AG39" s="106">
        <v>1521</v>
      </c>
      <c r="AH39" s="106">
        <v>1124</v>
      </c>
      <c r="AI39" s="106">
        <v>883</v>
      </c>
      <c r="AJ39" s="106">
        <v>720</v>
      </c>
      <c r="AK39" s="106">
        <v>613</v>
      </c>
      <c r="AL39" s="106">
        <v>467</v>
      </c>
      <c r="AM39" s="106">
        <v>438</v>
      </c>
      <c r="AN39" s="106">
        <v>366</v>
      </c>
      <c r="AO39" s="106">
        <v>340</v>
      </c>
      <c r="AP39" s="106">
        <v>285</v>
      </c>
      <c r="AQ39" s="106">
        <v>287</v>
      </c>
      <c r="AR39" s="106">
        <v>212</v>
      </c>
      <c r="AS39" s="106">
        <v>205</v>
      </c>
      <c r="AT39" s="106">
        <v>156</v>
      </c>
      <c r="AU39" s="106">
        <v>123</v>
      </c>
      <c r="AV39" s="106">
        <v>134</v>
      </c>
      <c r="AW39" s="106">
        <v>94</v>
      </c>
      <c r="AX39" s="106">
        <v>100</v>
      </c>
      <c r="AY39" s="106">
        <v>69</v>
      </c>
      <c r="AZ39" s="106">
        <v>50</v>
      </c>
      <c r="BA39" s="106">
        <v>32</v>
      </c>
      <c r="BB39" s="106">
        <v>41</v>
      </c>
      <c r="BC39" s="106">
        <v>27</v>
      </c>
      <c r="BD39" s="106">
        <v>17</v>
      </c>
      <c r="BE39" s="106">
        <v>16</v>
      </c>
      <c r="BF39" s="105">
        <v>8</v>
      </c>
      <c r="BG39" s="105">
        <v>8</v>
      </c>
      <c r="BI39" s="104">
        <v>52</v>
      </c>
      <c r="BJ39" s="105">
        <v>20382</v>
      </c>
      <c r="BK39" s="106">
        <v>1981</v>
      </c>
      <c r="BL39" s="106">
        <v>1616</v>
      </c>
      <c r="BM39" s="106">
        <v>1405</v>
      </c>
      <c r="BN39" s="106">
        <v>1348</v>
      </c>
      <c r="BO39" s="106">
        <v>1241</v>
      </c>
      <c r="BP39" s="106">
        <v>1015</v>
      </c>
      <c r="BQ39" s="106">
        <v>997</v>
      </c>
      <c r="BR39" s="106">
        <v>953</v>
      </c>
      <c r="BS39" s="106">
        <v>929</v>
      </c>
      <c r="BT39" s="106">
        <v>835</v>
      </c>
      <c r="BU39" s="106">
        <v>822</v>
      </c>
      <c r="BV39" s="106">
        <v>764</v>
      </c>
      <c r="BW39" s="106">
        <v>816</v>
      </c>
      <c r="BX39" s="106">
        <v>737</v>
      </c>
      <c r="BY39" s="106">
        <v>695</v>
      </c>
      <c r="BZ39" s="106">
        <v>675</v>
      </c>
      <c r="CA39" s="106">
        <v>597</v>
      </c>
      <c r="CB39" s="106">
        <v>494</v>
      </c>
      <c r="CC39" s="106">
        <v>415</v>
      </c>
      <c r="CD39" s="106">
        <v>366</v>
      </c>
      <c r="CE39" s="106">
        <v>336</v>
      </c>
      <c r="CF39" s="106">
        <v>330</v>
      </c>
      <c r="CG39" s="106">
        <v>291</v>
      </c>
      <c r="CH39" s="106">
        <v>193</v>
      </c>
      <c r="CI39" s="106">
        <v>189</v>
      </c>
      <c r="CJ39" s="105">
        <v>181</v>
      </c>
      <c r="CK39" s="105">
        <v>161</v>
      </c>
      <c r="CM39" s="169"/>
      <c r="CN39" s="87">
        <v>52</v>
      </c>
      <c r="CO39" s="92">
        <v>246916.75</v>
      </c>
      <c r="CP39" s="93">
        <v>7591</v>
      </c>
      <c r="CQ39" s="93">
        <v>9835</v>
      </c>
      <c r="CR39" s="93">
        <v>2956</v>
      </c>
      <c r="CS39" s="106">
        <v>82</v>
      </c>
      <c r="CT39" s="106">
        <v>4</v>
      </c>
      <c r="CU39" s="105">
        <v>0</v>
      </c>
      <c r="CV39" s="105">
        <v>300</v>
      </c>
      <c r="CX39" s="94">
        <v>3.074315533474339E-2</v>
      </c>
      <c r="CY39" s="94">
        <v>3.9831238666473617E-2</v>
      </c>
      <c r="CZ39" s="94">
        <v>1.1971646313990444E-2</v>
      </c>
      <c r="DA39" s="94">
        <v>3.3209573672097982E-4</v>
      </c>
      <c r="DB39" s="149">
        <v>1.6199792035169748E-5</v>
      </c>
      <c r="DC39" s="149">
        <v>0</v>
      </c>
      <c r="DD39" s="95">
        <v>1.2149844026377312E-3</v>
      </c>
    </row>
    <row r="40" spans="1:138" x14ac:dyDescent="0.2">
      <c r="A40" s="104">
        <v>53</v>
      </c>
      <c r="B40" s="106">
        <v>11764</v>
      </c>
      <c r="C40" s="106">
        <v>480</v>
      </c>
      <c r="D40" s="106">
        <v>488</v>
      </c>
      <c r="E40" s="106">
        <v>493</v>
      </c>
      <c r="F40" s="106">
        <v>520</v>
      </c>
      <c r="G40" s="106">
        <v>572</v>
      </c>
      <c r="H40" s="106">
        <v>550</v>
      </c>
      <c r="I40" s="106">
        <v>588</v>
      </c>
      <c r="J40" s="106">
        <v>586</v>
      </c>
      <c r="K40" s="106">
        <v>573</v>
      </c>
      <c r="L40" s="106">
        <v>573</v>
      </c>
      <c r="M40" s="106">
        <v>536</v>
      </c>
      <c r="N40" s="106">
        <v>543</v>
      </c>
      <c r="O40" s="106">
        <v>594</v>
      </c>
      <c r="P40" s="106">
        <v>617</v>
      </c>
      <c r="Q40" s="106">
        <v>514</v>
      </c>
      <c r="R40" s="106">
        <v>522</v>
      </c>
      <c r="S40" s="106">
        <v>490</v>
      </c>
      <c r="T40" s="106">
        <v>422</v>
      </c>
      <c r="U40" s="106">
        <v>321</v>
      </c>
      <c r="V40" s="106">
        <v>283</v>
      </c>
      <c r="W40" s="106">
        <v>304</v>
      </c>
      <c r="X40" s="106">
        <v>257</v>
      </c>
      <c r="Y40" s="106">
        <v>257</v>
      </c>
      <c r="Z40" s="106">
        <v>206</v>
      </c>
      <c r="AA40" s="106">
        <v>166</v>
      </c>
      <c r="AB40" s="105">
        <v>145</v>
      </c>
      <c r="AC40" s="105">
        <v>164</v>
      </c>
      <c r="AE40" s="104">
        <v>53</v>
      </c>
      <c r="AF40" s="105">
        <v>7849</v>
      </c>
      <c r="AG40" s="106">
        <v>1466</v>
      </c>
      <c r="AH40" s="106">
        <v>990</v>
      </c>
      <c r="AI40" s="106">
        <v>858</v>
      </c>
      <c r="AJ40" s="106">
        <v>645</v>
      </c>
      <c r="AK40" s="106">
        <v>542</v>
      </c>
      <c r="AL40" s="106">
        <v>507</v>
      </c>
      <c r="AM40" s="106">
        <v>405</v>
      </c>
      <c r="AN40" s="106">
        <v>343</v>
      </c>
      <c r="AO40" s="106">
        <v>347</v>
      </c>
      <c r="AP40" s="106">
        <v>295</v>
      </c>
      <c r="AQ40" s="106">
        <v>225</v>
      </c>
      <c r="AR40" s="106">
        <v>224</v>
      </c>
      <c r="AS40" s="106">
        <v>179</v>
      </c>
      <c r="AT40" s="106">
        <v>161</v>
      </c>
      <c r="AU40" s="106">
        <v>126</v>
      </c>
      <c r="AV40" s="106">
        <v>110</v>
      </c>
      <c r="AW40" s="106">
        <v>86</v>
      </c>
      <c r="AX40" s="106">
        <v>81</v>
      </c>
      <c r="AY40" s="106">
        <v>61</v>
      </c>
      <c r="AZ40" s="106">
        <v>44</v>
      </c>
      <c r="BA40" s="106">
        <v>48</v>
      </c>
      <c r="BB40" s="106">
        <v>34</v>
      </c>
      <c r="BC40" s="106">
        <v>18</v>
      </c>
      <c r="BD40" s="106">
        <v>22</v>
      </c>
      <c r="BE40" s="106">
        <v>17</v>
      </c>
      <c r="BF40" s="105">
        <v>12</v>
      </c>
      <c r="BG40" s="105">
        <v>3</v>
      </c>
      <c r="BI40" s="104">
        <v>53</v>
      </c>
      <c r="BJ40" s="105">
        <v>19613</v>
      </c>
      <c r="BK40" s="106">
        <v>1946</v>
      </c>
      <c r="BL40" s="106">
        <v>1478</v>
      </c>
      <c r="BM40" s="106">
        <v>1351</v>
      </c>
      <c r="BN40" s="106">
        <v>1165</v>
      </c>
      <c r="BO40" s="106">
        <v>1114</v>
      </c>
      <c r="BP40" s="106">
        <v>1057</v>
      </c>
      <c r="BQ40" s="106">
        <v>993</v>
      </c>
      <c r="BR40" s="106">
        <v>929</v>
      </c>
      <c r="BS40" s="106">
        <v>920</v>
      </c>
      <c r="BT40" s="106">
        <v>868</v>
      </c>
      <c r="BU40" s="106">
        <v>761</v>
      </c>
      <c r="BV40" s="106">
        <v>767</v>
      </c>
      <c r="BW40" s="106">
        <v>773</v>
      </c>
      <c r="BX40" s="106">
        <v>778</v>
      </c>
      <c r="BY40" s="106">
        <v>640</v>
      </c>
      <c r="BZ40" s="106">
        <v>632</v>
      </c>
      <c r="CA40" s="106">
        <v>576</v>
      </c>
      <c r="CB40" s="106">
        <v>503</v>
      </c>
      <c r="CC40" s="106">
        <v>382</v>
      </c>
      <c r="CD40" s="106">
        <v>327</v>
      </c>
      <c r="CE40" s="106">
        <v>352</v>
      </c>
      <c r="CF40" s="106">
        <v>291</v>
      </c>
      <c r="CG40" s="106">
        <v>275</v>
      </c>
      <c r="CH40" s="106">
        <v>228</v>
      </c>
      <c r="CI40" s="106">
        <v>183</v>
      </c>
      <c r="CJ40" s="105">
        <v>157</v>
      </c>
      <c r="CK40" s="105">
        <v>167</v>
      </c>
      <c r="CM40" s="169"/>
      <c r="CN40" s="87">
        <v>53</v>
      </c>
      <c r="CO40" s="92">
        <v>240438.25</v>
      </c>
      <c r="CP40" s="93">
        <v>7054</v>
      </c>
      <c r="CQ40" s="93">
        <v>9694</v>
      </c>
      <c r="CR40" s="93">
        <v>2865</v>
      </c>
      <c r="CS40" s="106">
        <v>65</v>
      </c>
      <c r="CT40" s="106">
        <v>13</v>
      </c>
      <c r="CU40" s="105">
        <v>0</v>
      </c>
      <c r="CV40" s="105">
        <v>315</v>
      </c>
      <c r="CX40" s="94">
        <v>2.9338094084447878E-2</v>
      </c>
      <c r="CY40" s="94">
        <v>4.0318044237969627E-2</v>
      </c>
      <c r="CZ40" s="94">
        <v>1.1915741359787804E-2</v>
      </c>
      <c r="DA40" s="94">
        <v>2.7033968181019449E-4</v>
      </c>
      <c r="DB40" s="149">
        <v>5.40679363620389E-5</v>
      </c>
      <c r="DC40" s="149">
        <v>0</v>
      </c>
      <c r="DD40" s="95">
        <v>1.3101076887724811E-3</v>
      </c>
    </row>
    <row r="41" spans="1:138" x14ac:dyDescent="0.2">
      <c r="A41" s="104">
        <v>54</v>
      </c>
      <c r="B41" s="106">
        <v>11723</v>
      </c>
      <c r="C41" s="106">
        <v>425</v>
      </c>
      <c r="D41" s="106">
        <v>549</v>
      </c>
      <c r="E41" s="106">
        <v>496</v>
      </c>
      <c r="F41" s="106">
        <v>588</v>
      </c>
      <c r="G41" s="106">
        <v>557</v>
      </c>
      <c r="H41" s="106">
        <v>542</v>
      </c>
      <c r="I41" s="106">
        <v>553</v>
      </c>
      <c r="J41" s="106">
        <v>561</v>
      </c>
      <c r="K41" s="106">
        <v>581</v>
      </c>
      <c r="L41" s="106">
        <v>560</v>
      </c>
      <c r="M41" s="106">
        <v>558</v>
      </c>
      <c r="N41" s="106">
        <v>577</v>
      </c>
      <c r="O41" s="106">
        <v>602</v>
      </c>
      <c r="P41" s="106">
        <v>567</v>
      </c>
      <c r="Q41" s="106">
        <v>510</v>
      </c>
      <c r="R41" s="106">
        <v>464</v>
      </c>
      <c r="S41" s="106">
        <v>498</v>
      </c>
      <c r="T41" s="106">
        <v>411</v>
      </c>
      <c r="U41" s="106">
        <v>333</v>
      </c>
      <c r="V41" s="106">
        <v>280</v>
      </c>
      <c r="W41" s="106">
        <v>266</v>
      </c>
      <c r="X41" s="106">
        <v>264</v>
      </c>
      <c r="Y41" s="106">
        <v>214</v>
      </c>
      <c r="Z41" s="106">
        <v>225</v>
      </c>
      <c r="AA41" s="106">
        <v>174</v>
      </c>
      <c r="AB41" s="105">
        <v>193</v>
      </c>
      <c r="AC41" s="105">
        <v>175</v>
      </c>
      <c r="AE41" s="104">
        <v>54</v>
      </c>
      <c r="AF41" s="105">
        <v>7699</v>
      </c>
      <c r="AG41" s="106">
        <v>1448</v>
      </c>
      <c r="AH41" s="106">
        <v>966</v>
      </c>
      <c r="AI41" s="106">
        <v>844</v>
      </c>
      <c r="AJ41" s="106">
        <v>660</v>
      </c>
      <c r="AK41" s="106">
        <v>525</v>
      </c>
      <c r="AL41" s="106">
        <v>469</v>
      </c>
      <c r="AM41" s="106">
        <v>396</v>
      </c>
      <c r="AN41" s="106">
        <v>352</v>
      </c>
      <c r="AO41" s="106">
        <v>309</v>
      </c>
      <c r="AP41" s="106">
        <v>287</v>
      </c>
      <c r="AQ41" s="106">
        <v>254</v>
      </c>
      <c r="AR41" s="106">
        <v>212</v>
      </c>
      <c r="AS41" s="106">
        <v>162</v>
      </c>
      <c r="AT41" s="106">
        <v>169</v>
      </c>
      <c r="AU41" s="106">
        <v>141</v>
      </c>
      <c r="AV41" s="106">
        <v>110</v>
      </c>
      <c r="AW41" s="106">
        <v>86</v>
      </c>
      <c r="AX41" s="106">
        <v>57</v>
      </c>
      <c r="AY41" s="106">
        <v>59</v>
      </c>
      <c r="AZ41" s="106">
        <v>58</v>
      </c>
      <c r="BA41" s="106">
        <v>36</v>
      </c>
      <c r="BB41" s="106">
        <v>21</v>
      </c>
      <c r="BC41" s="106">
        <v>23</v>
      </c>
      <c r="BD41" s="106">
        <v>26</v>
      </c>
      <c r="BE41" s="106">
        <v>10</v>
      </c>
      <c r="BF41" s="105">
        <v>14</v>
      </c>
      <c r="BG41" s="105">
        <v>5</v>
      </c>
      <c r="BI41" s="104">
        <v>54</v>
      </c>
      <c r="BJ41" s="105">
        <v>19422</v>
      </c>
      <c r="BK41" s="106">
        <v>1873</v>
      </c>
      <c r="BL41" s="106">
        <v>1515</v>
      </c>
      <c r="BM41" s="106">
        <v>1340</v>
      </c>
      <c r="BN41" s="106">
        <v>1248</v>
      </c>
      <c r="BO41" s="106">
        <v>1082</v>
      </c>
      <c r="BP41" s="106">
        <v>1011</v>
      </c>
      <c r="BQ41" s="106">
        <v>949</v>
      </c>
      <c r="BR41" s="106">
        <v>913</v>
      </c>
      <c r="BS41" s="106">
        <v>890</v>
      </c>
      <c r="BT41" s="106">
        <v>847</v>
      </c>
      <c r="BU41" s="106">
        <v>812</v>
      </c>
      <c r="BV41" s="106">
        <v>789</v>
      </c>
      <c r="BW41" s="106">
        <v>764</v>
      </c>
      <c r="BX41" s="106">
        <v>736</v>
      </c>
      <c r="BY41" s="106">
        <v>651</v>
      </c>
      <c r="BZ41" s="106">
        <v>574</v>
      </c>
      <c r="CA41" s="106">
        <v>584</v>
      </c>
      <c r="CB41" s="106">
        <v>468</v>
      </c>
      <c r="CC41" s="106">
        <v>392</v>
      </c>
      <c r="CD41" s="106">
        <v>338</v>
      </c>
      <c r="CE41" s="106">
        <v>302</v>
      </c>
      <c r="CF41" s="106">
        <v>285</v>
      </c>
      <c r="CG41" s="106">
        <v>237</v>
      </c>
      <c r="CH41" s="106">
        <v>251</v>
      </c>
      <c r="CI41" s="106">
        <v>184</v>
      </c>
      <c r="CJ41" s="105">
        <v>207</v>
      </c>
      <c r="CK41" s="105">
        <v>180</v>
      </c>
      <c r="CM41" s="169"/>
      <c r="CN41" s="87">
        <v>54</v>
      </c>
      <c r="CO41" s="92">
        <v>235402.75</v>
      </c>
      <c r="CP41" s="93">
        <v>7058</v>
      </c>
      <c r="CQ41" s="93">
        <v>9520</v>
      </c>
      <c r="CR41" s="93">
        <v>2844</v>
      </c>
      <c r="CS41" s="106">
        <v>94</v>
      </c>
      <c r="CT41" s="106">
        <v>16</v>
      </c>
      <c r="CU41" s="105">
        <v>0</v>
      </c>
      <c r="CV41" s="105">
        <v>321</v>
      </c>
      <c r="CX41" s="94">
        <v>2.9982657381870007E-2</v>
      </c>
      <c r="CY41" s="94">
        <v>4.0441328744035492E-2</v>
      </c>
      <c r="CZ41" s="94">
        <v>1.208142215840724E-2</v>
      </c>
      <c r="DA41" s="94">
        <v>3.9931564096001425E-4</v>
      </c>
      <c r="DB41" s="149">
        <v>6.7968619737874772E-5</v>
      </c>
      <c r="DC41" s="149">
        <v>0</v>
      </c>
      <c r="DD41" s="95">
        <v>1.3636204334911126E-3</v>
      </c>
    </row>
    <row r="42" spans="1:138" x14ac:dyDescent="0.2">
      <c r="A42" s="104">
        <v>55</v>
      </c>
      <c r="B42" s="106">
        <v>12107</v>
      </c>
      <c r="C42" s="106">
        <v>455</v>
      </c>
      <c r="D42" s="106">
        <v>506</v>
      </c>
      <c r="E42" s="106">
        <v>530</v>
      </c>
      <c r="F42" s="106">
        <v>627</v>
      </c>
      <c r="G42" s="106">
        <v>648</v>
      </c>
      <c r="H42" s="106">
        <v>537</v>
      </c>
      <c r="I42" s="106">
        <v>612</v>
      </c>
      <c r="J42" s="106">
        <v>631</v>
      </c>
      <c r="K42" s="106">
        <v>605</v>
      </c>
      <c r="L42" s="106">
        <v>563</v>
      </c>
      <c r="M42" s="106">
        <v>510</v>
      </c>
      <c r="N42" s="106">
        <v>574</v>
      </c>
      <c r="O42" s="106">
        <v>594</v>
      </c>
      <c r="P42" s="106">
        <v>532</v>
      </c>
      <c r="Q42" s="106">
        <v>550</v>
      </c>
      <c r="R42" s="106">
        <v>518</v>
      </c>
      <c r="S42" s="106">
        <v>462</v>
      </c>
      <c r="T42" s="106">
        <v>414</v>
      </c>
      <c r="U42" s="106">
        <v>330</v>
      </c>
      <c r="V42" s="106">
        <v>327</v>
      </c>
      <c r="W42" s="106">
        <v>259</v>
      </c>
      <c r="X42" s="106">
        <v>271</v>
      </c>
      <c r="Y42" s="106">
        <v>253</v>
      </c>
      <c r="Z42" s="106">
        <v>200</v>
      </c>
      <c r="AA42" s="106">
        <v>175</v>
      </c>
      <c r="AB42" s="105">
        <v>175</v>
      </c>
      <c r="AC42" s="105">
        <v>249</v>
      </c>
      <c r="AE42" s="104">
        <v>55</v>
      </c>
      <c r="AF42" s="105">
        <v>7482</v>
      </c>
      <c r="AG42" s="106">
        <v>1354</v>
      </c>
      <c r="AH42" s="106">
        <v>1018</v>
      </c>
      <c r="AI42" s="106">
        <v>750</v>
      </c>
      <c r="AJ42" s="106">
        <v>609</v>
      </c>
      <c r="AK42" s="106">
        <v>532</v>
      </c>
      <c r="AL42" s="106">
        <v>429</v>
      </c>
      <c r="AM42" s="106">
        <v>403</v>
      </c>
      <c r="AN42" s="106">
        <v>344</v>
      </c>
      <c r="AO42" s="106">
        <v>357</v>
      </c>
      <c r="AP42" s="106">
        <v>264</v>
      </c>
      <c r="AQ42" s="106">
        <v>210</v>
      </c>
      <c r="AR42" s="106">
        <v>213</v>
      </c>
      <c r="AS42" s="106">
        <v>188</v>
      </c>
      <c r="AT42" s="106">
        <v>149</v>
      </c>
      <c r="AU42" s="106">
        <v>126</v>
      </c>
      <c r="AV42" s="106">
        <v>115</v>
      </c>
      <c r="AW42" s="106">
        <v>101</v>
      </c>
      <c r="AX42" s="106">
        <v>59</v>
      </c>
      <c r="AY42" s="106">
        <v>56</v>
      </c>
      <c r="AZ42" s="106">
        <v>44</v>
      </c>
      <c r="BA42" s="106">
        <v>39</v>
      </c>
      <c r="BB42" s="106">
        <v>44</v>
      </c>
      <c r="BC42" s="106">
        <v>26</v>
      </c>
      <c r="BD42" s="106">
        <v>16</v>
      </c>
      <c r="BE42" s="106">
        <v>15</v>
      </c>
      <c r="BF42" s="105">
        <v>17</v>
      </c>
      <c r="BG42" s="105">
        <v>4</v>
      </c>
      <c r="BI42" s="104">
        <v>55</v>
      </c>
      <c r="BJ42" s="105">
        <v>19589</v>
      </c>
      <c r="BK42" s="106">
        <v>1809</v>
      </c>
      <c r="BL42" s="106">
        <v>1524</v>
      </c>
      <c r="BM42" s="106">
        <v>1280</v>
      </c>
      <c r="BN42" s="106">
        <v>1236</v>
      </c>
      <c r="BO42" s="106">
        <v>1180</v>
      </c>
      <c r="BP42" s="106">
        <v>966</v>
      </c>
      <c r="BQ42" s="106">
        <v>1015</v>
      </c>
      <c r="BR42" s="106">
        <v>975</v>
      </c>
      <c r="BS42" s="106">
        <v>962</v>
      </c>
      <c r="BT42" s="106">
        <v>827</v>
      </c>
      <c r="BU42" s="106">
        <v>720</v>
      </c>
      <c r="BV42" s="106">
        <v>787</v>
      </c>
      <c r="BW42" s="106">
        <v>782</v>
      </c>
      <c r="BX42" s="106">
        <v>681</v>
      </c>
      <c r="BY42" s="106">
        <v>676</v>
      </c>
      <c r="BZ42" s="106">
        <v>633</v>
      </c>
      <c r="CA42" s="106">
        <v>563</v>
      </c>
      <c r="CB42" s="106">
        <v>473</v>
      </c>
      <c r="CC42" s="106">
        <v>386</v>
      </c>
      <c r="CD42" s="106">
        <v>371</v>
      </c>
      <c r="CE42" s="106">
        <v>298</v>
      </c>
      <c r="CF42" s="106">
        <v>315</v>
      </c>
      <c r="CG42" s="106">
        <v>279</v>
      </c>
      <c r="CH42" s="106">
        <v>216</v>
      </c>
      <c r="CI42" s="106">
        <v>190</v>
      </c>
      <c r="CJ42" s="105">
        <v>192</v>
      </c>
      <c r="CK42" s="105">
        <v>253</v>
      </c>
      <c r="CM42" s="169"/>
      <c r="CN42" s="87">
        <v>55</v>
      </c>
      <c r="CO42" s="92">
        <v>232037.25</v>
      </c>
      <c r="CP42" s="93">
        <v>7029</v>
      </c>
      <c r="CQ42" s="93">
        <v>9587</v>
      </c>
      <c r="CR42" s="93">
        <v>2973</v>
      </c>
      <c r="CS42" s="106">
        <v>76</v>
      </c>
      <c r="CT42" s="106">
        <v>9</v>
      </c>
      <c r="CU42" s="105">
        <v>0</v>
      </c>
      <c r="CV42" s="105">
        <v>337</v>
      </c>
      <c r="CX42" s="94">
        <v>3.0292550010828003E-2</v>
      </c>
      <c r="CY42" s="94">
        <v>4.131664204777466E-2</v>
      </c>
      <c r="CZ42" s="94">
        <v>1.2812597977264426E-2</v>
      </c>
      <c r="DA42" s="94">
        <v>3.2753361798590526E-4</v>
      </c>
      <c r="DB42" s="149">
        <v>3.8786875814120362E-5</v>
      </c>
      <c r="DC42" s="149">
        <v>0</v>
      </c>
      <c r="DD42" s="95">
        <v>1.4523530165953958E-3</v>
      </c>
    </row>
    <row r="43" spans="1:138" x14ac:dyDescent="0.2">
      <c r="A43" s="104">
        <v>56</v>
      </c>
      <c r="B43" s="106">
        <v>12511</v>
      </c>
      <c r="C43" s="106">
        <v>504</v>
      </c>
      <c r="D43" s="106">
        <v>500</v>
      </c>
      <c r="E43" s="106">
        <v>563</v>
      </c>
      <c r="F43" s="106">
        <v>627</v>
      </c>
      <c r="G43" s="106">
        <v>633</v>
      </c>
      <c r="H43" s="106">
        <v>584</v>
      </c>
      <c r="I43" s="106">
        <v>580</v>
      </c>
      <c r="J43" s="106">
        <v>626</v>
      </c>
      <c r="K43" s="106">
        <v>600</v>
      </c>
      <c r="L43" s="106">
        <v>580</v>
      </c>
      <c r="M43" s="106">
        <v>558</v>
      </c>
      <c r="N43" s="106">
        <v>607</v>
      </c>
      <c r="O43" s="106">
        <v>667</v>
      </c>
      <c r="P43" s="106">
        <v>596</v>
      </c>
      <c r="Q43" s="106">
        <v>569</v>
      </c>
      <c r="R43" s="106">
        <v>495</v>
      </c>
      <c r="S43" s="106">
        <v>482</v>
      </c>
      <c r="T43" s="106">
        <v>417</v>
      </c>
      <c r="U43" s="106">
        <v>332</v>
      </c>
      <c r="V43" s="106">
        <v>314</v>
      </c>
      <c r="W43" s="106">
        <v>267</v>
      </c>
      <c r="X43" s="106">
        <v>290</v>
      </c>
      <c r="Y43" s="106">
        <v>268</v>
      </c>
      <c r="Z43" s="106">
        <v>215</v>
      </c>
      <c r="AA43" s="106">
        <v>191</v>
      </c>
      <c r="AB43" s="105">
        <v>207</v>
      </c>
      <c r="AC43" s="105">
        <v>239</v>
      </c>
      <c r="AE43" s="104">
        <v>56</v>
      </c>
      <c r="AF43" s="105">
        <v>7544</v>
      </c>
      <c r="AG43" s="106">
        <v>1356</v>
      </c>
      <c r="AH43" s="106">
        <v>1020</v>
      </c>
      <c r="AI43" s="106">
        <v>775</v>
      </c>
      <c r="AJ43" s="106">
        <v>635</v>
      </c>
      <c r="AK43" s="106">
        <v>540</v>
      </c>
      <c r="AL43" s="106">
        <v>440</v>
      </c>
      <c r="AM43" s="106">
        <v>356</v>
      </c>
      <c r="AN43" s="106">
        <v>342</v>
      </c>
      <c r="AO43" s="106">
        <v>306</v>
      </c>
      <c r="AP43" s="106">
        <v>268</v>
      </c>
      <c r="AQ43" s="106">
        <v>231</v>
      </c>
      <c r="AR43" s="106">
        <v>235</v>
      </c>
      <c r="AS43" s="106">
        <v>169</v>
      </c>
      <c r="AT43" s="106">
        <v>147</v>
      </c>
      <c r="AU43" s="106">
        <v>136</v>
      </c>
      <c r="AV43" s="106">
        <v>121</v>
      </c>
      <c r="AW43" s="106">
        <v>84</v>
      </c>
      <c r="AX43" s="106">
        <v>78</v>
      </c>
      <c r="AY43" s="106">
        <v>76</v>
      </c>
      <c r="AZ43" s="106">
        <v>63</v>
      </c>
      <c r="BA43" s="106">
        <v>44</v>
      </c>
      <c r="BB43" s="106">
        <v>38</v>
      </c>
      <c r="BC43" s="106">
        <v>17</v>
      </c>
      <c r="BD43" s="106">
        <v>29</v>
      </c>
      <c r="BE43" s="106">
        <v>26</v>
      </c>
      <c r="BF43" s="105">
        <v>10</v>
      </c>
      <c r="BG43" s="105">
        <v>2</v>
      </c>
      <c r="BI43" s="104">
        <v>56</v>
      </c>
      <c r="BJ43" s="105">
        <v>20055</v>
      </c>
      <c r="BK43" s="106">
        <v>1860</v>
      </c>
      <c r="BL43" s="106">
        <v>1520</v>
      </c>
      <c r="BM43" s="106">
        <v>1338</v>
      </c>
      <c r="BN43" s="106">
        <v>1262</v>
      </c>
      <c r="BO43" s="106">
        <v>1173</v>
      </c>
      <c r="BP43" s="106">
        <v>1024</v>
      </c>
      <c r="BQ43" s="106">
        <v>936</v>
      </c>
      <c r="BR43" s="106">
        <v>968</v>
      </c>
      <c r="BS43" s="106">
        <v>906</v>
      </c>
      <c r="BT43" s="106">
        <v>848</v>
      </c>
      <c r="BU43" s="106">
        <v>789</v>
      </c>
      <c r="BV43" s="106">
        <v>842</v>
      </c>
      <c r="BW43" s="106">
        <v>836</v>
      </c>
      <c r="BX43" s="106">
        <v>743</v>
      </c>
      <c r="BY43" s="106">
        <v>705</v>
      </c>
      <c r="BZ43" s="106">
        <v>616</v>
      </c>
      <c r="CA43" s="106">
        <v>566</v>
      </c>
      <c r="CB43" s="106">
        <v>495</v>
      </c>
      <c r="CC43" s="106">
        <v>408</v>
      </c>
      <c r="CD43" s="106">
        <v>377</v>
      </c>
      <c r="CE43" s="106">
        <v>311</v>
      </c>
      <c r="CF43" s="106">
        <v>328</v>
      </c>
      <c r="CG43" s="106">
        <v>285</v>
      </c>
      <c r="CH43" s="106">
        <v>244</v>
      </c>
      <c r="CI43" s="106">
        <v>217</v>
      </c>
      <c r="CJ43" s="105">
        <v>217</v>
      </c>
      <c r="CK43" s="105">
        <v>241</v>
      </c>
      <c r="CM43" s="169"/>
      <c r="CN43" s="87">
        <v>56</v>
      </c>
      <c r="CO43" s="92">
        <v>229564.75</v>
      </c>
      <c r="CP43" s="93">
        <v>7153</v>
      </c>
      <c r="CQ43" s="93">
        <v>9779</v>
      </c>
      <c r="CR43" s="93">
        <v>3123</v>
      </c>
      <c r="CS43" s="106">
        <v>125</v>
      </c>
      <c r="CT43" s="106">
        <v>12</v>
      </c>
      <c r="CU43" s="105">
        <v>0</v>
      </c>
      <c r="CV43" s="105">
        <v>393</v>
      </c>
      <c r="CX43" s="94">
        <v>3.1158964954332055E-2</v>
      </c>
      <c r="CY43" s="94">
        <v>4.2598003395556153E-2</v>
      </c>
      <c r="CZ43" s="94">
        <v>1.3604004970275271E-2</v>
      </c>
      <c r="DA43" s="94">
        <v>5.4450868436900697E-4</v>
      </c>
      <c r="DB43" s="149">
        <v>5.2272833699424672E-5</v>
      </c>
      <c r="DC43" s="149">
        <v>0</v>
      </c>
      <c r="DD43" s="95">
        <v>1.7119353036561581E-3</v>
      </c>
    </row>
    <row r="44" spans="1:138" x14ac:dyDescent="0.2">
      <c r="A44" s="104">
        <v>57</v>
      </c>
      <c r="B44" s="106">
        <v>12726</v>
      </c>
      <c r="C44" s="106">
        <v>513</v>
      </c>
      <c r="D44" s="106">
        <v>573</v>
      </c>
      <c r="E44" s="106">
        <v>522</v>
      </c>
      <c r="F44" s="106">
        <v>623</v>
      </c>
      <c r="G44" s="106">
        <v>570</v>
      </c>
      <c r="H44" s="106">
        <v>591</v>
      </c>
      <c r="I44" s="106">
        <v>669</v>
      </c>
      <c r="J44" s="106">
        <v>658</v>
      </c>
      <c r="K44" s="106">
        <v>646</v>
      </c>
      <c r="L44" s="106">
        <v>584</v>
      </c>
      <c r="M44" s="106">
        <v>561</v>
      </c>
      <c r="N44" s="106">
        <v>578</v>
      </c>
      <c r="O44" s="106">
        <v>607</v>
      </c>
      <c r="P44" s="106">
        <v>644</v>
      </c>
      <c r="Q44" s="106">
        <v>566</v>
      </c>
      <c r="R44" s="106">
        <v>587</v>
      </c>
      <c r="S44" s="106">
        <v>540</v>
      </c>
      <c r="T44" s="106">
        <v>390</v>
      </c>
      <c r="U44" s="106">
        <v>349</v>
      </c>
      <c r="V44" s="106">
        <v>306</v>
      </c>
      <c r="W44" s="106">
        <v>273</v>
      </c>
      <c r="X44" s="106">
        <v>282</v>
      </c>
      <c r="Y44" s="106">
        <v>247</v>
      </c>
      <c r="Z44" s="106">
        <v>208</v>
      </c>
      <c r="AA44" s="106">
        <v>174</v>
      </c>
      <c r="AB44" s="105">
        <v>197</v>
      </c>
      <c r="AC44" s="105">
        <v>268</v>
      </c>
      <c r="AE44" s="104">
        <v>57</v>
      </c>
      <c r="AF44" s="105">
        <v>7547</v>
      </c>
      <c r="AG44" s="106">
        <v>1422</v>
      </c>
      <c r="AH44" s="106">
        <v>970</v>
      </c>
      <c r="AI44" s="106">
        <v>804</v>
      </c>
      <c r="AJ44" s="106">
        <v>611</v>
      </c>
      <c r="AK44" s="106">
        <v>517</v>
      </c>
      <c r="AL44" s="106">
        <v>450</v>
      </c>
      <c r="AM44" s="106">
        <v>378</v>
      </c>
      <c r="AN44" s="106">
        <v>355</v>
      </c>
      <c r="AO44" s="106">
        <v>319</v>
      </c>
      <c r="AP44" s="106">
        <v>270</v>
      </c>
      <c r="AQ44" s="106">
        <v>240</v>
      </c>
      <c r="AR44" s="106">
        <v>213</v>
      </c>
      <c r="AS44" s="106">
        <v>159</v>
      </c>
      <c r="AT44" s="106">
        <v>159</v>
      </c>
      <c r="AU44" s="106">
        <v>149</v>
      </c>
      <c r="AV44" s="106">
        <v>105</v>
      </c>
      <c r="AW44" s="106">
        <v>85</v>
      </c>
      <c r="AX44" s="106">
        <v>74</v>
      </c>
      <c r="AY44" s="106">
        <v>51</v>
      </c>
      <c r="AZ44" s="106">
        <v>45</v>
      </c>
      <c r="BA44" s="106">
        <v>45</v>
      </c>
      <c r="BB44" s="106">
        <v>32</v>
      </c>
      <c r="BC44" s="106">
        <v>28</v>
      </c>
      <c r="BD44" s="106">
        <v>20</v>
      </c>
      <c r="BE44" s="106">
        <v>20</v>
      </c>
      <c r="BF44" s="105">
        <v>20</v>
      </c>
      <c r="BG44" s="105">
        <v>6</v>
      </c>
      <c r="BI44" s="104">
        <v>57</v>
      </c>
      <c r="BJ44" s="105">
        <v>20273</v>
      </c>
      <c r="BK44" s="106">
        <v>1935</v>
      </c>
      <c r="BL44" s="106">
        <v>1543</v>
      </c>
      <c r="BM44" s="106">
        <v>1326</v>
      </c>
      <c r="BN44" s="106">
        <v>1234</v>
      </c>
      <c r="BO44" s="106">
        <v>1087</v>
      </c>
      <c r="BP44" s="106">
        <v>1041</v>
      </c>
      <c r="BQ44" s="106">
        <v>1047</v>
      </c>
      <c r="BR44" s="106">
        <v>1013</v>
      </c>
      <c r="BS44" s="106">
        <v>965</v>
      </c>
      <c r="BT44" s="106">
        <v>854</v>
      </c>
      <c r="BU44" s="106">
        <v>801</v>
      </c>
      <c r="BV44" s="106">
        <v>791</v>
      </c>
      <c r="BW44" s="106">
        <v>766</v>
      </c>
      <c r="BX44" s="106">
        <v>803</v>
      </c>
      <c r="BY44" s="106">
        <v>715</v>
      </c>
      <c r="BZ44" s="106">
        <v>692</v>
      </c>
      <c r="CA44" s="106">
        <v>625</v>
      </c>
      <c r="CB44" s="106">
        <v>464</v>
      </c>
      <c r="CC44" s="106">
        <v>400</v>
      </c>
      <c r="CD44" s="106">
        <v>351</v>
      </c>
      <c r="CE44" s="106">
        <v>318</v>
      </c>
      <c r="CF44" s="106">
        <v>314</v>
      </c>
      <c r="CG44" s="106">
        <v>275</v>
      </c>
      <c r="CH44" s="106">
        <v>228</v>
      </c>
      <c r="CI44" s="106">
        <v>194</v>
      </c>
      <c r="CJ44" s="105">
        <v>217</v>
      </c>
      <c r="CK44" s="105">
        <v>274</v>
      </c>
      <c r="CM44" s="169"/>
      <c r="CN44" s="87">
        <v>57</v>
      </c>
      <c r="CO44" s="92">
        <v>227222.5</v>
      </c>
      <c r="CP44" s="93">
        <v>7125</v>
      </c>
      <c r="CQ44" s="93">
        <v>10113</v>
      </c>
      <c r="CR44" s="93">
        <v>3035</v>
      </c>
      <c r="CS44" s="106">
        <v>133</v>
      </c>
      <c r="CT44" s="106">
        <v>30</v>
      </c>
      <c r="CU44" s="105">
        <v>0</v>
      </c>
      <c r="CV44" s="105">
        <v>370</v>
      </c>
      <c r="CX44" s="94">
        <v>3.1356929881503813E-2</v>
      </c>
      <c r="CY44" s="94">
        <v>4.4507036054968148E-2</v>
      </c>
      <c r="CZ44" s="94">
        <v>1.3356951886366887E-2</v>
      </c>
      <c r="DA44" s="94">
        <v>5.8532935778807119E-4</v>
      </c>
      <c r="DB44" s="149">
        <v>1.320291784484371E-4</v>
      </c>
      <c r="DC44" s="149">
        <v>0</v>
      </c>
      <c r="DD44" s="95">
        <v>1.6283598675307244E-3</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13036</v>
      </c>
      <c r="C45" s="106">
        <v>588</v>
      </c>
      <c r="D45" s="106">
        <v>624</v>
      </c>
      <c r="E45" s="106">
        <v>576</v>
      </c>
      <c r="F45" s="106">
        <v>550</v>
      </c>
      <c r="G45" s="106">
        <v>596</v>
      </c>
      <c r="H45" s="106">
        <v>605</v>
      </c>
      <c r="I45" s="106">
        <v>664</v>
      </c>
      <c r="J45" s="106">
        <v>694</v>
      </c>
      <c r="K45" s="106">
        <v>625</v>
      </c>
      <c r="L45" s="106">
        <v>663</v>
      </c>
      <c r="M45" s="106">
        <v>583</v>
      </c>
      <c r="N45" s="106">
        <v>601</v>
      </c>
      <c r="O45" s="106">
        <v>655</v>
      </c>
      <c r="P45" s="106">
        <v>617</v>
      </c>
      <c r="Q45" s="106">
        <v>560</v>
      </c>
      <c r="R45" s="106">
        <v>527</v>
      </c>
      <c r="S45" s="106">
        <v>564</v>
      </c>
      <c r="T45" s="106">
        <v>431</v>
      </c>
      <c r="U45" s="106">
        <v>324</v>
      </c>
      <c r="V45" s="106">
        <v>316</v>
      </c>
      <c r="W45" s="106">
        <v>279</v>
      </c>
      <c r="X45" s="106">
        <v>280</v>
      </c>
      <c r="Y45" s="106">
        <v>240</v>
      </c>
      <c r="Z45" s="106">
        <v>222</v>
      </c>
      <c r="AA45" s="106">
        <v>183</v>
      </c>
      <c r="AB45" s="105">
        <v>205</v>
      </c>
      <c r="AC45" s="105">
        <v>264</v>
      </c>
      <c r="AE45" s="104">
        <v>58</v>
      </c>
      <c r="AF45" s="105">
        <v>7526</v>
      </c>
      <c r="AG45" s="106">
        <v>1387</v>
      </c>
      <c r="AH45" s="106">
        <v>1074</v>
      </c>
      <c r="AI45" s="106">
        <v>781</v>
      </c>
      <c r="AJ45" s="106">
        <v>612</v>
      </c>
      <c r="AK45" s="106">
        <v>520</v>
      </c>
      <c r="AL45" s="106">
        <v>484</v>
      </c>
      <c r="AM45" s="106">
        <v>394</v>
      </c>
      <c r="AN45" s="106">
        <v>328</v>
      </c>
      <c r="AO45" s="106">
        <v>297</v>
      </c>
      <c r="AP45" s="106">
        <v>232</v>
      </c>
      <c r="AQ45" s="106">
        <v>246</v>
      </c>
      <c r="AR45" s="106">
        <v>213</v>
      </c>
      <c r="AS45" s="106">
        <v>133</v>
      </c>
      <c r="AT45" s="106">
        <v>148</v>
      </c>
      <c r="AU45" s="106">
        <v>107</v>
      </c>
      <c r="AV45" s="106">
        <v>113</v>
      </c>
      <c r="AW45" s="106">
        <v>82</v>
      </c>
      <c r="AX45" s="106">
        <v>66</v>
      </c>
      <c r="AY45" s="106">
        <v>68</v>
      </c>
      <c r="AZ45" s="106">
        <v>57</v>
      </c>
      <c r="BA45" s="106">
        <v>35</v>
      </c>
      <c r="BB45" s="106">
        <v>39</v>
      </c>
      <c r="BC45" s="106">
        <v>34</v>
      </c>
      <c r="BD45" s="106">
        <v>28</v>
      </c>
      <c r="BE45" s="106">
        <v>28</v>
      </c>
      <c r="BF45" s="105">
        <v>12</v>
      </c>
      <c r="BG45" s="105">
        <v>8</v>
      </c>
      <c r="BI45" s="104">
        <v>58</v>
      </c>
      <c r="BJ45" s="105">
        <v>20562</v>
      </c>
      <c r="BK45" s="106">
        <v>1975</v>
      </c>
      <c r="BL45" s="106">
        <v>1698</v>
      </c>
      <c r="BM45" s="106">
        <v>1357</v>
      </c>
      <c r="BN45" s="106">
        <v>1162</v>
      </c>
      <c r="BO45" s="106">
        <v>1116</v>
      </c>
      <c r="BP45" s="106">
        <v>1089</v>
      </c>
      <c r="BQ45" s="106">
        <v>1058</v>
      </c>
      <c r="BR45" s="106">
        <v>1022</v>
      </c>
      <c r="BS45" s="106">
        <v>922</v>
      </c>
      <c r="BT45" s="106">
        <v>895</v>
      </c>
      <c r="BU45" s="106">
        <v>829</v>
      </c>
      <c r="BV45" s="106">
        <v>814</v>
      </c>
      <c r="BW45" s="106">
        <v>788</v>
      </c>
      <c r="BX45" s="106">
        <v>765</v>
      </c>
      <c r="BY45" s="106">
        <v>667</v>
      </c>
      <c r="BZ45" s="106">
        <v>640</v>
      </c>
      <c r="CA45" s="106">
        <v>646</v>
      </c>
      <c r="CB45" s="106">
        <v>497</v>
      </c>
      <c r="CC45" s="106">
        <v>392</v>
      </c>
      <c r="CD45" s="106">
        <v>373</v>
      </c>
      <c r="CE45" s="106">
        <v>314</v>
      </c>
      <c r="CF45" s="106">
        <v>319</v>
      </c>
      <c r="CG45" s="106">
        <v>274</v>
      </c>
      <c r="CH45" s="106">
        <v>250</v>
      </c>
      <c r="CI45" s="106">
        <v>211</v>
      </c>
      <c r="CJ45" s="105">
        <v>217</v>
      </c>
      <c r="CK45" s="105">
        <v>272</v>
      </c>
      <c r="CM45" s="169"/>
      <c r="CN45" s="87">
        <v>58</v>
      </c>
      <c r="CO45" s="92">
        <v>224933</v>
      </c>
      <c r="CP45" s="93">
        <v>7308</v>
      </c>
      <c r="CQ45" s="93">
        <v>10135</v>
      </c>
      <c r="CR45" s="93">
        <v>3119</v>
      </c>
      <c r="CS45" s="106">
        <v>165</v>
      </c>
      <c r="CT45" s="106">
        <v>23</v>
      </c>
      <c r="CU45" s="105">
        <v>0</v>
      </c>
      <c r="CV45" s="105">
        <v>404</v>
      </c>
      <c r="CX45" s="94">
        <v>3.2489674703133825E-2</v>
      </c>
      <c r="CY45" s="94">
        <v>4.5057861674365256E-2</v>
      </c>
      <c r="CZ45" s="94">
        <v>1.3866351313502242E-2</v>
      </c>
      <c r="DA45" s="94">
        <v>7.3355176874891634E-4</v>
      </c>
      <c r="DB45" s="149">
        <v>1.022526707953035E-4</v>
      </c>
      <c r="DC45" s="149">
        <v>0</v>
      </c>
      <c r="DD45" s="95">
        <v>1.7960903913609831E-3</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13819</v>
      </c>
      <c r="C46" s="106">
        <v>698</v>
      </c>
      <c r="D46" s="106">
        <v>711</v>
      </c>
      <c r="E46" s="106">
        <v>610</v>
      </c>
      <c r="F46" s="106">
        <v>667</v>
      </c>
      <c r="G46" s="106">
        <v>635</v>
      </c>
      <c r="H46" s="106">
        <v>593</v>
      </c>
      <c r="I46" s="106">
        <v>699</v>
      </c>
      <c r="J46" s="106">
        <v>759</v>
      </c>
      <c r="K46" s="106">
        <v>677</v>
      </c>
      <c r="L46" s="106">
        <v>622</v>
      </c>
      <c r="M46" s="106">
        <v>576</v>
      </c>
      <c r="N46" s="106">
        <v>633</v>
      </c>
      <c r="O46" s="106">
        <v>698</v>
      </c>
      <c r="P46" s="106">
        <v>629</v>
      </c>
      <c r="Q46" s="106">
        <v>627</v>
      </c>
      <c r="R46" s="106">
        <v>591</v>
      </c>
      <c r="S46" s="106">
        <v>552</v>
      </c>
      <c r="T46" s="106">
        <v>435</v>
      </c>
      <c r="U46" s="106">
        <v>363</v>
      </c>
      <c r="V46" s="106">
        <v>307</v>
      </c>
      <c r="W46" s="106">
        <v>281</v>
      </c>
      <c r="X46" s="106">
        <v>299</v>
      </c>
      <c r="Y46" s="106">
        <v>245</v>
      </c>
      <c r="Z46" s="106">
        <v>226</v>
      </c>
      <c r="AA46" s="106">
        <v>183</v>
      </c>
      <c r="AB46" s="105">
        <v>212</v>
      </c>
      <c r="AC46" s="105">
        <v>291</v>
      </c>
      <c r="AE46" s="104">
        <v>59</v>
      </c>
      <c r="AF46" s="105">
        <v>7444</v>
      </c>
      <c r="AG46" s="106">
        <v>1396</v>
      </c>
      <c r="AH46" s="106">
        <v>953</v>
      </c>
      <c r="AI46" s="106">
        <v>724</v>
      </c>
      <c r="AJ46" s="106">
        <v>576</v>
      </c>
      <c r="AK46" s="106">
        <v>516</v>
      </c>
      <c r="AL46" s="106">
        <v>445</v>
      </c>
      <c r="AM46" s="106">
        <v>385</v>
      </c>
      <c r="AN46" s="106">
        <v>366</v>
      </c>
      <c r="AO46" s="106">
        <v>308</v>
      </c>
      <c r="AP46" s="106">
        <v>272</v>
      </c>
      <c r="AQ46" s="106">
        <v>229</v>
      </c>
      <c r="AR46" s="106">
        <v>224</v>
      </c>
      <c r="AS46" s="106">
        <v>175</v>
      </c>
      <c r="AT46" s="106">
        <v>167</v>
      </c>
      <c r="AU46" s="106">
        <v>130</v>
      </c>
      <c r="AV46" s="106">
        <v>95</v>
      </c>
      <c r="AW46" s="106">
        <v>80</v>
      </c>
      <c r="AX46" s="106">
        <v>80</v>
      </c>
      <c r="AY46" s="106">
        <v>60</v>
      </c>
      <c r="AZ46" s="106">
        <v>64</v>
      </c>
      <c r="BA46" s="106">
        <v>48</v>
      </c>
      <c r="BB46" s="106">
        <v>48</v>
      </c>
      <c r="BC46" s="106">
        <v>27</v>
      </c>
      <c r="BD46" s="106">
        <v>30</v>
      </c>
      <c r="BE46" s="106">
        <v>22</v>
      </c>
      <c r="BF46" s="105">
        <v>22</v>
      </c>
      <c r="BG46" s="105">
        <v>2</v>
      </c>
      <c r="BI46" s="104">
        <v>59</v>
      </c>
      <c r="BJ46" s="105">
        <v>21263</v>
      </c>
      <c r="BK46" s="106">
        <v>2094</v>
      </c>
      <c r="BL46" s="106">
        <v>1664</v>
      </c>
      <c r="BM46" s="106">
        <v>1334</v>
      </c>
      <c r="BN46" s="106">
        <v>1243</v>
      </c>
      <c r="BO46" s="106">
        <v>1151</v>
      </c>
      <c r="BP46" s="106">
        <v>1038</v>
      </c>
      <c r="BQ46" s="106">
        <v>1084</v>
      </c>
      <c r="BR46" s="106">
        <v>1125</v>
      </c>
      <c r="BS46" s="106">
        <v>985</v>
      </c>
      <c r="BT46" s="106">
        <v>894</v>
      </c>
      <c r="BU46" s="106">
        <v>805</v>
      </c>
      <c r="BV46" s="106">
        <v>857</v>
      </c>
      <c r="BW46" s="106">
        <v>873</v>
      </c>
      <c r="BX46" s="106">
        <v>796</v>
      </c>
      <c r="BY46" s="106">
        <v>757</v>
      </c>
      <c r="BZ46" s="106">
        <v>686</v>
      </c>
      <c r="CA46" s="106">
        <v>632</v>
      </c>
      <c r="CB46" s="106">
        <v>515</v>
      </c>
      <c r="CC46" s="106">
        <v>423</v>
      </c>
      <c r="CD46" s="106">
        <v>371</v>
      </c>
      <c r="CE46" s="106">
        <v>329</v>
      </c>
      <c r="CF46" s="106">
        <v>347</v>
      </c>
      <c r="CG46" s="106">
        <v>272</v>
      </c>
      <c r="CH46" s="106">
        <v>256</v>
      </c>
      <c r="CI46" s="106">
        <v>205</v>
      </c>
      <c r="CJ46" s="105">
        <v>234</v>
      </c>
      <c r="CK46" s="105">
        <v>293</v>
      </c>
      <c r="CM46" s="169"/>
      <c r="CN46" s="87">
        <v>59</v>
      </c>
      <c r="CO46" s="92">
        <v>221627</v>
      </c>
      <c r="CP46" s="93">
        <v>7486</v>
      </c>
      <c r="CQ46" s="93">
        <v>10532</v>
      </c>
      <c r="CR46" s="93">
        <v>3245</v>
      </c>
      <c r="CS46" s="106">
        <v>208</v>
      </c>
      <c r="CT46" s="106">
        <v>37</v>
      </c>
      <c r="CU46" s="105">
        <v>0</v>
      </c>
      <c r="CV46" s="105">
        <v>420</v>
      </c>
      <c r="CX46" s="94">
        <v>3.3777472961326917E-2</v>
      </c>
      <c r="CY46" s="94">
        <v>4.7521285763918654E-2</v>
      </c>
      <c r="CZ46" s="94">
        <v>1.4641717841237755E-2</v>
      </c>
      <c r="DA46" s="94">
        <v>9.3851380923804407E-4</v>
      </c>
      <c r="DB46" s="149">
        <v>1.6694716798945977E-4</v>
      </c>
      <c r="DC46" s="149">
        <v>0</v>
      </c>
      <c r="DD46" s="95">
        <v>1.8950759609614352E-3</v>
      </c>
      <c r="EG46" s="112"/>
      <c r="EH46" s="112"/>
    </row>
    <row r="47" spans="1:138" x14ac:dyDescent="0.2">
      <c r="A47" s="104">
        <v>60</v>
      </c>
      <c r="B47" s="106">
        <v>9844</v>
      </c>
      <c r="C47" s="106">
        <v>818</v>
      </c>
      <c r="D47" s="106">
        <v>800</v>
      </c>
      <c r="E47" s="106">
        <v>520</v>
      </c>
      <c r="F47" s="106">
        <v>488</v>
      </c>
      <c r="G47" s="106">
        <v>439</v>
      </c>
      <c r="H47" s="106">
        <v>406</v>
      </c>
      <c r="I47" s="106">
        <v>401</v>
      </c>
      <c r="J47" s="106">
        <v>469</v>
      </c>
      <c r="K47" s="106">
        <v>434</v>
      </c>
      <c r="L47" s="106">
        <v>401</v>
      </c>
      <c r="M47" s="106">
        <v>395</v>
      </c>
      <c r="N47" s="106">
        <v>362</v>
      </c>
      <c r="O47" s="106">
        <v>419</v>
      </c>
      <c r="P47" s="106">
        <v>411</v>
      </c>
      <c r="Q47" s="106">
        <v>402</v>
      </c>
      <c r="R47" s="106">
        <v>374</v>
      </c>
      <c r="S47" s="106">
        <v>389</v>
      </c>
      <c r="T47" s="106">
        <v>268</v>
      </c>
      <c r="U47" s="106">
        <v>203</v>
      </c>
      <c r="V47" s="106">
        <v>209</v>
      </c>
      <c r="W47" s="106">
        <v>208</v>
      </c>
      <c r="X47" s="106">
        <v>225</v>
      </c>
      <c r="Y47" s="106">
        <v>161</v>
      </c>
      <c r="Z47" s="106">
        <v>139</v>
      </c>
      <c r="AA47" s="106">
        <v>130</v>
      </c>
      <c r="AB47" s="105">
        <v>144</v>
      </c>
      <c r="AC47" s="105">
        <v>229</v>
      </c>
      <c r="AE47" s="104">
        <v>60</v>
      </c>
      <c r="AF47" s="105">
        <v>5624</v>
      </c>
      <c r="AG47" s="106">
        <v>1054</v>
      </c>
      <c r="AH47" s="106">
        <v>770</v>
      </c>
      <c r="AI47" s="106">
        <v>567</v>
      </c>
      <c r="AJ47" s="106">
        <v>430</v>
      </c>
      <c r="AK47" s="106">
        <v>385</v>
      </c>
      <c r="AL47" s="106">
        <v>348</v>
      </c>
      <c r="AM47" s="106">
        <v>285</v>
      </c>
      <c r="AN47" s="106">
        <v>242</v>
      </c>
      <c r="AO47" s="106">
        <v>195</v>
      </c>
      <c r="AP47" s="106">
        <v>204</v>
      </c>
      <c r="AQ47" s="106">
        <v>157</v>
      </c>
      <c r="AR47" s="106">
        <v>137</v>
      </c>
      <c r="AS47" s="106">
        <v>117</v>
      </c>
      <c r="AT47" s="106">
        <v>118</v>
      </c>
      <c r="AU47" s="106">
        <v>126</v>
      </c>
      <c r="AV47" s="106">
        <v>109</v>
      </c>
      <c r="AW47" s="106">
        <v>74</v>
      </c>
      <c r="AX47" s="106">
        <v>57</v>
      </c>
      <c r="AY47" s="106">
        <v>46</v>
      </c>
      <c r="AZ47" s="106">
        <v>51</v>
      </c>
      <c r="BA47" s="106">
        <v>40</v>
      </c>
      <c r="BB47" s="106">
        <v>24</v>
      </c>
      <c r="BC47" s="106">
        <v>26</v>
      </c>
      <c r="BD47" s="106">
        <v>19</v>
      </c>
      <c r="BE47" s="106">
        <v>24</v>
      </c>
      <c r="BF47" s="105">
        <v>10</v>
      </c>
      <c r="BG47" s="105">
        <v>9</v>
      </c>
      <c r="BI47" s="104">
        <v>60</v>
      </c>
      <c r="BJ47" s="105">
        <v>15468</v>
      </c>
      <c r="BK47" s="106">
        <v>1872</v>
      </c>
      <c r="BL47" s="106">
        <v>1570</v>
      </c>
      <c r="BM47" s="106">
        <v>1087</v>
      </c>
      <c r="BN47" s="106">
        <v>918</v>
      </c>
      <c r="BO47" s="106">
        <v>824</v>
      </c>
      <c r="BP47" s="106">
        <v>754</v>
      </c>
      <c r="BQ47" s="106">
        <v>686</v>
      </c>
      <c r="BR47" s="106">
        <v>711</v>
      </c>
      <c r="BS47" s="106">
        <v>629</v>
      </c>
      <c r="BT47" s="106">
        <v>605</v>
      </c>
      <c r="BU47" s="106">
        <v>552</v>
      </c>
      <c r="BV47" s="106">
        <v>499</v>
      </c>
      <c r="BW47" s="106">
        <v>536</v>
      </c>
      <c r="BX47" s="106">
        <v>529</v>
      </c>
      <c r="BY47" s="106">
        <v>528</v>
      </c>
      <c r="BZ47" s="106">
        <v>483</v>
      </c>
      <c r="CA47" s="106">
        <v>463</v>
      </c>
      <c r="CB47" s="106">
        <v>325</v>
      </c>
      <c r="CC47" s="106">
        <v>249</v>
      </c>
      <c r="CD47" s="106">
        <v>260</v>
      </c>
      <c r="CE47" s="106">
        <v>248</v>
      </c>
      <c r="CF47" s="106">
        <v>249</v>
      </c>
      <c r="CG47" s="106">
        <v>187</v>
      </c>
      <c r="CH47" s="106">
        <v>158</v>
      </c>
      <c r="CI47" s="106">
        <v>154</v>
      </c>
      <c r="CJ47" s="105">
        <v>154</v>
      </c>
      <c r="CK47" s="105">
        <v>238</v>
      </c>
      <c r="CM47" s="169"/>
      <c r="CN47" s="87">
        <v>60</v>
      </c>
      <c r="CO47" s="92">
        <v>216931.25</v>
      </c>
      <c r="CP47" s="93">
        <v>6271</v>
      </c>
      <c r="CQ47" s="93">
        <v>6975</v>
      </c>
      <c r="CR47" s="93">
        <v>2222</v>
      </c>
      <c r="CS47" s="106">
        <v>628</v>
      </c>
      <c r="CT47" s="106">
        <v>6532</v>
      </c>
      <c r="CU47" s="105">
        <v>0</v>
      </c>
      <c r="CV47" s="105">
        <v>350</v>
      </c>
      <c r="CX47" s="94">
        <v>2.8907776081131695E-2</v>
      </c>
      <c r="CY47" s="94">
        <v>3.2153043879109167E-2</v>
      </c>
      <c r="CZ47" s="94">
        <v>1.0242876487366388E-2</v>
      </c>
      <c r="DA47" s="94">
        <v>2.8949263879685383E-3</v>
      </c>
      <c r="DB47" s="149">
        <v>3.0110922239188685E-2</v>
      </c>
      <c r="DC47" s="149">
        <v>0</v>
      </c>
      <c r="DD47" s="95">
        <v>1.6134143881990262E-3</v>
      </c>
    </row>
    <row r="48" spans="1:138" x14ac:dyDescent="0.2">
      <c r="A48" s="104">
        <v>61</v>
      </c>
      <c r="B48" s="106">
        <v>5089</v>
      </c>
      <c r="C48" s="106">
        <v>785</v>
      </c>
      <c r="D48" s="106">
        <v>592</v>
      </c>
      <c r="E48" s="106">
        <v>314</v>
      </c>
      <c r="F48" s="106">
        <v>277</v>
      </c>
      <c r="G48" s="106">
        <v>206</v>
      </c>
      <c r="H48" s="106">
        <v>169</v>
      </c>
      <c r="I48" s="106">
        <v>169</v>
      </c>
      <c r="J48" s="106">
        <v>193</v>
      </c>
      <c r="K48" s="106">
        <v>173</v>
      </c>
      <c r="L48" s="106">
        <v>188</v>
      </c>
      <c r="M48" s="106">
        <v>145</v>
      </c>
      <c r="N48" s="106">
        <v>162</v>
      </c>
      <c r="O48" s="106">
        <v>189</v>
      </c>
      <c r="P48" s="106">
        <v>175</v>
      </c>
      <c r="Q48" s="106">
        <v>175</v>
      </c>
      <c r="R48" s="106">
        <v>146</v>
      </c>
      <c r="S48" s="106">
        <v>156</v>
      </c>
      <c r="T48" s="106">
        <v>138</v>
      </c>
      <c r="U48" s="106">
        <v>91</v>
      </c>
      <c r="V48" s="106">
        <v>102</v>
      </c>
      <c r="W48" s="106">
        <v>93</v>
      </c>
      <c r="X48" s="106">
        <v>84</v>
      </c>
      <c r="Y48" s="106">
        <v>83</v>
      </c>
      <c r="Z48" s="106">
        <v>67</v>
      </c>
      <c r="AA48" s="106">
        <v>53</v>
      </c>
      <c r="AB48" s="105">
        <v>63</v>
      </c>
      <c r="AC48" s="105">
        <v>101</v>
      </c>
      <c r="AE48" s="104">
        <v>61</v>
      </c>
      <c r="AF48" s="105">
        <v>3609</v>
      </c>
      <c r="AG48" s="106">
        <v>796</v>
      </c>
      <c r="AH48" s="106">
        <v>581</v>
      </c>
      <c r="AI48" s="106">
        <v>396</v>
      </c>
      <c r="AJ48" s="106">
        <v>323</v>
      </c>
      <c r="AK48" s="106">
        <v>233</v>
      </c>
      <c r="AL48" s="106">
        <v>180</v>
      </c>
      <c r="AM48" s="106">
        <v>155</v>
      </c>
      <c r="AN48" s="106">
        <v>134</v>
      </c>
      <c r="AO48" s="106">
        <v>125</v>
      </c>
      <c r="AP48" s="106">
        <v>111</v>
      </c>
      <c r="AQ48" s="106">
        <v>86</v>
      </c>
      <c r="AR48" s="106">
        <v>80</v>
      </c>
      <c r="AS48" s="106">
        <v>62</v>
      </c>
      <c r="AT48" s="106">
        <v>51</v>
      </c>
      <c r="AU48" s="106">
        <v>61</v>
      </c>
      <c r="AV48" s="106">
        <v>45</v>
      </c>
      <c r="AW48" s="106">
        <v>43</v>
      </c>
      <c r="AX48" s="106">
        <v>31</v>
      </c>
      <c r="AY48" s="106">
        <v>24</v>
      </c>
      <c r="AZ48" s="106">
        <v>28</v>
      </c>
      <c r="BA48" s="106">
        <v>23</v>
      </c>
      <c r="BB48" s="106">
        <v>12</v>
      </c>
      <c r="BC48" s="106">
        <v>8</v>
      </c>
      <c r="BD48" s="106">
        <v>4</v>
      </c>
      <c r="BE48" s="106">
        <v>5</v>
      </c>
      <c r="BF48" s="105">
        <v>10</v>
      </c>
      <c r="BG48" s="105">
        <v>2</v>
      </c>
      <c r="BI48" s="104">
        <v>61</v>
      </c>
      <c r="BJ48" s="105">
        <v>8698</v>
      </c>
      <c r="BK48" s="106">
        <v>1581</v>
      </c>
      <c r="BL48" s="106">
        <v>1173</v>
      </c>
      <c r="BM48" s="106">
        <v>710</v>
      </c>
      <c r="BN48" s="106">
        <v>600</v>
      </c>
      <c r="BO48" s="106">
        <v>439</v>
      </c>
      <c r="BP48" s="106">
        <v>349</v>
      </c>
      <c r="BQ48" s="106">
        <v>324</v>
      </c>
      <c r="BR48" s="106">
        <v>327</v>
      </c>
      <c r="BS48" s="106">
        <v>298</v>
      </c>
      <c r="BT48" s="106">
        <v>299</v>
      </c>
      <c r="BU48" s="106">
        <v>231</v>
      </c>
      <c r="BV48" s="106">
        <v>242</v>
      </c>
      <c r="BW48" s="106">
        <v>251</v>
      </c>
      <c r="BX48" s="106">
        <v>226</v>
      </c>
      <c r="BY48" s="106">
        <v>236</v>
      </c>
      <c r="BZ48" s="106">
        <v>191</v>
      </c>
      <c r="CA48" s="106">
        <v>199</v>
      </c>
      <c r="CB48" s="106">
        <v>169</v>
      </c>
      <c r="CC48" s="106">
        <v>115</v>
      </c>
      <c r="CD48" s="106">
        <v>130</v>
      </c>
      <c r="CE48" s="106">
        <v>116</v>
      </c>
      <c r="CF48" s="106">
        <v>96</v>
      </c>
      <c r="CG48" s="106">
        <v>91</v>
      </c>
      <c r="CH48" s="106">
        <v>71</v>
      </c>
      <c r="CI48" s="106">
        <v>58</v>
      </c>
      <c r="CJ48" s="105">
        <v>73</v>
      </c>
      <c r="CK48" s="105">
        <v>103</v>
      </c>
      <c r="CM48" s="169"/>
      <c r="CN48" s="87">
        <v>61</v>
      </c>
      <c r="CO48" s="92">
        <v>211565</v>
      </c>
      <c r="CP48" s="93">
        <v>4503</v>
      </c>
      <c r="CQ48" s="93">
        <v>3173</v>
      </c>
      <c r="CR48" s="93">
        <v>1022</v>
      </c>
      <c r="CS48" s="106">
        <v>945</v>
      </c>
      <c r="CT48" s="106">
        <v>14310</v>
      </c>
      <c r="CU48" s="105">
        <v>0</v>
      </c>
      <c r="CV48" s="105">
        <v>288</v>
      </c>
      <c r="CX48" s="94">
        <v>2.1284238886394254E-2</v>
      </c>
      <c r="CY48" s="94">
        <v>1.4997754827121689E-2</v>
      </c>
      <c r="CZ48" s="94">
        <v>4.8306666981778653E-3</v>
      </c>
      <c r="DA48" s="94">
        <v>4.4667123579041901E-3</v>
      </c>
      <c r="DB48" s="149">
        <v>6.7638787133977737E-2</v>
      </c>
      <c r="DC48" s="149">
        <v>0</v>
      </c>
      <c r="DD48" s="95">
        <v>1.3612837662184199E-3</v>
      </c>
    </row>
    <row r="49" spans="1:138" x14ac:dyDescent="0.2">
      <c r="A49" s="104">
        <v>62</v>
      </c>
      <c r="B49" s="106">
        <v>3386</v>
      </c>
      <c r="C49" s="106">
        <v>341</v>
      </c>
      <c r="D49" s="106">
        <v>572</v>
      </c>
      <c r="E49" s="106">
        <v>209</v>
      </c>
      <c r="F49" s="106">
        <v>172</v>
      </c>
      <c r="G49" s="106">
        <v>125</v>
      </c>
      <c r="H49" s="106">
        <v>106</v>
      </c>
      <c r="I49" s="106">
        <v>128</v>
      </c>
      <c r="J49" s="106">
        <v>126</v>
      </c>
      <c r="K49" s="106">
        <v>135</v>
      </c>
      <c r="L49" s="106">
        <v>139</v>
      </c>
      <c r="M49" s="106">
        <v>96</v>
      </c>
      <c r="N49" s="106">
        <v>108</v>
      </c>
      <c r="O49" s="106">
        <v>130</v>
      </c>
      <c r="P49" s="106">
        <v>118</v>
      </c>
      <c r="Q49" s="106">
        <v>104</v>
      </c>
      <c r="R49" s="106">
        <v>113</v>
      </c>
      <c r="S49" s="106">
        <v>95</v>
      </c>
      <c r="T49" s="106">
        <v>79</v>
      </c>
      <c r="U49" s="106">
        <v>80</v>
      </c>
      <c r="V49" s="106">
        <v>71</v>
      </c>
      <c r="W49" s="106">
        <v>74</v>
      </c>
      <c r="X49" s="106">
        <v>61</v>
      </c>
      <c r="Y49" s="106">
        <v>47</v>
      </c>
      <c r="Z49" s="106">
        <v>45</v>
      </c>
      <c r="AA49" s="106">
        <v>29</v>
      </c>
      <c r="AB49" s="105">
        <v>39</v>
      </c>
      <c r="AC49" s="105">
        <v>44</v>
      </c>
      <c r="AE49" s="104">
        <v>62</v>
      </c>
      <c r="AF49" s="105">
        <v>3089</v>
      </c>
      <c r="AG49" s="106">
        <v>783</v>
      </c>
      <c r="AH49" s="106">
        <v>618</v>
      </c>
      <c r="AI49" s="106">
        <v>359</v>
      </c>
      <c r="AJ49" s="106">
        <v>225</v>
      </c>
      <c r="AK49" s="106">
        <v>168</v>
      </c>
      <c r="AL49" s="106">
        <v>143</v>
      </c>
      <c r="AM49" s="106">
        <v>122</v>
      </c>
      <c r="AN49" s="106">
        <v>114</v>
      </c>
      <c r="AO49" s="106">
        <v>80</v>
      </c>
      <c r="AP49" s="106">
        <v>73</v>
      </c>
      <c r="AQ49" s="106">
        <v>67</v>
      </c>
      <c r="AR49" s="106">
        <v>46</v>
      </c>
      <c r="AS49" s="106">
        <v>47</v>
      </c>
      <c r="AT49" s="106">
        <v>42</v>
      </c>
      <c r="AU49" s="106">
        <v>52</v>
      </c>
      <c r="AV49" s="106">
        <v>23</v>
      </c>
      <c r="AW49" s="106">
        <v>24</v>
      </c>
      <c r="AX49" s="106">
        <v>22</v>
      </c>
      <c r="AY49" s="106">
        <v>17</v>
      </c>
      <c r="AZ49" s="106">
        <v>22</v>
      </c>
      <c r="BA49" s="106">
        <v>16</v>
      </c>
      <c r="BB49" s="106">
        <v>7</v>
      </c>
      <c r="BC49" s="106">
        <v>5</v>
      </c>
      <c r="BD49" s="106">
        <v>6</v>
      </c>
      <c r="BE49" s="106">
        <v>2</v>
      </c>
      <c r="BF49" s="105">
        <v>4</v>
      </c>
      <c r="BG49" s="105">
        <v>2</v>
      </c>
      <c r="BI49" s="104">
        <v>62</v>
      </c>
      <c r="BJ49" s="105">
        <v>6475</v>
      </c>
      <c r="BK49" s="106">
        <v>1124</v>
      </c>
      <c r="BL49" s="106">
        <v>1190</v>
      </c>
      <c r="BM49" s="106">
        <v>568</v>
      </c>
      <c r="BN49" s="106">
        <v>397</v>
      </c>
      <c r="BO49" s="106">
        <v>293</v>
      </c>
      <c r="BP49" s="106">
        <v>249</v>
      </c>
      <c r="BQ49" s="106">
        <v>250</v>
      </c>
      <c r="BR49" s="106">
        <v>240</v>
      </c>
      <c r="BS49" s="106">
        <v>215</v>
      </c>
      <c r="BT49" s="106">
        <v>212</v>
      </c>
      <c r="BU49" s="106">
        <v>163</v>
      </c>
      <c r="BV49" s="106">
        <v>154</v>
      </c>
      <c r="BW49" s="106">
        <v>177</v>
      </c>
      <c r="BX49" s="106">
        <v>160</v>
      </c>
      <c r="BY49" s="106">
        <v>156</v>
      </c>
      <c r="BZ49" s="106">
        <v>136</v>
      </c>
      <c r="CA49" s="106">
        <v>119</v>
      </c>
      <c r="CB49" s="106">
        <v>101</v>
      </c>
      <c r="CC49" s="106">
        <v>97</v>
      </c>
      <c r="CD49" s="106">
        <v>93</v>
      </c>
      <c r="CE49" s="106">
        <v>90</v>
      </c>
      <c r="CF49" s="106">
        <v>68</v>
      </c>
      <c r="CG49" s="106">
        <v>52</v>
      </c>
      <c r="CH49" s="106">
        <v>51</v>
      </c>
      <c r="CI49" s="106">
        <v>31</v>
      </c>
      <c r="CJ49" s="105">
        <v>43</v>
      </c>
      <c r="CK49" s="105">
        <v>46</v>
      </c>
      <c r="CM49" s="169"/>
      <c r="CN49" s="87">
        <v>62</v>
      </c>
      <c r="CO49" s="92">
        <v>206337</v>
      </c>
      <c r="CP49" s="93">
        <v>3572</v>
      </c>
      <c r="CQ49" s="93">
        <v>2231</v>
      </c>
      <c r="CR49" s="93">
        <v>672</v>
      </c>
      <c r="CS49" s="106">
        <v>1100</v>
      </c>
      <c r="CT49" s="106">
        <v>20768</v>
      </c>
      <c r="CU49" s="105">
        <v>0</v>
      </c>
      <c r="CV49" s="105">
        <v>212</v>
      </c>
      <c r="CX49" s="94">
        <v>1.7311485579416197E-2</v>
      </c>
      <c r="CY49" s="94">
        <v>1.0812408826337496E-2</v>
      </c>
      <c r="CZ49" s="94">
        <v>3.2568080373369781E-3</v>
      </c>
      <c r="DA49" s="94">
        <v>5.3310845849266009E-3</v>
      </c>
      <c r="DB49" s="149">
        <v>0.10065087696341422</v>
      </c>
      <c r="DC49" s="149">
        <v>0</v>
      </c>
      <c r="DD49" s="95">
        <v>1.0274453927313085E-3</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2083</v>
      </c>
      <c r="C50" s="106">
        <v>146</v>
      </c>
      <c r="D50" s="106">
        <v>212</v>
      </c>
      <c r="E50" s="106">
        <v>121</v>
      </c>
      <c r="F50" s="106">
        <v>122</v>
      </c>
      <c r="G50" s="106">
        <v>98</v>
      </c>
      <c r="H50" s="106">
        <v>90</v>
      </c>
      <c r="I50" s="106">
        <v>100</v>
      </c>
      <c r="J50" s="106">
        <v>96</v>
      </c>
      <c r="K50" s="106">
        <v>100</v>
      </c>
      <c r="L50" s="106">
        <v>100</v>
      </c>
      <c r="M50" s="106">
        <v>82</v>
      </c>
      <c r="N50" s="106">
        <v>67</v>
      </c>
      <c r="O50" s="106">
        <v>82</v>
      </c>
      <c r="P50" s="106">
        <v>65</v>
      </c>
      <c r="Q50" s="106">
        <v>80</v>
      </c>
      <c r="R50" s="106">
        <v>63</v>
      </c>
      <c r="S50" s="106">
        <v>72</v>
      </c>
      <c r="T50" s="106">
        <v>55</v>
      </c>
      <c r="U50" s="106">
        <v>41</v>
      </c>
      <c r="V50" s="106">
        <v>41</v>
      </c>
      <c r="W50" s="106">
        <v>44</v>
      </c>
      <c r="X50" s="106">
        <v>36</v>
      </c>
      <c r="Y50" s="106">
        <v>50</v>
      </c>
      <c r="Z50" s="106">
        <v>29</v>
      </c>
      <c r="AA50" s="106">
        <v>26</v>
      </c>
      <c r="AB50" s="105">
        <v>27</v>
      </c>
      <c r="AC50" s="105">
        <v>38</v>
      </c>
      <c r="AE50" s="104">
        <v>63</v>
      </c>
      <c r="AF50" s="105">
        <v>2341</v>
      </c>
      <c r="AG50" s="106">
        <v>681</v>
      </c>
      <c r="AH50" s="106">
        <v>440</v>
      </c>
      <c r="AI50" s="106">
        <v>246</v>
      </c>
      <c r="AJ50" s="106">
        <v>183</v>
      </c>
      <c r="AK50" s="106">
        <v>100</v>
      </c>
      <c r="AL50" s="106">
        <v>99</v>
      </c>
      <c r="AM50" s="106">
        <v>84</v>
      </c>
      <c r="AN50" s="106">
        <v>69</v>
      </c>
      <c r="AO50" s="106">
        <v>59</v>
      </c>
      <c r="AP50" s="106">
        <v>54</v>
      </c>
      <c r="AQ50" s="106">
        <v>52</v>
      </c>
      <c r="AR50" s="106">
        <v>47</v>
      </c>
      <c r="AS50" s="106">
        <v>33</v>
      </c>
      <c r="AT50" s="106">
        <v>30</v>
      </c>
      <c r="AU50" s="106">
        <v>33</v>
      </c>
      <c r="AV50" s="106">
        <v>21</v>
      </c>
      <c r="AW50" s="106">
        <v>27</v>
      </c>
      <c r="AX50" s="106">
        <v>17</v>
      </c>
      <c r="AY50" s="106">
        <v>12</v>
      </c>
      <c r="AZ50" s="106">
        <v>10</v>
      </c>
      <c r="BA50" s="106">
        <v>9</v>
      </c>
      <c r="BB50" s="106">
        <v>10</v>
      </c>
      <c r="BC50" s="106">
        <v>7</v>
      </c>
      <c r="BD50" s="106">
        <v>8</v>
      </c>
      <c r="BE50" s="106">
        <v>5</v>
      </c>
      <c r="BF50" s="105">
        <v>4</v>
      </c>
      <c r="BG50" s="105">
        <v>1</v>
      </c>
      <c r="BI50" s="104">
        <v>63</v>
      </c>
      <c r="BJ50" s="105">
        <v>4424</v>
      </c>
      <c r="BK50" s="106">
        <v>827</v>
      </c>
      <c r="BL50" s="106">
        <v>652</v>
      </c>
      <c r="BM50" s="106">
        <v>367</v>
      </c>
      <c r="BN50" s="106">
        <v>305</v>
      </c>
      <c r="BO50" s="106">
        <v>198</v>
      </c>
      <c r="BP50" s="106">
        <v>189</v>
      </c>
      <c r="BQ50" s="106">
        <v>184</v>
      </c>
      <c r="BR50" s="106">
        <v>165</v>
      </c>
      <c r="BS50" s="106">
        <v>159</v>
      </c>
      <c r="BT50" s="106">
        <v>154</v>
      </c>
      <c r="BU50" s="106">
        <v>134</v>
      </c>
      <c r="BV50" s="106">
        <v>114</v>
      </c>
      <c r="BW50" s="106">
        <v>115</v>
      </c>
      <c r="BX50" s="106">
        <v>95</v>
      </c>
      <c r="BY50" s="106">
        <v>113</v>
      </c>
      <c r="BZ50" s="106">
        <v>84</v>
      </c>
      <c r="CA50" s="106">
        <v>99</v>
      </c>
      <c r="CB50" s="106">
        <v>72</v>
      </c>
      <c r="CC50" s="106">
        <v>53</v>
      </c>
      <c r="CD50" s="106">
        <v>51</v>
      </c>
      <c r="CE50" s="106">
        <v>53</v>
      </c>
      <c r="CF50" s="106">
        <v>46</v>
      </c>
      <c r="CG50" s="106">
        <v>57</v>
      </c>
      <c r="CH50" s="106">
        <v>37</v>
      </c>
      <c r="CI50" s="106">
        <v>31</v>
      </c>
      <c r="CJ50" s="105">
        <v>31</v>
      </c>
      <c r="CK50" s="105">
        <v>39</v>
      </c>
      <c r="CM50" s="169"/>
      <c r="CN50" s="87">
        <v>63</v>
      </c>
      <c r="CO50" s="92">
        <v>201124</v>
      </c>
      <c r="CP50" s="93">
        <v>2349</v>
      </c>
      <c r="CQ50" s="93">
        <v>1605</v>
      </c>
      <c r="CR50" s="93">
        <v>470</v>
      </c>
      <c r="CS50" s="106">
        <v>1165</v>
      </c>
      <c r="CT50" s="106">
        <v>26479</v>
      </c>
      <c r="CU50" s="105">
        <v>0</v>
      </c>
      <c r="CV50" s="105">
        <v>197</v>
      </c>
      <c r="CX50" s="94">
        <v>1.1679361985640698E-2</v>
      </c>
      <c r="CY50" s="94">
        <v>7.9801515482985624E-3</v>
      </c>
      <c r="CZ50" s="94">
        <v>2.3368668085360276E-3</v>
      </c>
      <c r="DA50" s="94">
        <v>5.792446450945685E-3</v>
      </c>
      <c r="DB50" s="149">
        <v>0.13165509834728825</v>
      </c>
      <c r="DC50" s="149">
        <v>0</v>
      </c>
      <c r="DD50" s="95">
        <v>9.7949523676935622E-4</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1363</v>
      </c>
      <c r="C51" s="106">
        <v>59</v>
      </c>
      <c r="D51" s="106">
        <v>75</v>
      </c>
      <c r="E51" s="106">
        <v>67</v>
      </c>
      <c r="F51" s="106">
        <v>96</v>
      </c>
      <c r="G51" s="106">
        <v>79</v>
      </c>
      <c r="H51" s="106">
        <v>72</v>
      </c>
      <c r="I51" s="106">
        <v>58</v>
      </c>
      <c r="J51" s="106">
        <v>72</v>
      </c>
      <c r="K51" s="106">
        <v>79</v>
      </c>
      <c r="L51" s="106">
        <v>69</v>
      </c>
      <c r="M51" s="106">
        <v>60</v>
      </c>
      <c r="N51" s="106">
        <v>55</v>
      </c>
      <c r="O51" s="106">
        <v>69</v>
      </c>
      <c r="P51" s="106">
        <v>63</v>
      </c>
      <c r="Q51" s="106">
        <v>51</v>
      </c>
      <c r="R51" s="106">
        <v>60</v>
      </c>
      <c r="S51" s="106">
        <v>46</v>
      </c>
      <c r="T51" s="106">
        <v>30</v>
      </c>
      <c r="U51" s="106">
        <v>23</v>
      </c>
      <c r="V51" s="106">
        <v>25</v>
      </c>
      <c r="W51" s="106">
        <v>26</v>
      </c>
      <c r="X51" s="106">
        <v>23</v>
      </c>
      <c r="Y51" s="106">
        <v>18</v>
      </c>
      <c r="Z51" s="106">
        <v>20</v>
      </c>
      <c r="AA51" s="106">
        <v>21</v>
      </c>
      <c r="AB51" s="105">
        <v>22</v>
      </c>
      <c r="AC51" s="105">
        <v>25</v>
      </c>
      <c r="AE51" s="104">
        <v>64</v>
      </c>
      <c r="AF51" s="105">
        <v>1766</v>
      </c>
      <c r="AG51" s="106">
        <v>483</v>
      </c>
      <c r="AH51" s="106">
        <v>261</v>
      </c>
      <c r="AI51" s="106">
        <v>206</v>
      </c>
      <c r="AJ51" s="106">
        <v>115</v>
      </c>
      <c r="AK51" s="106">
        <v>99</v>
      </c>
      <c r="AL51" s="106">
        <v>105</v>
      </c>
      <c r="AM51" s="106">
        <v>66</v>
      </c>
      <c r="AN51" s="106">
        <v>62</v>
      </c>
      <c r="AO51" s="106">
        <v>61</v>
      </c>
      <c r="AP51" s="106">
        <v>60</v>
      </c>
      <c r="AQ51" s="106">
        <v>47</v>
      </c>
      <c r="AR51" s="106">
        <v>32</v>
      </c>
      <c r="AS51" s="106">
        <v>37</v>
      </c>
      <c r="AT51" s="106">
        <v>22</v>
      </c>
      <c r="AU51" s="106">
        <v>17</v>
      </c>
      <c r="AV51" s="106">
        <v>21</v>
      </c>
      <c r="AW51" s="106">
        <v>16</v>
      </c>
      <c r="AX51" s="106">
        <v>13</v>
      </c>
      <c r="AY51" s="106">
        <v>9</v>
      </c>
      <c r="AZ51" s="106">
        <v>10</v>
      </c>
      <c r="BA51" s="106">
        <v>7</v>
      </c>
      <c r="BB51" s="106">
        <v>5</v>
      </c>
      <c r="BC51" s="106">
        <v>5</v>
      </c>
      <c r="BD51" s="106">
        <v>2</v>
      </c>
      <c r="BE51" s="106">
        <v>3</v>
      </c>
      <c r="BF51" s="105">
        <v>0</v>
      </c>
      <c r="BG51" s="105">
        <v>2</v>
      </c>
      <c r="BI51" s="104">
        <v>64</v>
      </c>
      <c r="BJ51" s="105">
        <v>3129</v>
      </c>
      <c r="BK51" s="106">
        <v>542</v>
      </c>
      <c r="BL51" s="106">
        <v>336</v>
      </c>
      <c r="BM51" s="106">
        <v>273</v>
      </c>
      <c r="BN51" s="106">
        <v>211</v>
      </c>
      <c r="BO51" s="106">
        <v>178</v>
      </c>
      <c r="BP51" s="106">
        <v>177</v>
      </c>
      <c r="BQ51" s="106">
        <v>124</v>
      </c>
      <c r="BR51" s="106">
        <v>134</v>
      </c>
      <c r="BS51" s="106">
        <v>140</v>
      </c>
      <c r="BT51" s="106">
        <v>129</v>
      </c>
      <c r="BU51" s="106">
        <v>107</v>
      </c>
      <c r="BV51" s="106">
        <v>87</v>
      </c>
      <c r="BW51" s="106">
        <v>106</v>
      </c>
      <c r="BX51" s="106">
        <v>85</v>
      </c>
      <c r="BY51" s="106">
        <v>68</v>
      </c>
      <c r="BZ51" s="106">
        <v>81</v>
      </c>
      <c r="CA51" s="106">
        <v>62</v>
      </c>
      <c r="CB51" s="106">
        <v>43</v>
      </c>
      <c r="CC51" s="106">
        <v>32</v>
      </c>
      <c r="CD51" s="106">
        <v>35</v>
      </c>
      <c r="CE51" s="106">
        <v>33</v>
      </c>
      <c r="CF51" s="106">
        <v>28</v>
      </c>
      <c r="CG51" s="106">
        <v>23</v>
      </c>
      <c r="CH51" s="106">
        <v>22</v>
      </c>
      <c r="CI51" s="106">
        <v>24</v>
      </c>
      <c r="CJ51" s="105">
        <v>22</v>
      </c>
      <c r="CK51" s="105">
        <v>27</v>
      </c>
      <c r="CM51" s="169"/>
      <c r="CN51" s="87">
        <v>64</v>
      </c>
      <c r="CO51" s="92">
        <v>196336.75</v>
      </c>
      <c r="CP51" s="93">
        <v>1540</v>
      </c>
      <c r="CQ51" s="93">
        <v>1300</v>
      </c>
      <c r="CR51" s="93">
        <v>289</v>
      </c>
      <c r="CS51" s="106">
        <v>1577</v>
      </c>
      <c r="CT51" s="106">
        <v>30621</v>
      </c>
      <c r="CU51" s="105">
        <v>0</v>
      </c>
      <c r="CV51" s="105">
        <v>97</v>
      </c>
      <c r="CX51" s="94">
        <v>7.8436665575853728E-3</v>
      </c>
      <c r="CY51" s="94">
        <v>6.6212769641954446E-3</v>
      </c>
      <c r="CZ51" s="94">
        <v>1.4719608020403719E-3</v>
      </c>
      <c r="DA51" s="94">
        <v>8.0321182865663206E-3</v>
      </c>
      <c r="DB51" s="149">
        <v>0.15596163224663748</v>
      </c>
      <c r="DC51" s="149">
        <v>0</v>
      </c>
      <c r="DD51" s="95">
        <v>4.9404912732842936E-4</v>
      </c>
      <c r="EG51" s="112"/>
      <c r="EH51" s="112"/>
    </row>
    <row r="52" spans="1:138" x14ac:dyDescent="0.2">
      <c r="A52" s="104">
        <v>65</v>
      </c>
      <c r="B52" s="106">
        <v>893</v>
      </c>
      <c r="C52" s="106">
        <v>31</v>
      </c>
      <c r="D52" s="106">
        <v>38</v>
      </c>
      <c r="E52" s="106">
        <v>41</v>
      </c>
      <c r="F52" s="106">
        <v>51</v>
      </c>
      <c r="G52" s="106">
        <v>79</v>
      </c>
      <c r="H52" s="106">
        <v>48</v>
      </c>
      <c r="I52" s="106">
        <v>47</v>
      </c>
      <c r="J52" s="106">
        <v>52</v>
      </c>
      <c r="K52" s="106">
        <v>41</v>
      </c>
      <c r="L52" s="106">
        <v>40</v>
      </c>
      <c r="M52" s="106">
        <v>34</v>
      </c>
      <c r="N52" s="106">
        <v>42</v>
      </c>
      <c r="O52" s="106">
        <v>45</v>
      </c>
      <c r="P52" s="106">
        <v>35</v>
      </c>
      <c r="Q52" s="106">
        <v>42</v>
      </c>
      <c r="R52" s="106">
        <v>30</v>
      </c>
      <c r="S52" s="106">
        <v>27</v>
      </c>
      <c r="T52" s="106">
        <v>31</v>
      </c>
      <c r="U52" s="106">
        <v>17</v>
      </c>
      <c r="V52" s="106">
        <v>17</v>
      </c>
      <c r="W52" s="106">
        <v>11</v>
      </c>
      <c r="X52" s="106">
        <v>18</v>
      </c>
      <c r="Y52" s="106">
        <v>20</v>
      </c>
      <c r="Z52" s="106">
        <v>18</v>
      </c>
      <c r="AA52" s="106">
        <v>13</v>
      </c>
      <c r="AB52" s="105">
        <v>15</v>
      </c>
      <c r="AC52" s="105">
        <v>10</v>
      </c>
      <c r="AE52" s="104">
        <v>65</v>
      </c>
      <c r="AF52" s="105">
        <v>1368</v>
      </c>
      <c r="AG52" s="106">
        <v>345</v>
      </c>
      <c r="AH52" s="106">
        <v>193</v>
      </c>
      <c r="AI52" s="106">
        <v>153</v>
      </c>
      <c r="AJ52" s="106">
        <v>109</v>
      </c>
      <c r="AK52" s="106">
        <v>96</v>
      </c>
      <c r="AL52" s="106">
        <v>75</v>
      </c>
      <c r="AM52" s="106">
        <v>67</v>
      </c>
      <c r="AN52" s="106">
        <v>64</v>
      </c>
      <c r="AO52" s="106">
        <v>49</v>
      </c>
      <c r="AP52" s="106">
        <v>29</v>
      </c>
      <c r="AQ52" s="106">
        <v>30</v>
      </c>
      <c r="AR52" s="106">
        <v>40</v>
      </c>
      <c r="AS52" s="106">
        <v>20</v>
      </c>
      <c r="AT52" s="106">
        <v>17</v>
      </c>
      <c r="AU52" s="106">
        <v>17</v>
      </c>
      <c r="AV52" s="106">
        <v>16</v>
      </c>
      <c r="AW52" s="106">
        <v>6</v>
      </c>
      <c r="AX52" s="106">
        <v>7</v>
      </c>
      <c r="AY52" s="106">
        <v>7</v>
      </c>
      <c r="AZ52" s="106">
        <v>9</v>
      </c>
      <c r="BA52" s="106">
        <v>2</v>
      </c>
      <c r="BB52" s="106">
        <v>6</v>
      </c>
      <c r="BC52" s="106">
        <v>5</v>
      </c>
      <c r="BD52" s="106">
        <v>3</v>
      </c>
      <c r="BE52" s="106">
        <v>1</v>
      </c>
      <c r="BF52" s="105">
        <v>2</v>
      </c>
      <c r="BG52" s="105">
        <v>0</v>
      </c>
      <c r="BI52" s="104">
        <v>65</v>
      </c>
      <c r="BJ52" s="105">
        <v>2261</v>
      </c>
      <c r="BK52" s="106">
        <v>376</v>
      </c>
      <c r="BL52" s="106">
        <v>231</v>
      </c>
      <c r="BM52" s="106">
        <v>194</v>
      </c>
      <c r="BN52" s="106">
        <v>160</v>
      </c>
      <c r="BO52" s="106">
        <v>175</v>
      </c>
      <c r="BP52" s="106">
        <v>123</v>
      </c>
      <c r="BQ52" s="106">
        <v>114</v>
      </c>
      <c r="BR52" s="106">
        <v>116</v>
      </c>
      <c r="BS52" s="106">
        <v>90</v>
      </c>
      <c r="BT52" s="106">
        <v>69</v>
      </c>
      <c r="BU52" s="106">
        <v>64</v>
      </c>
      <c r="BV52" s="106">
        <v>82</v>
      </c>
      <c r="BW52" s="106">
        <v>65</v>
      </c>
      <c r="BX52" s="106">
        <v>52</v>
      </c>
      <c r="BY52" s="106">
        <v>59</v>
      </c>
      <c r="BZ52" s="106">
        <v>46</v>
      </c>
      <c r="CA52" s="106">
        <v>33</v>
      </c>
      <c r="CB52" s="106">
        <v>38</v>
      </c>
      <c r="CC52" s="106">
        <v>24</v>
      </c>
      <c r="CD52" s="106">
        <v>26</v>
      </c>
      <c r="CE52" s="106">
        <v>13</v>
      </c>
      <c r="CF52" s="106">
        <v>24</v>
      </c>
      <c r="CG52" s="106">
        <v>25</v>
      </c>
      <c r="CH52" s="106">
        <v>21</v>
      </c>
      <c r="CI52" s="106">
        <v>14</v>
      </c>
      <c r="CJ52" s="105">
        <v>17</v>
      </c>
      <c r="CK52" s="105">
        <v>10</v>
      </c>
      <c r="CM52" s="169"/>
      <c r="CN52" s="87">
        <v>65</v>
      </c>
      <c r="CO52" s="92">
        <v>192130.75</v>
      </c>
      <c r="CP52" s="93">
        <v>1136</v>
      </c>
      <c r="CQ52" s="93">
        <v>913</v>
      </c>
      <c r="CR52" s="93">
        <v>212</v>
      </c>
      <c r="CS52" s="106">
        <v>1568</v>
      </c>
      <c r="CT52" s="106">
        <v>17804</v>
      </c>
      <c r="CU52" s="105">
        <v>33</v>
      </c>
      <c r="CV52" s="105">
        <v>75</v>
      </c>
      <c r="CX52" s="94">
        <v>5.9126402202666671E-3</v>
      </c>
      <c r="CY52" s="94">
        <v>4.7519722897037568E-3</v>
      </c>
      <c r="CZ52" s="94">
        <v>1.1034152523737091E-3</v>
      </c>
      <c r="DA52" s="94">
        <v>8.1611090364244136E-3</v>
      </c>
      <c r="DB52" s="149">
        <v>9.2666062043686395E-2</v>
      </c>
      <c r="DC52" s="149">
        <v>1.7175803456760566E-4</v>
      </c>
      <c r="DD52" s="95">
        <v>3.9035916947183105E-4</v>
      </c>
    </row>
    <row r="53" spans="1:138" x14ac:dyDescent="0.2">
      <c r="A53" s="104">
        <v>66</v>
      </c>
      <c r="B53" s="106">
        <v>613</v>
      </c>
      <c r="C53" s="106">
        <v>17</v>
      </c>
      <c r="D53" s="106">
        <v>25</v>
      </c>
      <c r="E53" s="106">
        <v>26</v>
      </c>
      <c r="F53" s="106">
        <v>28</v>
      </c>
      <c r="G53" s="106">
        <v>50</v>
      </c>
      <c r="H53" s="106">
        <v>39</v>
      </c>
      <c r="I53" s="106">
        <v>46</v>
      </c>
      <c r="J53" s="106">
        <v>26</v>
      </c>
      <c r="K53" s="106">
        <v>49</v>
      </c>
      <c r="L53" s="106">
        <v>33</v>
      </c>
      <c r="M53" s="106">
        <v>21</v>
      </c>
      <c r="N53" s="106">
        <v>27</v>
      </c>
      <c r="O53" s="106">
        <v>20</v>
      </c>
      <c r="P53" s="106">
        <v>18</v>
      </c>
      <c r="Q53" s="106">
        <v>19</v>
      </c>
      <c r="R53" s="106">
        <v>26</v>
      </c>
      <c r="S53" s="106">
        <v>21</v>
      </c>
      <c r="T53" s="106">
        <v>21</v>
      </c>
      <c r="U53" s="106">
        <v>12</v>
      </c>
      <c r="V53" s="106">
        <v>16</v>
      </c>
      <c r="W53" s="106">
        <v>13</v>
      </c>
      <c r="X53" s="106">
        <v>17</v>
      </c>
      <c r="Y53" s="106">
        <v>11</v>
      </c>
      <c r="Z53" s="106">
        <v>7</v>
      </c>
      <c r="AA53" s="106">
        <v>6</v>
      </c>
      <c r="AB53" s="105">
        <v>7</v>
      </c>
      <c r="AC53" s="105">
        <v>12</v>
      </c>
      <c r="AE53" s="104">
        <v>66</v>
      </c>
      <c r="AF53" s="105">
        <v>1101</v>
      </c>
      <c r="AG53" s="106">
        <v>247</v>
      </c>
      <c r="AH53" s="106">
        <v>163</v>
      </c>
      <c r="AI53" s="106">
        <v>114</v>
      </c>
      <c r="AJ53" s="106">
        <v>95</v>
      </c>
      <c r="AK53" s="106">
        <v>76</v>
      </c>
      <c r="AL53" s="106">
        <v>57</v>
      </c>
      <c r="AM53" s="106">
        <v>57</v>
      </c>
      <c r="AN53" s="106">
        <v>44</v>
      </c>
      <c r="AO53" s="106">
        <v>55</v>
      </c>
      <c r="AP53" s="106">
        <v>48</v>
      </c>
      <c r="AQ53" s="106">
        <v>22</v>
      </c>
      <c r="AR53" s="106">
        <v>27</v>
      </c>
      <c r="AS53" s="106">
        <v>18</v>
      </c>
      <c r="AT53" s="106">
        <v>15</v>
      </c>
      <c r="AU53" s="106">
        <v>8</v>
      </c>
      <c r="AV53" s="106">
        <v>8</v>
      </c>
      <c r="AW53" s="106">
        <v>12</v>
      </c>
      <c r="AX53" s="106">
        <v>5</v>
      </c>
      <c r="AY53" s="106">
        <v>11</v>
      </c>
      <c r="AZ53" s="106">
        <v>8</v>
      </c>
      <c r="BA53" s="106">
        <v>4</v>
      </c>
      <c r="BB53" s="106">
        <v>1</v>
      </c>
      <c r="BC53" s="106">
        <v>2</v>
      </c>
      <c r="BD53" s="106">
        <v>0</v>
      </c>
      <c r="BE53" s="106">
        <v>2</v>
      </c>
      <c r="BF53" s="105">
        <v>1</v>
      </c>
      <c r="BG53" s="105">
        <v>1</v>
      </c>
      <c r="BI53" s="104">
        <v>66</v>
      </c>
      <c r="BJ53" s="105">
        <v>1714</v>
      </c>
      <c r="BK53" s="106">
        <v>264</v>
      </c>
      <c r="BL53" s="106">
        <v>188</v>
      </c>
      <c r="BM53" s="106">
        <v>140</v>
      </c>
      <c r="BN53" s="106">
        <v>123</v>
      </c>
      <c r="BO53" s="106">
        <v>126</v>
      </c>
      <c r="BP53" s="106">
        <v>96</v>
      </c>
      <c r="BQ53" s="106">
        <v>103</v>
      </c>
      <c r="BR53" s="106">
        <v>70</v>
      </c>
      <c r="BS53" s="106">
        <v>104</v>
      </c>
      <c r="BT53" s="106">
        <v>81</v>
      </c>
      <c r="BU53" s="106">
        <v>43</v>
      </c>
      <c r="BV53" s="106">
        <v>54</v>
      </c>
      <c r="BW53" s="106">
        <v>38</v>
      </c>
      <c r="BX53" s="106">
        <v>33</v>
      </c>
      <c r="BY53" s="106">
        <v>27</v>
      </c>
      <c r="BZ53" s="106">
        <v>34</v>
      </c>
      <c r="CA53" s="106">
        <v>33</v>
      </c>
      <c r="CB53" s="106">
        <v>26</v>
      </c>
      <c r="CC53" s="106">
        <v>23</v>
      </c>
      <c r="CD53" s="106">
        <v>24</v>
      </c>
      <c r="CE53" s="106">
        <v>17</v>
      </c>
      <c r="CF53" s="106">
        <v>18</v>
      </c>
      <c r="CG53" s="106">
        <v>13</v>
      </c>
      <c r="CH53" s="106">
        <v>7</v>
      </c>
      <c r="CI53" s="106">
        <v>8</v>
      </c>
      <c r="CJ53" s="105">
        <v>8</v>
      </c>
      <c r="CK53" s="105">
        <v>13</v>
      </c>
      <c r="CM53" s="169"/>
      <c r="CN53" s="87">
        <v>66</v>
      </c>
      <c r="CO53" s="92">
        <v>188110</v>
      </c>
      <c r="CP53" s="93">
        <v>841</v>
      </c>
      <c r="CQ53" s="93">
        <v>716</v>
      </c>
      <c r="CR53" s="93">
        <v>157</v>
      </c>
      <c r="CS53" s="106">
        <v>1401</v>
      </c>
      <c r="CT53" s="106">
        <v>14463</v>
      </c>
      <c r="CU53" s="105">
        <v>78</v>
      </c>
      <c r="CV53" s="105">
        <v>40</v>
      </c>
      <c r="CX53" s="94">
        <v>4.4707883685077884E-3</v>
      </c>
      <c r="CY53" s="94">
        <v>3.8062835574929565E-3</v>
      </c>
      <c r="CZ53" s="94">
        <v>8.3461804263462865E-4</v>
      </c>
      <c r="DA53" s="94">
        <v>7.4477699218542344E-3</v>
      </c>
      <c r="DB53" s="149">
        <v>7.6885864653660096E-2</v>
      </c>
      <c r="DC53" s="149">
        <v>4.1465100207325502E-4</v>
      </c>
      <c r="DD53" s="95">
        <v>2.1264153952474615E-4</v>
      </c>
    </row>
    <row r="54" spans="1:138" x14ac:dyDescent="0.2">
      <c r="A54" s="104">
        <v>67</v>
      </c>
      <c r="B54" s="106">
        <v>480</v>
      </c>
      <c r="C54" s="106">
        <v>18</v>
      </c>
      <c r="D54" s="106">
        <v>15</v>
      </c>
      <c r="E54" s="106">
        <v>13</v>
      </c>
      <c r="F54" s="106">
        <v>23</v>
      </c>
      <c r="G54" s="106">
        <v>28</v>
      </c>
      <c r="H54" s="106">
        <v>35</v>
      </c>
      <c r="I54" s="106">
        <v>25</v>
      </c>
      <c r="J54" s="106">
        <v>25</v>
      </c>
      <c r="K54" s="106">
        <v>40</v>
      </c>
      <c r="L54" s="106">
        <v>36</v>
      </c>
      <c r="M54" s="106">
        <v>25</v>
      </c>
      <c r="N54" s="106">
        <v>21</v>
      </c>
      <c r="O54" s="106">
        <v>21</v>
      </c>
      <c r="P54" s="106">
        <v>23</v>
      </c>
      <c r="Q54" s="106">
        <v>21</v>
      </c>
      <c r="R54" s="106">
        <v>15</v>
      </c>
      <c r="S54" s="106">
        <v>21</v>
      </c>
      <c r="T54" s="106">
        <v>5</v>
      </c>
      <c r="U54" s="106">
        <v>9</v>
      </c>
      <c r="V54" s="106">
        <v>12</v>
      </c>
      <c r="W54" s="106">
        <v>11</v>
      </c>
      <c r="X54" s="106">
        <v>4</v>
      </c>
      <c r="Y54" s="106">
        <v>7</v>
      </c>
      <c r="Z54" s="106">
        <v>6</v>
      </c>
      <c r="AA54" s="106">
        <v>5</v>
      </c>
      <c r="AB54" s="105">
        <v>6</v>
      </c>
      <c r="AC54" s="105">
        <v>10</v>
      </c>
      <c r="AE54" s="104">
        <v>67</v>
      </c>
      <c r="AF54" s="105">
        <v>1003</v>
      </c>
      <c r="AG54" s="106">
        <v>210</v>
      </c>
      <c r="AH54" s="106">
        <v>155</v>
      </c>
      <c r="AI54" s="106">
        <v>114</v>
      </c>
      <c r="AJ54" s="106">
        <v>89</v>
      </c>
      <c r="AK54" s="106">
        <v>68</v>
      </c>
      <c r="AL54" s="106">
        <v>51</v>
      </c>
      <c r="AM54" s="106">
        <v>53</v>
      </c>
      <c r="AN54" s="106">
        <v>39</v>
      </c>
      <c r="AO54" s="106">
        <v>39</v>
      </c>
      <c r="AP54" s="106">
        <v>29</v>
      </c>
      <c r="AQ54" s="106">
        <v>38</v>
      </c>
      <c r="AR54" s="106">
        <v>17</v>
      </c>
      <c r="AS54" s="106">
        <v>23</v>
      </c>
      <c r="AT54" s="106">
        <v>15</v>
      </c>
      <c r="AU54" s="106">
        <v>10</v>
      </c>
      <c r="AV54" s="106">
        <v>8</v>
      </c>
      <c r="AW54" s="106">
        <v>13</v>
      </c>
      <c r="AX54" s="106">
        <v>8</v>
      </c>
      <c r="AY54" s="106">
        <v>3</v>
      </c>
      <c r="AZ54" s="106">
        <v>5</v>
      </c>
      <c r="BA54" s="106">
        <v>6</v>
      </c>
      <c r="BB54" s="106">
        <v>4</v>
      </c>
      <c r="BC54" s="106">
        <v>2</v>
      </c>
      <c r="BD54" s="106">
        <v>1</v>
      </c>
      <c r="BE54" s="106">
        <v>0</v>
      </c>
      <c r="BF54" s="105">
        <v>3</v>
      </c>
      <c r="BG54" s="105">
        <v>0</v>
      </c>
      <c r="BI54" s="104">
        <v>67</v>
      </c>
      <c r="BJ54" s="105">
        <v>1483</v>
      </c>
      <c r="BK54" s="106">
        <v>228</v>
      </c>
      <c r="BL54" s="106">
        <v>170</v>
      </c>
      <c r="BM54" s="106">
        <v>127</v>
      </c>
      <c r="BN54" s="106">
        <v>112</v>
      </c>
      <c r="BO54" s="106">
        <v>96</v>
      </c>
      <c r="BP54" s="106">
        <v>86</v>
      </c>
      <c r="BQ54" s="106">
        <v>78</v>
      </c>
      <c r="BR54" s="106">
        <v>64</v>
      </c>
      <c r="BS54" s="106">
        <v>79</v>
      </c>
      <c r="BT54" s="106">
        <v>65</v>
      </c>
      <c r="BU54" s="106">
        <v>63</v>
      </c>
      <c r="BV54" s="106">
        <v>38</v>
      </c>
      <c r="BW54" s="106">
        <v>44</v>
      </c>
      <c r="BX54" s="106">
        <v>38</v>
      </c>
      <c r="BY54" s="106">
        <v>31</v>
      </c>
      <c r="BZ54" s="106">
        <v>23</v>
      </c>
      <c r="CA54" s="106">
        <v>34</v>
      </c>
      <c r="CB54" s="106">
        <v>13</v>
      </c>
      <c r="CC54" s="106">
        <v>12</v>
      </c>
      <c r="CD54" s="106">
        <v>17</v>
      </c>
      <c r="CE54" s="106">
        <v>17</v>
      </c>
      <c r="CF54" s="106">
        <v>8</v>
      </c>
      <c r="CG54" s="106">
        <v>9</v>
      </c>
      <c r="CH54" s="106">
        <v>7</v>
      </c>
      <c r="CI54" s="106">
        <v>5</v>
      </c>
      <c r="CJ54" s="105">
        <v>9</v>
      </c>
      <c r="CK54" s="105">
        <v>10</v>
      </c>
      <c r="CM54" s="169"/>
      <c r="CN54" s="87">
        <v>67</v>
      </c>
      <c r="CO54" s="92">
        <v>183827</v>
      </c>
      <c r="CP54" s="93">
        <v>733</v>
      </c>
      <c r="CQ54" s="93">
        <v>643</v>
      </c>
      <c r="CR54" s="93">
        <v>107</v>
      </c>
      <c r="CS54" s="106">
        <v>1497</v>
      </c>
      <c r="CT54" s="106">
        <v>14122</v>
      </c>
      <c r="CU54" s="105">
        <v>82</v>
      </c>
      <c r="CV54" s="105">
        <v>39</v>
      </c>
      <c r="CX54" s="94">
        <v>3.9874447170437418E-3</v>
      </c>
      <c r="CY54" s="94">
        <v>3.4978539605172256E-3</v>
      </c>
      <c r="CZ54" s="94">
        <v>5.8206901053708103E-4</v>
      </c>
      <c r="DA54" s="94">
        <v>8.1435262502243949E-3</v>
      </c>
      <c r="DB54" s="149">
        <v>7.6822229596305219E-2</v>
      </c>
      <c r="DC54" s="149">
        <v>4.4607157816860417E-4</v>
      </c>
      <c r="DD54" s="95">
        <v>2.1215599449482393E-4</v>
      </c>
    </row>
    <row r="55" spans="1:138" x14ac:dyDescent="0.2">
      <c r="A55" s="104">
        <v>68</v>
      </c>
      <c r="B55" s="106">
        <v>417</v>
      </c>
      <c r="C55" s="106">
        <v>25</v>
      </c>
      <c r="D55" s="106">
        <v>21</v>
      </c>
      <c r="E55" s="106">
        <v>26</v>
      </c>
      <c r="F55" s="106">
        <v>19</v>
      </c>
      <c r="G55" s="106">
        <v>17</v>
      </c>
      <c r="H55" s="106">
        <v>18</v>
      </c>
      <c r="I55" s="106">
        <v>24</v>
      </c>
      <c r="J55" s="106">
        <v>22</v>
      </c>
      <c r="K55" s="106">
        <v>33</v>
      </c>
      <c r="L55" s="106">
        <v>17</v>
      </c>
      <c r="M55" s="106">
        <v>20</v>
      </c>
      <c r="N55" s="106">
        <v>19</v>
      </c>
      <c r="O55" s="106">
        <v>15</v>
      </c>
      <c r="P55" s="106">
        <v>16</v>
      </c>
      <c r="Q55" s="106">
        <v>19</v>
      </c>
      <c r="R55" s="106">
        <v>12</v>
      </c>
      <c r="S55" s="106">
        <v>11</v>
      </c>
      <c r="T55" s="106">
        <v>12</v>
      </c>
      <c r="U55" s="106">
        <v>8</v>
      </c>
      <c r="V55" s="106">
        <v>14</v>
      </c>
      <c r="W55" s="106">
        <v>10</v>
      </c>
      <c r="X55" s="106">
        <v>5</v>
      </c>
      <c r="Y55" s="106">
        <v>7</v>
      </c>
      <c r="Z55" s="106">
        <v>6</v>
      </c>
      <c r="AA55" s="106">
        <v>5</v>
      </c>
      <c r="AB55" s="105">
        <v>7</v>
      </c>
      <c r="AC55" s="105">
        <v>9</v>
      </c>
      <c r="AE55" s="104">
        <v>68</v>
      </c>
      <c r="AF55" s="105">
        <v>947</v>
      </c>
      <c r="AG55" s="106">
        <v>214</v>
      </c>
      <c r="AH55" s="106">
        <v>134</v>
      </c>
      <c r="AI55" s="106">
        <v>131</v>
      </c>
      <c r="AJ55" s="106">
        <v>76</v>
      </c>
      <c r="AK55" s="106">
        <v>72</v>
      </c>
      <c r="AL55" s="106">
        <v>57</v>
      </c>
      <c r="AM55" s="106">
        <v>40</v>
      </c>
      <c r="AN55" s="106">
        <v>38</v>
      </c>
      <c r="AO55" s="106">
        <v>31</v>
      </c>
      <c r="AP55" s="106">
        <v>20</v>
      </c>
      <c r="AQ55" s="106">
        <v>21</v>
      </c>
      <c r="AR55" s="106">
        <v>13</v>
      </c>
      <c r="AS55" s="106">
        <v>18</v>
      </c>
      <c r="AT55" s="106">
        <v>14</v>
      </c>
      <c r="AU55" s="106">
        <v>18</v>
      </c>
      <c r="AV55" s="106">
        <v>10</v>
      </c>
      <c r="AW55" s="106">
        <v>10</v>
      </c>
      <c r="AX55" s="106">
        <v>8</v>
      </c>
      <c r="AY55" s="106">
        <v>9</v>
      </c>
      <c r="AZ55" s="106">
        <v>2</v>
      </c>
      <c r="BA55" s="106">
        <v>5</v>
      </c>
      <c r="BB55" s="106">
        <v>2</v>
      </c>
      <c r="BC55" s="106">
        <v>1</v>
      </c>
      <c r="BD55" s="106">
        <v>0</v>
      </c>
      <c r="BE55" s="106">
        <v>2</v>
      </c>
      <c r="BF55" s="105">
        <v>1</v>
      </c>
      <c r="BG55" s="105">
        <v>0</v>
      </c>
      <c r="BI55" s="104">
        <v>68</v>
      </c>
      <c r="BJ55" s="105">
        <v>1364</v>
      </c>
      <c r="BK55" s="106">
        <v>239</v>
      </c>
      <c r="BL55" s="106">
        <v>155</v>
      </c>
      <c r="BM55" s="106">
        <v>157</v>
      </c>
      <c r="BN55" s="106">
        <v>95</v>
      </c>
      <c r="BO55" s="106">
        <v>89</v>
      </c>
      <c r="BP55" s="106">
        <v>75</v>
      </c>
      <c r="BQ55" s="106">
        <v>64</v>
      </c>
      <c r="BR55" s="106">
        <v>60</v>
      </c>
      <c r="BS55" s="106">
        <v>64</v>
      </c>
      <c r="BT55" s="106">
        <v>37</v>
      </c>
      <c r="BU55" s="106">
        <v>41</v>
      </c>
      <c r="BV55" s="106">
        <v>32</v>
      </c>
      <c r="BW55" s="106">
        <v>33</v>
      </c>
      <c r="BX55" s="106">
        <v>30</v>
      </c>
      <c r="BY55" s="106">
        <v>37</v>
      </c>
      <c r="BZ55" s="106">
        <v>22</v>
      </c>
      <c r="CA55" s="106">
        <v>21</v>
      </c>
      <c r="CB55" s="106">
        <v>20</v>
      </c>
      <c r="CC55" s="106">
        <v>17</v>
      </c>
      <c r="CD55" s="106">
        <v>16</v>
      </c>
      <c r="CE55" s="106">
        <v>15</v>
      </c>
      <c r="CF55" s="106">
        <v>7</v>
      </c>
      <c r="CG55" s="106">
        <v>8</v>
      </c>
      <c r="CH55" s="106">
        <v>6</v>
      </c>
      <c r="CI55" s="106">
        <v>7</v>
      </c>
      <c r="CJ55" s="105">
        <v>8</v>
      </c>
      <c r="CK55" s="105">
        <v>9</v>
      </c>
      <c r="CM55" s="169"/>
      <c r="CN55" s="87">
        <v>68</v>
      </c>
      <c r="CO55" s="92">
        <v>179318.75</v>
      </c>
      <c r="CP55" s="93">
        <v>735</v>
      </c>
      <c r="CQ55" s="93">
        <v>516</v>
      </c>
      <c r="CR55" s="93">
        <v>113</v>
      </c>
      <c r="CS55" s="106">
        <v>1660</v>
      </c>
      <c r="CT55" s="106">
        <v>13774</v>
      </c>
      <c r="CU55" s="105">
        <v>115</v>
      </c>
      <c r="CV55" s="105">
        <v>42</v>
      </c>
      <c r="CX55" s="94">
        <v>4.0988463281168312E-3</v>
      </c>
      <c r="CY55" s="94">
        <v>2.8775574221881427E-3</v>
      </c>
      <c r="CZ55" s="94">
        <v>6.3016276881251959E-4</v>
      </c>
      <c r="DA55" s="94">
        <v>9.2572583737060409E-3</v>
      </c>
      <c r="DB55" s="149">
        <v>7.6812937855076507E-2</v>
      </c>
      <c r="DC55" s="149">
        <v>6.4131609215433414E-4</v>
      </c>
      <c r="DD55" s="95">
        <v>2.3421979017810464E-4</v>
      </c>
    </row>
    <row r="56" spans="1:138" x14ac:dyDescent="0.2">
      <c r="A56" s="104">
        <v>69</v>
      </c>
      <c r="B56" s="106">
        <v>337</v>
      </c>
      <c r="C56" s="106">
        <v>12</v>
      </c>
      <c r="D56" s="106">
        <v>21</v>
      </c>
      <c r="E56" s="106">
        <v>18</v>
      </c>
      <c r="F56" s="106">
        <v>16</v>
      </c>
      <c r="G56" s="106">
        <v>25</v>
      </c>
      <c r="H56" s="106">
        <v>22</v>
      </c>
      <c r="I56" s="106">
        <v>17</v>
      </c>
      <c r="J56" s="106">
        <v>27</v>
      </c>
      <c r="K56" s="106">
        <v>15</v>
      </c>
      <c r="L56" s="106">
        <v>19</v>
      </c>
      <c r="M56" s="106">
        <v>16</v>
      </c>
      <c r="N56" s="106">
        <v>14</v>
      </c>
      <c r="O56" s="106">
        <v>11</v>
      </c>
      <c r="P56" s="106">
        <v>9</v>
      </c>
      <c r="Q56" s="106">
        <v>10</v>
      </c>
      <c r="R56" s="106">
        <v>9</v>
      </c>
      <c r="S56" s="106">
        <v>8</v>
      </c>
      <c r="T56" s="106">
        <v>7</v>
      </c>
      <c r="U56" s="106">
        <v>4</v>
      </c>
      <c r="V56" s="106">
        <v>10</v>
      </c>
      <c r="W56" s="106">
        <v>4</v>
      </c>
      <c r="X56" s="106">
        <v>6</v>
      </c>
      <c r="Y56" s="106">
        <v>10</v>
      </c>
      <c r="Z56" s="106">
        <v>8</v>
      </c>
      <c r="AA56" s="106">
        <v>3</v>
      </c>
      <c r="AB56" s="105">
        <v>9</v>
      </c>
      <c r="AC56" s="105">
        <v>7</v>
      </c>
      <c r="AE56" s="104">
        <v>69</v>
      </c>
      <c r="AF56" s="105">
        <v>874</v>
      </c>
      <c r="AG56" s="106">
        <v>193</v>
      </c>
      <c r="AH56" s="106">
        <v>138</v>
      </c>
      <c r="AI56" s="106">
        <v>123</v>
      </c>
      <c r="AJ56" s="106">
        <v>69</v>
      </c>
      <c r="AK56" s="106">
        <v>80</v>
      </c>
      <c r="AL56" s="106">
        <v>38</v>
      </c>
      <c r="AM56" s="106">
        <v>38</v>
      </c>
      <c r="AN56" s="106">
        <v>40</v>
      </c>
      <c r="AO56" s="106">
        <v>24</v>
      </c>
      <c r="AP56" s="106">
        <v>18</v>
      </c>
      <c r="AQ56" s="106">
        <v>20</v>
      </c>
      <c r="AR56" s="106">
        <v>19</v>
      </c>
      <c r="AS56" s="106">
        <v>13</v>
      </c>
      <c r="AT56" s="106">
        <v>14</v>
      </c>
      <c r="AU56" s="106">
        <v>9</v>
      </c>
      <c r="AV56" s="106">
        <v>6</v>
      </c>
      <c r="AW56" s="106">
        <v>7</v>
      </c>
      <c r="AX56" s="106">
        <v>7</v>
      </c>
      <c r="AY56" s="106">
        <v>6</v>
      </c>
      <c r="AZ56" s="106">
        <v>4</v>
      </c>
      <c r="BA56" s="106">
        <v>0</v>
      </c>
      <c r="BB56" s="106">
        <v>2</v>
      </c>
      <c r="BC56" s="106">
        <v>1</v>
      </c>
      <c r="BD56" s="106">
        <v>1</v>
      </c>
      <c r="BE56" s="106">
        <v>3</v>
      </c>
      <c r="BF56" s="105">
        <v>0</v>
      </c>
      <c r="BG56" s="105">
        <v>1</v>
      </c>
      <c r="BI56" s="104">
        <v>69</v>
      </c>
      <c r="BJ56" s="105">
        <v>1211</v>
      </c>
      <c r="BK56" s="106">
        <v>205</v>
      </c>
      <c r="BL56" s="106">
        <v>159</v>
      </c>
      <c r="BM56" s="106">
        <v>141</v>
      </c>
      <c r="BN56" s="106">
        <v>85</v>
      </c>
      <c r="BO56" s="106">
        <v>105</v>
      </c>
      <c r="BP56" s="106">
        <v>60</v>
      </c>
      <c r="BQ56" s="106">
        <v>55</v>
      </c>
      <c r="BR56" s="106">
        <v>67</v>
      </c>
      <c r="BS56" s="106">
        <v>39</v>
      </c>
      <c r="BT56" s="106">
        <v>37</v>
      </c>
      <c r="BU56" s="106">
        <v>36</v>
      </c>
      <c r="BV56" s="106">
        <v>33</v>
      </c>
      <c r="BW56" s="106">
        <v>24</v>
      </c>
      <c r="BX56" s="106">
        <v>23</v>
      </c>
      <c r="BY56" s="106">
        <v>19</v>
      </c>
      <c r="BZ56" s="106">
        <v>15</v>
      </c>
      <c r="CA56" s="106">
        <v>15</v>
      </c>
      <c r="CB56" s="106">
        <v>14</v>
      </c>
      <c r="CC56" s="106">
        <v>10</v>
      </c>
      <c r="CD56" s="106">
        <v>14</v>
      </c>
      <c r="CE56" s="106">
        <v>4</v>
      </c>
      <c r="CF56" s="106">
        <v>8</v>
      </c>
      <c r="CG56" s="106">
        <v>11</v>
      </c>
      <c r="CH56" s="106">
        <v>9</v>
      </c>
      <c r="CI56" s="106">
        <v>6</v>
      </c>
      <c r="CJ56" s="105">
        <v>9</v>
      </c>
      <c r="CK56" s="105">
        <v>8</v>
      </c>
      <c r="CM56" s="169"/>
      <c r="CN56" s="87">
        <v>69</v>
      </c>
      <c r="CO56" s="92">
        <v>174381</v>
      </c>
      <c r="CP56" s="93">
        <v>695</v>
      </c>
      <c r="CQ56" s="93">
        <v>423</v>
      </c>
      <c r="CR56" s="93">
        <v>93</v>
      </c>
      <c r="CS56" s="106">
        <v>1746</v>
      </c>
      <c r="CT56" s="106">
        <v>14082</v>
      </c>
      <c r="CU56" s="105">
        <v>154</v>
      </c>
      <c r="CV56" s="105">
        <v>32</v>
      </c>
      <c r="CX56" s="94">
        <v>3.9855259460606371E-3</v>
      </c>
      <c r="CY56" s="94">
        <v>2.4257229858757547E-3</v>
      </c>
      <c r="CZ56" s="94">
        <v>5.3331498271027233E-4</v>
      </c>
      <c r="DA56" s="94">
        <v>1.0012558707657371E-2</v>
      </c>
      <c r="DB56" s="149">
        <v>8.0754210607807048E-2</v>
      </c>
      <c r="DC56" s="149">
        <v>8.8312373481055852E-4</v>
      </c>
      <c r="DD56" s="95">
        <v>1.8350623060998619E-4</v>
      </c>
    </row>
    <row r="57" spans="1:138" x14ac:dyDescent="0.2">
      <c r="A57" s="104">
        <v>70</v>
      </c>
      <c r="B57" s="106">
        <v>276</v>
      </c>
      <c r="C57" s="106">
        <v>14</v>
      </c>
      <c r="D57" s="106">
        <v>17</v>
      </c>
      <c r="E57" s="106">
        <v>11</v>
      </c>
      <c r="F57" s="106">
        <v>12</v>
      </c>
      <c r="G57" s="106">
        <v>17</v>
      </c>
      <c r="H57" s="106">
        <v>16</v>
      </c>
      <c r="I57" s="106">
        <v>20</v>
      </c>
      <c r="J57" s="106">
        <v>19</v>
      </c>
      <c r="K57" s="106">
        <v>16</v>
      </c>
      <c r="L57" s="106">
        <v>10</v>
      </c>
      <c r="M57" s="106">
        <v>11</v>
      </c>
      <c r="N57" s="106">
        <v>12</v>
      </c>
      <c r="O57" s="106">
        <v>8</v>
      </c>
      <c r="P57" s="106">
        <v>12</v>
      </c>
      <c r="Q57" s="106">
        <v>9</v>
      </c>
      <c r="R57" s="106">
        <v>13</v>
      </c>
      <c r="S57" s="106">
        <v>4</v>
      </c>
      <c r="T57" s="106">
        <v>7</v>
      </c>
      <c r="U57" s="106">
        <v>6</v>
      </c>
      <c r="V57" s="106">
        <v>5</v>
      </c>
      <c r="W57" s="106">
        <v>9</v>
      </c>
      <c r="X57" s="106">
        <v>7</v>
      </c>
      <c r="Y57" s="106">
        <v>6</v>
      </c>
      <c r="Z57" s="106">
        <v>1</v>
      </c>
      <c r="AA57" s="106">
        <v>8</v>
      </c>
      <c r="AB57" s="105">
        <v>4</v>
      </c>
      <c r="AC57" s="105">
        <v>2</v>
      </c>
      <c r="AE57" s="104">
        <v>70</v>
      </c>
      <c r="AF57" s="106">
        <v>896</v>
      </c>
      <c r="AG57" s="106">
        <v>233</v>
      </c>
      <c r="AH57" s="106">
        <v>110</v>
      </c>
      <c r="AI57" s="106">
        <v>112</v>
      </c>
      <c r="AJ57" s="106">
        <v>80</v>
      </c>
      <c r="AK57" s="106">
        <v>54</v>
      </c>
      <c r="AL57" s="106">
        <v>52</v>
      </c>
      <c r="AM57" s="106">
        <v>41</v>
      </c>
      <c r="AN57" s="106">
        <v>39</v>
      </c>
      <c r="AO57" s="106">
        <v>28</v>
      </c>
      <c r="AP57" s="106">
        <v>36</v>
      </c>
      <c r="AQ57" s="106">
        <v>15</v>
      </c>
      <c r="AR57" s="106">
        <v>21</v>
      </c>
      <c r="AS57" s="106">
        <v>18</v>
      </c>
      <c r="AT57" s="106">
        <v>9</v>
      </c>
      <c r="AU57" s="106">
        <v>8</v>
      </c>
      <c r="AV57" s="106">
        <v>11</v>
      </c>
      <c r="AW57" s="106">
        <v>6</v>
      </c>
      <c r="AX57" s="106">
        <v>7</v>
      </c>
      <c r="AY57" s="106">
        <v>4</v>
      </c>
      <c r="AZ57" s="106">
        <v>7</v>
      </c>
      <c r="BA57" s="106">
        <v>1</v>
      </c>
      <c r="BB57" s="106">
        <v>1</v>
      </c>
      <c r="BC57" s="106">
        <v>1</v>
      </c>
      <c r="BD57" s="106">
        <v>1</v>
      </c>
      <c r="BE57" s="106">
        <v>0</v>
      </c>
      <c r="BF57" s="105">
        <v>0</v>
      </c>
      <c r="BG57" s="105">
        <v>1</v>
      </c>
      <c r="BI57" s="104">
        <v>70</v>
      </c>
      <c r="BJ57" s="105">
        <v>1172</v>
      </c>
      <c r="BK57" s="106">
        <v>247</v>
      </c>
      <c r="BL57" s="106">
        <v>127</v>
      </c>
      <c r="BM57" s="106">
        <v>123</v>
      </c>
      <c r="BN57" s="106">
        <v>92</v>
      </c>
      <c r="BO57" s="106">
        <v>71</v>
      </c>
      <c r="BP57" s="106">
        <v>68</v>
      </c>
      <c r="BQ57" s="106">
        <v>61</v>
      </c>
      <c r="BR57" s="106">
        <v>58</v>
      </c>
      <c r="BS57" s="106">
        <v>44</v>
      </c>
      <c r="BT57" s="106">
        <v>46</v>
      </c>
      <c r="BU57" s="106">
        <v>26</v>
      </c>
      <c r="BV57" s="106">
        <v>33</v>
      </c>
      <c r="BW57" s="106">
        <v>26</v>
      </c>
      <c r="BX57" s="106">
        <v>21</v>
      </c>
      <c r="BY57" s="106">
        <v>17</v>
      </c>
      <c r="BZ57" s="106">
        <v>24</v>
      </c>
      <c r="CA57" s="106">
        <v>10</v>
      </c>
      <c r="CB57" s="106">
        <v>14</v>
      </c>
      <c r="CC57" s="106">
        <v>10</v>
      </c>
      <c r="CD57" s="106">
        <v>12</v>
      </c>
      <c r="CE57" s="106">
        <v>10</v>
      </c>
      <c r="CF57" s="106">
        <v>8</v>
      </c>
      <c r="CG57" s="106">
        <v>7</v>
      </c>
      <c r="CH57" s="106">
        <v>2</v>
      </c>
      <c r="CI57" s="106">
        <v>8</v>
      </c>
      <c r="CJ57" s="105">
        <v>4</v>
      </c>
      <c r="CK57" s="105">
        <v>3</v>
      </c>
      <c r="CM57" s="169"/>
      <c r="CN57" s="87">
        <v>70</v>
      </c>
      <c r="CO57" s="92">
        <v>168908</v>
      </c>
      <c r="CP57" s="93">
        <v>660</v>
      </c>
      <c r="CQ57" s="93">
        <v>434</v>
      </c>
      <c r="CR57" s="93">
        <v>78</v>
      </c>
      <c r="CS57" s="106">
        <v>1789</v>
      </c>
      <c r="CT57" s="106">
        <v>13692</v>
      </c>
      <c r="CU57" s="105">
        <v>133</v>
      </c>
      <c r="CV57" s="105">
        <v>33</v>
      </c>
      <c r="CX57" s="94">
        <v>3.9074525777346245E-3</v>
      </c>
      <c r="CY57" s="94">
        <v>2.5694460889951927E-3</v>
      </c>
      <c r="CZ57" s="94">
        <v>4.6178985009591022E-4</v>
      </c>
      <c r="DA57" s="94">
        <v>1.0591564638738248E-2</v>
      </c>
      <c r="DB57" s="149">
        <v>8.1061879839912851E-2</v>
      </c>
      <c r="DC57" s="149">
        <v>7.8741089824046226E-4</v>
      </c>
      <c r="DD57" s="95">
        <v>1.9537262888673124E-4</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CN4:CN6"/>
    <mergeCell ref="CO4:CO6"/>
    <mergeCell ref="CP4:CR4"/>
    <mergeCell ref="CX4:CZ4"/>
    <mergeCell ref="CP5:CR5"/>
    <mergeCell ref="CS5:CT5"/>
    <mergeCell ref="CU5:CU6"/>
    <mergeCell ref="CX5:CZ5"/>
    <mergeCell ref="CS4:CV4"/>
    <mergeCell ref="DD5:DD6"/>
    <mergeCell ref="DA4:DD4"/>
    <mergeCell ref="A5:A6"/>
    <mergeCell ref="AE5:AE6"/>
    <mergeCell ref="DA5:DB5"/>
    <mergeCell ref="BJ5:BJ6"/>
    <mergeCell ref="BI5:BI6"/>
    <mergeCell ref="B5:B6"/>
    <mergeCell ref="AF5:AF6"/>
    <mergeCell ref="CV5:CV6"/>
    <mergeCell ref="DC5:DC6"/>
    <mergeCell ref="C5:AC5"/>
    <mergeCell ref="AG5:BG5"/>
    <mergeCell ref="BK5:CK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CO7" sqref="CO7:CS56"/>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431</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432</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433</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312</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138</v>
      </c>
      <c r="C7" s="106">
        <v>117</v>
      </c>
      <c r="D7" s="106">
        <v>21</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44</v>
      </c>
      <c r="AG7" s="106">
        <v>44</v>
      </c>
      <c r="AH7" s="106">
        <v>0</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182</v>
      </c>
      <c r="BK7" s="106">
        <v>161</v>
      </c>
      <c r="BL7" s="106">
        <v>21</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357532</v>
      </c>
      <c r="CP7" s="93">
        <v>182</v>
      </c>
      <c r="CQ7" s="93">
        <v>0</v>
      </c>
      <c r="CR7" s="93">
        <v>0</v>
      </c>
      <c r="CS7" s="106">
        <v>0</v>
      </c>
      <c r="CT7" s="106">
        <v>0</v>
      </c>
      <c r="CU7" s="105">
        <v>0</v>
      </c>
      <c r="CV7" s="105">
        <v>0</v>
      </c>
      <c r="CX7" s="153">
        <v>5.0904534419296738E-4</v>
      </c>
      <c r="CY7" s="94">
        <v>0</v>
      </c>
      <c r="CZ7" s="94">
        <v>0</v>
      </c>
      <c r="DA7" s="94">
        <v>0</v>
      </c>
      <c r="DB7" s="149">
        <v>0</v>
      </c>
      <c r="DC7" s="149">
        <v>0</v>
      </c>
      <c r="DD7" s="95">
        <v>0</v>
      </c>
    </row>
    <row r="8" spans="1:109" x14ac:dyDescent="0.2">
      <c r="A8" s="104">
        <v>21</v>
      </c>
      <c r="B8" s="106">
        <v>438</v>
      </c>
      <c r="C8" s="106">
        <v>301</v>
      </c>
      <c r="D8" s="106">
        <v>110</v>
      </c>
      <c r="E8" s="106">
        <v>27</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174</v>
      </c>
      <c r="AG8" s="106">
        <v>135</v>
      </c>
      <c r="AH8" s="106">
        <v>37</v>
      </c>
      <c r="AI8" s="106">
        <v>2</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612</v>
      </c>
      <c r="BK8" s="106">
        <v>436</v>
      </c>
      <c r="BL8" s="106">
        <v>147</v>
      </c>
      <c r="BM8" s="106">
        <v>29</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355326</v>
      </c>
      <c r="CP8" s="93">
        <v>612</v>
      </c>
      <c r="CQ8" s="93">
        <v>0</v>
      </c>
      <c r="CR8" s="93">
        <v>0</v>
      </c>
      <c r="CS8" s="106">
        <v>0</v>
      </c>
      <c r="CT8" s="106">
        <v>0</v>
      </c>
      <c r="CU8" s="105">
        <v>0</v>
      </c>
      <c r="CV8" s="105">
        <v>3</v>
      </c>
      <c r="CX8" s="94">
        <v>1.7223619999662283E-3</v>
      </c>
      <c r="CY8" s="94">
        <v>0</v>
      </c>
      <c r="CZ8" s="94">
        <v>0</v>
      </c>
      <c r="DA8" s="94">
        <v>0</v>
      </c>
      <c r="DB8" s="149">
        <v>0</v>
      </c>
      <c r="DC8" s="149">
        <v>0</v>
      </c>
      <c r="DD8" s="95">
        <v>8.4429509802266084E-6</v>
      </c>
    </row>
    <row r="9" spans="1:109" x14ac:dyDescent="0.2">
      <c r="A9" s="104">
        <v>22</v>
      </c>
      <c r="B9" s="106">
        <v>815</v>
      </c>
      <c r="C9" s="106">
        <v>383</v>
      </c>
      <c r="D9" s="106">
        <v>199</v>
      </c>
      <c r="E9" s="106">
        <v>211</v>
      </c>
      <c r="F9" s="106">
        <v>22</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335</v>
      </c>
      <c r="AG9" s="106">
        <v>239</v>
      </c>
      <c r="AH9" s="106">
        <v>78</v>
      </c>
      <c r="AI9" s="106">
        <v>17</v>
      </c>
      <c r="AJ9" s="106">
        <v>1</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1150</v>
      </c>
      <c r="BK9" s="106">
        <v>622</v>
      </c>
      <c r="BL9" s="106">
        <v>277</v>
      </c>
      <c r="BM9" s="106">
        <v>228</v>
      </c>
      <c r="BN9" s="106">
        <v>23</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353047</v>
      </c>
      <c r="CP9" s="93">
        <v>1150</v>
      </c>
      <c r="CQ9" s="93">
        <v>0</v>
      </c>
      <c r="CR9" s="93">
        <v>0</v>
      </c>
      <c r="CS9" s="106">
        <v>0</v>
      </c>
      <c r="CT9" s="106">
        <v>0</v>
      </c>
      <c r="CU9" s="105">
        <v>0</v>
      </c>
      <c r="CV9" s="105">
        <v>7</v>
      </c>
      <c r="CX9" s="94">
        <v>3.2573566692253439E-3</v>
      </c>
      <c r="CY9" s="94">
        <v>0</v>
      </c>
      <c r="CZ9" s="94">
        <v>0</v>
      </c>
      <c r="DA9" s="94">
        <v>0</v>
      </c>
      <c r="DB9" s="149">
        <v>0</v>
      </c>
      <c r="DC9" s="149">
        <v>0</v>
      </c>
      <c r="DD9" s="95">
        <v>1.9827388421371657E-5</v>
      </c>
    </row>
    <row r="10" spans="1:109" x14ac:dyDescent="0.2">
      <c r="A10" s="104">
        <v>23</v>
      </c>
      <c r="B10" s="106">
        <v>1856</v>
      </c>
      <c r="C10" s="106">
        <v>529</v>
      </c>
      <c r="D10" s="106">
        <v>288</v>
      </c>
      <c r="E10" s="106">
        <v>376</v>
      </c>
      <c r="F10" s="106">
        <v>560</v>
      </c>
      <c r="G10" s="106">
        <v>103</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844</v>
      </c>
      <c r="AG10" s="106">
        <v>490</v>
      </c>
      <c r="AH10" s="106">
        <v>232</v>
      </c>
      <c r="AI10" s="106">
        <v>71</v>
      </c>
      <c r="AJ10" s="106">
        <v>47</v>
      </c>
      <c r="AK10" s="106">
        <v>4</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2700</v>
      </c>
      <c r="BK10" s="106">
        <v>1019</v>
      </c>
      <c r="BL10" s="106">
        <v>520</v>
      </c>
      <c r="BM10" s="106">
        <v>447</v>
      </c>
      <c r="BN10" s="106">
        <v>607</v>
      </c>
      <c r="BO10" s="106">
        <v>107</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350836.75</v>
      </c>
      <c r="CP10" s="93">
        <v>2700</v>
      </c>
      <c r="CQ10" s="93">
        <v>0</v>
      </c>
      <c r="CR10" s="93">
        <v>0</v>
      </c>
      <c r="CS10" s="106">
        <v>0</v>
      </c>
      <c r="CT10" s="106">
        <v>0</v>
      </c>
      <c r="CU10" s="105">
        <v>0</v>
      </c>
      <c r="CV10" s="105">
        <v>10</v>
      </c>
      <c r="CX10" s="94">
        <v>7.695887047180776E-3</v>
      </c>
      <c r="CY10" s="94">
        <v>0</v>
      </c>
      <c r="CZ10" s="94">
        <v>0</v>
      </c>
      <c r="DA10" s="94">
        <v>0</v>
      </c>
      <c r="DB10" s="149">
        <v>0</v>
      </c>
      <c r="DC10" s="149">
        <v>0</v>
      </c>
      <c r="DD10" s="95">
        <v>2.85032853599288E-5</v>
      </c>
    </row>
    <row r="11" spans="1:109" x14ac:dyDescent="0.2">
      <c r="A11" s="104">
        <v>24</v>
      </c>
      <c r="B11" s="106">
        <v>2329</v>
      </c>
      <c r="C11" s="106">
        <v>517</v>
      </c>
      <c r="D11" s="106">
        <v>361</v>
      </c>
      <c r="E11" s="106">
        <v>452</v>
      </c>
      <c r="F11" s="106">
        <v>631</v>
      </c>
      <c r="G11" s="106">
        <v>349</v>
      </c>
      <c r="H11" s="106">
        <v>19</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1253</v>
      </c>
      <c r="AG11" s="106">
        <v>675</v>
      </c>
      <c r="AH11" s="106">
        <v>370</v>
      </c>
      <c r="AI11" s="106">
        <v>121</v>
      </c>
      <c r="AJ11" s="106">
        <v>76</v>
      </c>
      <c r="AK11" s="106">
        <v>10</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3582</v>
      </c>
      <c r="BK11" s="106">
        <v>1192</v>
      </c>
      <c r="BL11" s="106">
        <v>731</v>
      </c>
      <c r="BM11" s="106">
        <v>573</v>
      </c>
      <c r="BN11" s="106">
        <v>707</v>
      </c>
      <c r="BO11" s="106">
        <v>359</v>
      </c>
      <c r="BP11" s="106">
        <v>20</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350266.75</v>
      </c>
      <c r="CP11" s="93">
        <v>3562</v>
      </c>
      <c r="CQ11" s="93">
        <v>20</v>
      </c>
      <c r="CR11" s="93">
        <v>0</v>
      </c>
      <c r="CS11" s="106">
        <v>0</v>
      </c>
      <c r="CT11" s="106">
        <v>0</v>
      </c>
      <c r="CU11" s="105">
        <v>0</v>
      </c>
      <c r="CV11" s="105">
        <v>17</v>
      </c>
      <c r="CX11" s="94">
        <v>1.0169392327419032E-2</v>
      </c>
      <c r="CY11" s="94">
        <v>5.7099339289270246E-5</v>
      </c>
      <c r="CZ11" s="94">
        <v>0</v>
      </c>
      <c r="DA11" s="94">
        <v>0</v>
      </c>
      <c r="DB11" s="149">
        <v>0</v>
      </c>
      <c r="DC11" s="149">
        <v>0</v>
      </c>
      <c r="DD11" s="95">
        <v>4.8534438395879711E-5</v>
      </c>
    </row>
    <row r="12" spans="1:109" x14ac:dyDescent="0.2">
      <c r="A12" s="104">
        <v>25</v>
      </c>
      <c r="B12" s="106">
        <v>2618</v>
      </c>
      <c r="C12" s="106">
        <v>524</v>
      </c>
      <c r="D12" s="106">
        <v>337</v>
      </c>
      <c r="E12" s="106">
        <v>523</v>
      </c>
      <c r="F12" s="106">
        <v>684</v>
      </c>
      <c r="G12" s="106">
        <v>425</v>
      </c>
      <c r="H12" s="106">
        <v>105</v>
      </c>
      <c r="I12" s="106">
        <v>20</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1555</v>
      </c>
      <c r="AG12" s="106">
        <v>752</v>
      </c>
      <c r="AH12" s="106">
        <v>448</v>
      </c>
      <c r="AI12" s="106">
        <v>215</v>
      </c>
      <c r="AJ12" s="106">
        <v>106</v>
      </c>
      <c r="AK12" s="106">
        <v>28</v>
      </c>
      <c r="AL12" s="106">
        <v>6</v>
      </c>
      <c r="AM12" s="106">
        <v>0</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4173</v>
      </c>
      <c r="BK12" s="106">
        <v>1276</v>
      </c>
      <c r="BL12" s="106">
        <v>785</v>
      </c>
      <c r="BM12" s="106">
        <v>738</v>
      </c>
      <c r="BN12" s="106">
        <v>790</v>
      </c>
      <c r="BO12" s="106">
        <v>453</v>
      </c>
      <c r="BP12" s="106">
        <v>111</v>
      </c>
      <c r="BQ12" s="106">
        <v>20</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351701.5</v>
      </c>
      <c r="CP12" s="93">
        <v>4042</v>
      </c>
      <c r="CQ12" s="93">
        <v>131</v>
      </c>
      <c r="CR12" s="93">
        <v>0</v>
      </c>
      <c r="CS12" s="106">
        <v>0</v>
      </c>
      <c r="CT12" s="106">
        <v>0</v>
      </c>
      <c r="CU12" s="105">
        <v>0</v>
      </c>
      <c r="CV12" s="105">
        <v>30</v>
      </c>
      <c r="CX12" s="94">
        <v>1.1492700486065599E-2</v>
      </c>
      <c r="CY12" s="94">
        <v>3.7247495390267031E-4</v>
      </c>
      <c r="CZ12" s="94">
        <v>0</v>
      </c>
      <c r="DA12" s="94">
        <v>0</v>
      </c>
      <c r="DB12" s="149">
        <v>0</v>
      </c>
      <c r="DC12" s="149">
        <v>0</v>
      </c>
      <c r="DD12" s="95">
        <v>8.5299607763970292E-5</v>
      </c>
    </row>
    <row r="13" spans="1:109" x14ac:dyDescent="0.2">
      <c r="A13" s="104">
        <v>26</v>
      </c>
      <c r="B13" s="106">
        <v>2672</v>
      </c>
      <c r="C13" s="106">
        <v>539</v>
      </c>
      <c r="D13" s="106">
        <v>359</v>
      </c>
      <c r="E13" s="106">
        <v>469</v>
      </c>
      <c r="F13" s="106">
        <v>632</v>
      </c>
      <c r="G13" s="106">
        <v>409</v>
      </c>
      <c r="H13" s="106">
        <v>162</v>
      </c>
      <c r="I13" s="106">
        <v>95</v>
      </c>
      <c r="J13" s="106">
        <v>7</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1863</v>
      </c>
      <c r="AG13" s="106">
        <v>772</v>
      </c>
      <c r="AH13" s="106">
        <v>509</v>
      </c>
      <c r="AI13" s="106">
        <v>300</v>
      </c>
      <c r="AJ13" s="106">
        <v>175</v>
      </c>
      <c r="AK13" s="106">
        <v>71</v>
      </c>
      <c r="AL13" s="106">
        <v>28</v>
      </c>
      <c r="AM13" s="106">
        <v>7</v>
      </c>
      <c r="AN13" s="106">
        <v>1</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4535</v>
      </c>
      <c r="BK13" s="106">
        <v>1311</v>
      </c>
      <c r="BL13" s="106">
        <v>868</v>
      </c>
      <c r="BM13" s="106">
        <v>769</v>
      </c>
      <c r="BN13" s="106">
        <v>807</v>
      </c>
      <c r="BO13" s="106">
        <v>480</v>
      </c>
      <c r="BP13" s="106">
        <v>190</v>
      </c>
      <c r="BQ13" s="106">
        <v>102</v>
      </c>
      <c r="BR13" s="106">
        <v>8</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353955</v>
      </c>
      <c r="CP13" s="93">
        <v>4235</v>
      </c>
      <c r="CQ13" s="93">
        <v>300</v>
      </c>
      <c r="CR13" s="93">
        <v>0</v>
      </c>
      <c r="CS13" s="106">
        <v>3</v>
      </c>
      <c r="CT13" s="106">
        <v>0</v>
      </c>
      <c r="CU13" s="105">
        <v>0</v>
      </c>
      <c r="CV13" s="105">
        <v>41</v>
      </c>
      <c r="CX13" s="94">
        <v>1.1964797785029171E-2</v>
      </c>
      <c r="CY13" s="94">
        <v>8.4756536847904393E-4</v>
      </c>
      <c r="CZ13" s="94">
        <v>0</v>
      </c>
      <c r="DA13" s="94">
        <v>8.4756536847904394E-6</v>
      </c>
      <c r="DB13" s="149">
        <v>0</v>
      </c>
      <c r="DC13" s="149">
        <v>0</v>
      </c>
      <c r="DD13" s="95">
        <v>1.15833933692136E-4</v>
      </c>
    </row>
    <row r="14" spans="1:109" x14ac:dyDescent="0.2">
      <c r="A14" s="104">
        <v>27</v>
      </c>
      <c r="B14" s="106">
        <v>2679</v>
      </c>
      <c r="C14" s="106">
        <v>458</v>
      </c>
      <c r="D14" s="106">
        <v>361</v>
      </c>
      <c r="E14" s="106">
        <v>421</v>
      </c>
      <c r="F14" s="106">
        <v>575</v>
      </c>
      <c r="G14" s="106">
        <v>456</v>
      </c>
      <c r="H14" s="106">
        <v>162</v>
      </c>
      <c r="I14" s="106">
        <v>135</v>
      </c>
      <c r="J14" s="106">
        <v>102</v>
      </c>
      <c r="K14" s="106">
        <v>9</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2062</v>
      </c>
      <c r="AG14" s="106">
        <v>825</v>
      </c>
      <c r="AH14" s="106">
        <v>513</v>
      </c>
      <c r="AI14" s="106">
        <v>323</v>
      </c>
      <c r="AJ14" s="106">
        <v>213</v>
      </c>
      <c r="AK14" s="106">
        <v>124</v>
      </c>
      <c r="AL14" s="106">
        <v>43</v>
      </c>
      <c r="AM14" s="106">
        <v>19</v>
      </c>
      <c r="AN14" s="106">
        <v>2</v>
      </c>
      <c r="AO14" s="106">
        <v>0</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4741</v>
      </c>
      <c r="BK14" s="106">
        <v>1283</v>
      </c>
      <c r="BL14" s="106">
        <v>874</v>
      </c>
      <c r="BM14" s="106">
        <v>744</v>
      </c>
      <c r="BN14" s="106">
        <v>788</v>
      </c>
      <c r="BO14" s="106">
        <v>580</v>
      </c>
      <c r="BP14" s="106">
        <v>205</v>
      </c>
      <c r="BQ14" s="106">
        <v>154</v>
      </c>
      <c r="BR14" s="106">
        <v>104</v>
      </c>
      <c r="BS14" s="106">
        <v>9</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355942.75</v>
      </c>
      <c r="CP14" s="93">
        <v>4269</v>
      </c>
      <c r="CQ14" s="93">
        <v>472</v>
      </c>
      <c r="CR14" s="93">
        <v>0</v>
      </c>
      <c r="CS14" s="106">
        <v>2</v>
      </c>
      <c r="CT14" s="106">
        <v>0</v>
      </c>
      <c r="CU14" s="105">
        <v>0</v>
      </c>
      <c r="CV14" s="105">
        <v>49</v>
      </c>
      <c r="CX14" s="94">
        <v>1.1993501763977494E-2</v>
      </c>
      <c r="CY14" s="94">
        <v>1.3260559457946538E-3</v>
      </c>
      <c r="CZ14" s="94">
        <v>0</v>
      </c>
      <c r="DA14" s="94">
        <v>5.6188811262485331E-6</v>
      </c>
      <c r="DB14" s="149">
        <v>0</v>
      </c>
      <c r="DC14" s="149">
        <v>0</v>
      </c>
      <c r="DD14" s="95">
        <v>1.3766258759308905E-4</v>
      </c>
    </row>
    <row r="15" spans="1:109" x14ac:dyDescent="0.2">
      <c r="A15" s="104">
        <v>28</v>
      </c>
      <c r="B15" s="106">
        <v>2809</v>
      </c>
      <c r="C15" s="106">
        <v>415</v>
      </c>
      <c r="D15" s="106">
        <v>356</v>
      </c>
      <c r="E15" s="106">
        <v>434</v>
      </c>
      <c r="F15" s="106">
        <v>517</v>
      </c>
      <c r="G15" s="106">
        <v>434</v>
      </c>
      <c r="H15" s="106">
        <v>227</v>
      </c>
      <c r="I15" s="106">
        <v>183</v>
      </c>
      <c r="J15" s="106">
        <v>127</v>
      </c>
      <c r="K15" s="106">
        <v>109</v>
      </c>
      <c r="L15" s="106">
        <v>7</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2187</v>
      </c>
      <c r="AG15" s="106">
        <v>834</v>
      </c>
      <c r="AH15" s="106">
        <v>517</v>
      </c>
      <c r="AI15" s="106">
        <v>355</v>
      </c>
      <c r="AJ15" s="106">
        <v>222</v>
      </c>
      <c r="AK15" s="106">
        <v>128</v>
      </c>
      <c r="AL15" s="106">
        <v>81</v>
      </c>
      <c r="AM15" s="106">
        <v>30</v>
      </c>
      <c r="AN15" s="106">
        <v>14</v>
      </c>
      <c r="AO15" s="106">
        <v>4</v>
      </c>
      <c r="AP15" s="106">
        <v>2</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4996</v>
      </c>
      <c r="BK15" s="106">
        <v>1249</v>
      </c>
      <c r="BL15" s="106">
        <v>873</v>
      </c>
      <c r="BM15" s="106">
        <v>789</v>
      </c>
      <c r="BN15" s="106">
        <v>739</v>
      </c>
      <c r="BO15" s="106">
        <v>562</v>
      </c>
      <c r="BP15" s="106">
        <v>308</v>
      </c>
      <c r="BQ15" s="106">
        <v>213</v>
      </c>
      <c r="BR15" s="106">
        <v>141</v>
      </c>
      <c r="BS15" s="106">
        <v>113</v>
      </c>
      <c r="BT15" s="106">
        <v>9</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357498.75</v>
      </c>
      <c r="CP15" s="93">
        <v>4212</v>
      </c>
      <c r="CQ15" s="93">
        <v>784</v>
      </c>
      <c r="CR15" s="93">
        <v>0</v>
      </c>
      <c r="CS15" s="106">
        <v>2</v>
      </c>
      <c r="CT15" s="106">
        <v>0</v>
      </c>
      <c r="CU15" s="105">
        <v>0</v>
      </c>
      <c r="CV15" s="105">
        <v>73</v>
      </c>
      <c r="CX15" s="94">
        <v>1.178185937713069E-2</v>
      </c>
      <c r="CY15" s="94">
        <v>2.1930146608904228E-3</v>
      </c>
      <c r="CZ15" s="94">
        <v>0</v>
      </c>
      <c r="DA15" s="94">
        <v>5.5944251553327112E-6</v>
      </c>
      <c r="DB15" s="149">
        <v>0</v>
      </c>
      <c r="DC15" s="149">
        <v>0</v>
      </c>
      <c r="DD15" s="95">
        <v>2.0419651816964396E-4</v>
      </c>
    </row>
    <row r="16" spans="1:109" x14ac:dyDescent="0.2">
      <c r="A16" s="104">
        <v>29</v>
      </c>
      <c r="B16" s="106">
        <v>3144</v>
      </c>
      <c r="C16" s="106">
        <v>384</v>
      </c>
      <c r="D16" s="106">
        <v>369</v>
      </c>
      <c r="E16" s="106">
        <v>392</v>
      </c>
      <c r="F16" s="106">
        <v>504</v>
      </c>
      <c r="G16" s="106">
        <v>421</v>
      </c>
      <c r="H16" s="106">
        <v>238</v>
      </c>
      <c r="I16" s="106">
        <v>223</v>
      </c>
      <c r="J16" s="106">
        <v>173</v>
      </c>
      <c r="K16" s="106">
        <v>181</v>
      </c>
      <c r="L16" s="106">
        <v>230</v>
      </c>
      <c r="M16" s="106">
        <v>29</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2736</v>
      </c>
      <c r="AG16" s="106">
        <v>903</v>
      </c>
      <c r="AH16" s="106">
        <v>590</v>
      </c>
      <c r="AI16" s="106">
        <v>435</v>
      </c>
      <c r="AJ16" s="106">
        <v>300</v>
      </c>
      <c r="AK16" s="106">
        <v>196</v>
      </c>
      <c r="AL16" s="106">
        <v>153</v>
      </c>
      <c r="AM16" s="106">
        <v>80</v>
      </c>
      <c r="AN16" s="106">
        <v>45</v>
      </c>
      <c r="AO16" s="106">
        <v>29</v>
      </c>
      <c r="AP16" s="106">
        <v>5</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5880</v>
      </c>
      <c r="BK16" s="106">
        <v>1287</v>
      </c>
      <c r="BL16" s="106">
        <v>959</v>
      </c>
      <c r="BM16" s="106">
        <v>827</v>
      </c>
      <c r="BN16" s="106">
        <v>804</v>
      </c>
      <c r="BO16" s="106">
        <v>617</v>
      </c>
      <c r="BP16" s="106">
        <v>391</v>
      </c>
      <c r="BQ16" s="106">
        <v>303</v>
      </c>
      <c r="BR16" s="106">
        <v>218</v>
      </c>
      <c r="BS16" s="106">
        <v>210</v>
      </c>
      <c r="BT16" s="106">
        <v>235</v>
      </c>
      <c r="BU16" s="106">
        <v>29</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356469.5</v>
      </c>
      <c r="CP16" s="93">
        <v>4494</v>
      </c>
      <c r="CQ16" s="93">
        <v>1386</v>
      </c>
      <c r="CR16" s="93">
        <v>0</v>
      </c>
      <c r="CS16" s="106">
        <v>1</v>
      </c>
      <c r="CT16" s="106">
        <v>0</v>
      </c>
      <c r="CU16" s="105">
        <v>0</v>
      </c>
      <c r="CV16" s="105">
        <v>85</v>
      </c>
      <c r="CX16" s="94">
        <v>1.2606969179691389E-2</v>
      </c>
      <c r="CY16" s="94">
        <v>3.8881306815870642E-3</v>
      </c>
      <c r="CZ16" s="94">
        <v>0</v>
      </c>
      <c r="DA16" s="94">
        <v>2.8052890920541587E-6</v>
      </c>
      <c r="DB16" s="149">
        <v>0</v>
      </c>
      <c r="DC16" s="149">
        <v>0</v>
      </c>
      <c r="DD16" s="95">
        <v>2.3844957282460351E-4</v>
      </c>
    </row>
    <row r="17" spans="1:108" x14ac:dyDescent="0.2">
      <c r="A17" s="104">
        <v>30</v>
      </c>
      <c r="B17" s="106">
        <v>3953</v>
      </c>
      <c r="C17" s="106">
        <v>354</v>
      </c>
      <c r="D17" s="106">
        <v>328</v>
      </c>
      <c r="E17" s="106">
        <v>387</v>
      </c>
      <c r="F17" s="106">
        <v>509</v>
      </c>
      <c r="G17" s="106">
        <v>444</v>
      </c>
      <c r="H17" s="106">
        <v>293</v>
      </c>
      <c r="I17" s="106">
        <v>228</v>
      </c>
      <c r="J17" s="106">
        <v>244</v>
      </c>
      <c r="K17" s="106">
        <v>249</v>
      </c>
      <c r="L17" s="106">
        <v>421</v>
      </c>
      <c r="M17" s="106">
        <v>487</v>
      </c>
      <c r="N17" s="106">
        <v>9</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4030</v>
      </c>
      <c r="AG17" s="106">
        <v>1120</v>
      </c>
      <c r="AH17" s="106">
        <v>786</v>
      </c>
      <c r="AI17" s="106">
        <v>605</v>
      </c>
      <c r="AJ17" s="106">
        <v>453</v>
      </c>
      <c r="AK17" s="106">
        <v>332</v>
      </c>
      <c r="AL17" s="106">
        <v>245</v>
      </c>
      <c r="AM17" s="106">
        <v>206</v>
      </c>
      <c r="AN17" s="106">
        <v>168</v>
      </c>
      <c r="AO17" s="106">
        <v>56</v>
      </c>
      <c r="AP17" s="106">
        <v>45</v>
      </c>
      <c r="AQ17" s="106">
        <v>14</v>
      </c>
      <c r="AR17" s="106">
        <v>0</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7983</v>
      </c>
      <c r="BK17" s="106">
        <v>1474</v>
      </c>
      <c r="BL17" s="106">
        <v>1114</v>
      </c>
      <c r="BM17" s="106">
        <v>992</v>
      </c>
      <c r="BN17" s="106">
        <v>962</v>
      </c>
      <c r="BO17" s="106">
        <v>776</v>
      </c>
      <c r="BP17" s="106">
        <v>538</v>
      </c>
      <c r="BQ17" s="106">
        <v>434</v>
      </c>
      <c r="BR17" s="106">
        <v>412</v>
      </c>
      <c r="BS17" s="106">
        <v>305</v>
      </c>
      <c r="BT17" s="106">
        <v>466</v>
      </c>
      <c r="BU17" s="106">
        <v>501</v>
      </c>
      <c r="BV17" s="106">
        <v>9</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352191.25</v>
      </c>
      <c r="CP17" s="93">
        <v>5318</v>
      </c>
      <c r="CQ17" s="93">
        <v>2665</v>
      </c>
      <c r="CR17" s="93">
        <v>0</v>
      </c>
      <c r="CS17" s="106">
        <v>2</v>
      </c>
      <c r="CT17" s="106">
        <v>0</v>
      </c>
      <c r="CU17" s="105">
        <v>0</v>
      </c>
      <c r="CV17" s="105">
        <v>138</v>
      </c>
      <c r="CX17" s="94">
        <v>1.5099750490678005E-2</v>
      </c>
      <c r="CY17" s="94">
        <v>7.5669114437113359E-3</v>
      </c>
      <c r="CZ17" s="94">
        <v>0</v>
      </c>
      <c r="DA17" s="94">
        <v>5.6787327907777381E-6</v>
      </c>
      <c r="DB17" s="149">
        <v>0</v>
      </c>
      <c r="DC17" s="149">
        <v>0</v>
      </c>
      <c r="DD17" s="95">
        <v>3.9183256256366389E-4</v>
      </c>
    </row>
    <row r="18" spans="1:108" x14ac:dyDescent="0.2">
      <c r="A18" s="104">
        <v>31</v>
      </c>
      <c r="B18" s="106">
        <v>4240</v>
      </c>
      <c r="C18" s="106">
        <v>315</v>
      </c>
      <c r="D18" s="106">
        <v>328</v>
      </c>
      <c r="E18" s="106">
        <v>380</v>
      </c>
      <c r="F18" s="106">
        <v>480</v>
      </c>
      <c r="G18" s="106">
        <v>423</v>
      </c>
      <c r="H18" s="106">
        <v>292</v>
      </c>
      <c r="I18" s="106">
        <v>274</v>
      </c>
      <c r="J18" s="106">
        <v>270</v>
      </c>
      <c r="K18" s="106">
        <v>247</v>
      </c>
      <c r="L18" s="106">
        <v>469</v>
      </c>
      <c r="M18" s="106">
        <v>713</v>
      </c>
      <c r="N18" s="106">
        <v>47</v>
      </c>
      <c r="O18" s="106">
        <v>2</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4246</v>
      </c>
      <c r="AG18" s="106">
        <v>1115</v>
      </c>
      <c r="AH18" s="106">
        <v>854</v>
      </c>
      <c r="AI18" s="106">
        <v>602</v>
      </c>
      <c r="AJ18" s="106">
        <v>440</v>
      </c>
      <c r="AK18" s="106">
        <v>349</v>
      </c>
      <c r="AL18" s="106">
        <v>301</v>
      </c>
      <c r="AM18" s="106">
        <v>245</v>
      </c>
      <c r="AN18" s="106">
        <v>189</v>
      </c>
      <c r="AO18" s="106">
        <v>85</v>
      </c>
      <c r="AP18" s="106">
        <v>46</v>
      </c>
      <c r="AQ18" s="106">
        <v>18</v>
      </c>
      <c r="AR18" s="106">
        <v>2</v>
      </c>
      <c r="AS18" s="106">
        <v>0</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8486</v>
      </c>
      <c r="BK18" s="106">
        <v>1430</v>
      </c>
      <c r="BL18" s="106">
        <v>1182</v>
      </c>
      <c r="BM18" s="106">
        <v>982</v>
      </c>
      <c r="BN18" s="106">
        <v>920</v>
      </c>
      <c r="BO18" s="106">
        <v>772</v>
      </c>
      <c r="BP18" s="106">
        <v>593</v>
      </c>
      <c r="BQ18" s="106">
        <v>519</v>
      </c>
      <c r="BR18" s="106">
        <v>459</v>
      </c>
      <c r="BS18" s="106">
        <v>332</v>
      </c>
      <c r="BT18" s="106">
        <v>515</v>
      </c>
      <c r="BU18" s="106">
        <v>731</v>
      </c>
      <c r="BV18" s="106">
        <v>49</v>
      </c>
      <c r="BW18" s="106">
        <v>2</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346243</v>
      </c>
      <c r="CP18" s="93">
        <v>5286</v>
      </c>
      <c r="CQ18" s="93">
        <v>3200</v>
      </c>
      <c r="CR18" s="93">
        <v>0</v>
      </c>
      <c r="CS18" s="106">
        <v>4</v>
      </c>
      <c r="CT18" s="106">
        <v>0</v>
      </c>
      <c r="CU18" s="105">
        <v>0</v>
      </c>
      <c r="CV18" s="105">
        <v>168</v>
      </c>
      <c r="CX18" s="94">
        <v>1.5266734634346399E-2</v>
      </c>
      <c r="CY18" s="94">
        <v>9.2420640994908196E-3</v>
      </c>
      <c r="CZ18" s="94">
        <v>0</v>
      </c>
      <c r="DA18" s="94">
        <v>1.1552580124363526E-5</v>
      </c>
      <c r="DB18" s="149">
        <v>0</v>
      </c>
      <c r="DC18" s="149">
        <v>0</v>
      </c>
      <c r="DD18" s="95">
        <v>4.8520836522326807E-4</v>
      </c>
    </row>
    <row r="19" spans="1:108" x14ac:dyDescent="0.2">
      <c r="A19" s="104">
        <v>32</v>
      </c>
      <c r="B19" s="106">
        <v>3805</v>
      </c>
      <c r="C19" s="106">
        <v>256</v>
      </c>
      <c r="D19" s="106">
        <v>308</v>
      </c>
      <c r="E19" s="106">
        <v>314</v>
      </c>
      <c r="F19" s="106">
        <v>380</v>
      </c>
      <c r="G19" s="106">
        <v>353</v>
      </c>
      <c r="H19" s="106">
        <v>240</v>
      </c>
      <c r="I19" s="106">
        <v>251</v>
      </c>
      <c r="J19" s="106">
        <v>229</v>
      </c>
      <c r="K19" s="106">
        <v>277</v>
      </c>
      <c r="L19" s="106">
        <v>420</v>
      </c>
      <c r="M19" s="106">
        <v>689</v>
      </c>
      <c r="N19" s="106">
        <v>79</v>
      </c>
      <c r="O19" s="106">
        <v>8</v>
      </c>
      <c r="P19" s="106">
        <v>1</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3878</v>
      </c>
      <c r="AG19" s="106">
        <v>949</v>
      </c>
      <c r="AH19" s="106">
        <v>757</v>
      </c>
      <c r="AI19" s="106">
        <v>555</v>
      </c>
      <c r="AJ19" s="106">
        <v>456</v>
      </c>
      <c r="AK19" s="106">
        <v>333</v>
      </c>
      <c r="AL19" s="106">
        <v>258</v>
      </c>
      <c r="AM19" s="106">
        <v>251</v>
      </c>
      <c r="AN19" s="106">
        <v>155</v>
      </c>
      <c r="AO19" s="106">
        <v>91</v>
      </c>
      <c r="AP19" s="106">
        <v>49</v>
      </c>
      <c r="AQ19" s="106">
        <v>20</v>
      </c>
      <c r="AR19" s="106">
        <v>4</v>
      </c>
      <c r="AS19" s="106">
        <v>0</v>
      </c>
      <c r="AT19" s="106">
        <v>0</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7683</v>
      </c>
      <c r="BK19" s="106">
        <v>1205</v>
      </c>
      <c r="BL19" s="106">
        <v>1065</v>
      </c>
      <c r="BM19" s="106">
        <v>869</v>
      </c>
      <c r="BN19" s="106">
        <v>836</v>
      </c>
      <c r="BO19" s="106">
        <v>686</v>
      </c>
      <c r="BP19" s="106">
        <v>498</v>
      </c>
      <c r="BQ19" s="106">
        <v>502</v>
      </c>
      <c r="BR19" s="106">
        <v>384</v>
      </c>
      <c r="BS19" s="106">
        <v>368</v>
      </c>
      <c r="BT19" s="106">
        <v>469</v>
      </c>
      <c r="BU19" s="106">
        <v>709</v>
      </c>
      <c r="BV19" s="106">
        <v>83</v>
      </c>
      <c r="BW19" s="106">
        <v>8</v>
      </c>
      <c r="BX19" s="106">
        <v>1</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340498.25</v>
      </c>
      <c r="CP19" s="93">
        <v>4661</v>
      </c>
      <c r="CQ19" s="93">
        <v>3022</v>
      </c>
      <c r="CR19" s="93">
        <v>0</v>
      </c>
      <c r="CS19" s="106">
        <v>9</v>
      </c>
      <c r="CT19" s="106">
        <v>0</v>
      </c>
      <c r="CU19" s="105">
        <v>0</v>
      </c>
      <c r="CV19" s="105">
        <v>184</v>
      </c>
      <c r="CX19" s="94">
        <v>1.3688763451794539E-2</v>
      </c>
      <c r="CY19" s="94">
        <v>8.8752291678444745E-3</v>
      </c>
      <c r="CZ19" s="94">
        <v>0</v>
      </c>
      <c r="DA19" s="94">
        <v>2.6431853908206576E-5</v>
      </c>
      <c r="DB19" s="149">
        <v>0</v>
      </c>
      <c r="DC19" s="149">
        <v>0</v>
      </c>
      <c r="DD19" s="95">
        <v>5.4038456879000108E-4</v>
      </c>
    </row>
    <row r="20" spans="1:108" x14ac:dyDescent="0.2">
      <c r="A20" s="104">
        <v>33</v>
      </c>
      <c r="B20" s="106">
        <v>3728</v>
      </c>
      <c r="C20" s="106">
        <v>253</v>
      </c>
      <c r="D20" s="106">
        <v>235</v>
      </c>
      <c r="E20" s="106">
        <v>271</v>
      </c>
      <c r="F20" s="106">
        <v>382</v>
      </c>
      <c r="G20" s="106">
        <v>367</v>
      </c>
      <c r="H20" s="106">
        <v>284</v>
      </c>
      <c r="I20" s="106">
        <v>249</v>
      </c>
      <c r="J20" s="106">
        <v>210</v>
      </c>
      <c r="K20" s="106">
        <v>228</v>
      </c>
      <c r="L20" s="106">
        <v>402</v>
      </c>
      <c r="M20" s="106">
        <v>678</v>
      </c>
      <c r="N20" s="106">
        <v>125</v>
      </c>
      <c r="O20" s="106">
        <v>38</v>
      </c>
      <c r="P20" s="106">
        <v>6</v>
      </c>
      <c r="Q20" s="106">
        <v>0</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3882</v>
      </c>
      <c r="AG20" s="106">
        <v>936</v>
      </c>
      <c r="AH20" s="106">
        <v>745</v>
      </c>
      <c r="AI20" s="106">
        <v>536</v>
      </c>
      <c r="AJ20" s="106">
        <v>419</v>
      </c>
      <c r="AK20" s="106">
        <v>363</v>
      </c>
      <c r="AL20" s="106">
        <v>264</v>
      </c>
      <c r="AM20" s="106">
        <v>261</v>
      </c>
      <c r="AN20" s="106">
        <v>163</v>
      </c>
      <c r="AO20" s="106">
        <v>89</v>
      </c>
      <c r="AP20" s="106">
        <v>62</v>
      </c>
      <c r="AQ20" s="106">
        <v>31</v>
      </c>
      <c r="AR20" s="106">
        <v>8</v>
      </c>
      <c r="AS20" s="106">
        <v>3</v>
      </c>
      <c r="AT20" s="106">
        <v>2</v>
      </c>
      <c r="AU20" s="106">
        <v>0</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7610</v>
      </c>
      <c r="BK20" s="106">
        <v>1189</v>
      </c>
      <c r="BL20" s="106">
        <v>980</v>
      </c>
      <c r="BM20" s="106">
        <v>807</v>
      </c>
      <c r="BN20" s="106">
        <v>801</v>
      </c>
      <c r="BO20" s="106">
        <v>730</v>
      </c>
      <c r="BP20" s="106">
        <v>548</v>
      </c>
      <c r="BQ20" s="106">
        <v>510</v>
      </c>
      <c r="BR20" s="106">
        <v>373</v>
      </c>
      <c r="BS20" s="106">
        <v>317</v>
      </c>
      <c r="BT20" s="106">
        <v>464</v>
      </c>
      <c r="BU20" s="106">
        <v>709</v>
      </c>
      <c r="BV20" s="106">
        <v>133</v>
      </c>
      <c r="BW20" s="106">
        <v>41</v>
      </c>
      <c r="BX20" s="106">
        <v>8</v>
      </c>
      <c r="BY20" s="106">
        <v>0</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334726.5</v>
      </c>
      <c r="CP20" s="93">
        <v>4507</v>
      </c>
      <c r="CQ20" s="93">
        <v>3103</v>
      </c>
      <c r="CR20" s="93">
        <v>0</v>
      </c>
      <c r="CS20" s="106">
        <v>6</v>
      </c>
      <c r="CT20" s="106">
        <v>0</v>
      </c>
      <c r="CU20" s="105">
        <v>0</v>
      </c>
      <c r="CV20" s="105">
        <v>177</v>
      </c>
      <c r="CX20" s="94">
        <v>1.3464724185267674E-2</v>
      </c>
      <c r="CY20" s="94">
        <v>9.2702549693555788E-3</v>
      </c>
      <c r="CZ20" s="94">
        <v>0</v>
      </c>
      <c r="DA20" s="94">
        <v>1.7925082119282459E-5</v>
      </c>
      <c r="DB20" s="149">
        <v>0</v>
      </c>
      <c r="DC20" s="149">
        <v>0</v>
      </c>
      <c r="DD20" s="95">
        <v>5.2878992251883259E-4</v>
      </c>
    </row>
    <row r="21" spans="1:108" x14ac:dyDescent="0.2">
      <c r="A21" s="104">
        <v>34</v>
      </c>
      <c r="B21" s="106">
        <v>3534</v>
      </c>
      <c r="C21" s="106">
        <v>185</v>
      </c>
      <c r="D21" s="106">
        <v>191</v>
      </c>
      <c r="E21" s="106">
        <v>260</v>
      </c>
      <c r="F21" s="106">
        <v>334</v>
      </c>
      <c r="G21" s="106">
        <v>339</v>
      </c>
      <c r="H21" s="106">
        <v>228</v>
      </c>
      <c r="I21" s="106">
        <v>242</v>
      </c>
      <c r="J21" s="106">
        <v>233</v>
      </c>
      <c r="K21" s="106">
        <v>252</v>
      </c>
      <c r="L21" s="106">
        <v>362</v>
      </c>
      <c r="M21" s="106">
        <v>661</v>
      </c>
      <c r="N21" s="106">
        <v>178</v>
      </c>
      <c r="O21" s="106">
        <v>44</v>
      </c>
      <c r="P21" s="106">
        <v>18</v>
      </c>
      <c r="Q21" s="106">
        <v>6</v>
      </c>
      <c r="R21" s="106">
        <v>1</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3558</v>
      </c>
      <c r="AG21" s="106">
        <v>814</v>
      </c>
      <c r="AH21" s="106">
        <v>657</v>
      </c>
      <c r="AI21" s="106">
        <v>480</v>
      </c>
      <c r="AJ21" s="106">
        <v>433</v>
      </c>
      <c r="AK21" s="106">
        <v>338</v>
      </c>
      <c r="AL21" s="106">
        <v>255</v>
      </c>
      <c r="AM21" s="106">
        <v>223</v>
      </c>
      <c r="AN21" s="106">
        <v>167</v>
      </c>
      <c r="AO21" s="106">
        <v>96</v>
      </c>
      <c r="AP21" s="106">
        <v>60</v>
      </c>
      <c r="AQ21" s="106">
        <v>24</v>
      </c>
      <c r="AR21" s="106">
        <v>5</v>
      </c>
      <c r="AS21" s="106">
        <v>2</v>
      </c>
      <c r="AT21" s="106">
        <v>4</v>
      </c>
      <c r="AU21" s="106">
        <v>0</v>
      </c>
      <c r="AV21" s="106">
        <v>0</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7092</v>
      </c>
      <c r="BK21" s="106">
        <v>999</v>
      </c>
      <c r="BL21" s="106">
        <v>848</v>
      </c>
      <c r="BM21" s="106">
        <v>740</v>
      </c>
      <c r="BN21" s="106">
        <v>767</v>
      </c>
      <c r="BO21" s="106">
        <v>677</v>
      </c>
      <c r="BP21" s="106">
        <v>483</v>
      </c>
      <c r="BQ21" s="106">
        <v>465</v>
      </c>
      <c r="BR21" s="106">
        <v>400</v>
      </c>
      <c r="BS21" s="106">
        <v>348</v>
      </c>
      <c r="BT21" s="106">
        <v>422</v>
      </c>
      <c r="BU21" s="106">
        <v>685</v>
      </c>
      <c r="BV21" s="106">
        <v>183</v>
      </c>
      <c r="BW21" s="106">
        <v>46</v>
      </c>
      <c r="BX21" s="106">
        <v>22</v>
      </c>
      <c r="BY21" s="106">
        <v>6</v>
      </c>
      <c r="BZ21" s="106">
        <v>1</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329236.75</v>
      </c>
      <c r="CP21" s="93">
        <v>4031</v>
      </c>
      <c r="CQ21" s="93">
        <v>3061</v>
      </c>
      <c r="CR21" s="93">
        <v>0</v>
      </c>
      <c r="CS21" s="106">
        <v>6</v>
      </c>
      <c r="CT21" s="106">
        <v>0</v>
      </c>
      <c r="CU21" s="105">
        <v>0</v>
      </c>
      <c r="CV21" s="105">
        <v>223</v>
      </c>
      <c r="CX21" s="94">
        <v>1.2243469175297108E-2</v>
      </c>
      <c r="CY21" s="94">
        <v>9.2972610135411676E-3</v>
      </c>
      <c r="CZ21" s="94">
        <v>0</v>
      </c>
      <c r="DA21" s="94">
        <v>1.8223968010861486E-5</v>
      </c>
      <c r="DB21" s="149">
        <v>0</v>
      </c>
      <c r="DC21" s="149">
        <v>0</v>
      </c>
      <c r="DD21" s="95">
        <v>6.7732414440368517E-4</v>
      </c>
    </row>
    <row r="22" spans="1:108" x14ac:dyDescent="0.2">
      <c r="A22" s="104">
        <v>35</v>
      </c>
      <c r="B22" s="106">
        <v>3346</v>
      </c>
      <c r="C22" s="106">
        <v>193</v>
      </c>
      <c r="D22" s="106">
        <v>202</v>
      </c>
      <c r="E22" s="106">
        <v>248</v>
      </c>
      <c r="F22" s="106">
        <v>280</v>
      </c>
      <c r="G22" s="106">
        <v>309</v>
      </c>
      <c r="H22" s="106">
        <v>215</v>
      </c>
      <c r="I22" s="106">
        <v>220</v>
      </c>
      <c r="J22" s="106">
        <v>228</v>
      </c>
      <c r="K22" s="106">
        <v>226</v>
      </c>
      <c r="L22" s="106">
        <v>349</v>
      </c>
      <c r="M22" s="106">
        <v>563</v>
      </c>
      <c r="N22" s="106">
        <v>201</v>
      </c>
      <c r="O22" s="106">
        <v>63</v>
      </c>
      <c r="P22" s="106">
        <v>29</v>
      </c>
      <c r="Q22" s="106">
        <v>14</v>
      </c>
      <c r="R22" s="106">
        <v>4</v>
      </c>
      <c r="S22" s="106">
        <v>2</v>
      </c>
      <c r="T22" s="106" t="s">
        <v>387</v>
      </c>
      <c r="U22" s="106" t="s">
        <v>387</v>
      </c>
      <c r="V22" s="106" t="s">
        <v>387</v>
      </c>
      <c r="W22" s="106" t="s">
        <v>387</v>
      </c>
      <c r="X22" s="106" t="s">
        <v>387</v>
      </c>
      <c r="Y22" s="106" t="s">
        <v>387</v>
      </c>
      <c r="Z22" s="106" t="s">
        <v>387</v>
      </c>
      <c r="AA22" s="106" t="s">
        <v>387</v>
      </c>
      <c r="AB22" s="105" t="s">
        <v>387</v>
      </c>
      <c r="AC22" s="105" t="s">
        <v>387</v>
      </c>
      <c r="AE22" s="104">
        <v>35</v>
      </c>
      <c r="AF22" s="105">
        <v>3535</v>
      </c>
      <c r="AG22" s="106">
        <v>819</v>
      </c>
      <c r="AH22" s="106">
        <v>608</v>
      </c>
      <c r="AI22" s="106">
        <v>482</v>
      </c>
      <c r="AJ22" s="106">
        <v>410</v>
      </c>
      <c r="AK22" s="106">
        <v>309</v>
      </c>
      <c r="AL22" s="106">
        <v>260</v>
      </c>
      <c r="AM22" s="106">
        <v>218</v>
      </c>
      <c r="AN22" s="106">
        <v>194</v>
      </c>
      <c r="AO22" s="106">
        <v>106</v>
      </c>
      <c r="AP22" s="106">
        <v>57</v>
      </c>
      <c r="AQ22" s="106">
        <v>53</v>
      </c>
      <c r="AR22" s="106">
        <v>11</v>
      </c>
      <c r="AS22" s="106">
        <v>5</v>
      </c>
      <c r="AT22" s="106">
        <v>2</v>
      </c>
      <c r="AU22" s="106">
        <v>0</v>
      </c>
      <c r="AV22" s="106">
        <v>1</v>
      </c>
      <c r="AW22" s="106">
        <v>0</v>
      </c>
      <c r="AX22" s="106" t="s">
        <v>387</v>
      </c>
      <c r="AY22" s="106" t="s">
        <v>387</v>
      </c>
      <c r="AZ22" s="106" t="s">
        <v>387</v>
      </c>
      <c r="BA22" s="106" t="s">
        <v>387</v>
      </c>
      <c r="BB22" s="106" t="s">
        <v>387</v>
      </c>
      <c r="BC22" s="106" t="s">
        <v>387</v>
      </c>
      <c r="BD22" s="106" t="s">
        <v>387</v>
      </c>
      <c r="BE22" s="106" t="s">
        <v>387</v>
      </c>
      <c r="BF22" s="105" t="s">
        <v>387</v>
      </c>
      <c r="BG22" s="105" t="s">
        <v>387</v>
      </c>
      <c r="BI22" s="104">
        <v>35</v>
      </c>
      <c r="BJ22" s="105">
        <v>6881</v>
      </c>
      <c r="BK22" s="106">
        <v>1012</v>
      </c>
      <c r="BL22" s="106">
        <v>810</v>
      </c>
      <c r="BM22" s="106">
        <v>730</v>
      </c>
      <c r="BN22" s="106">
        <v>690</v>
      </c>
      <c r="BO22" s="106">
        <v>618</v>
      </c>
      <c r="BP22" s="106">
        <v>475</v>
      </c>
      <c r="BQ22" s="106">
        <v>438</v>
      </c>
      <c r="BR22" s="106">
        <v>422</v>
      </c>
      <c r="BS22" s="106">
        <v>332</v>
      </c>
      <c r="BT22" s="106">
        <v>406</v>
      </c>
      <c r="BU22" s="106">
        <v>616</v>
      </c>
      <c r="BV22" s="106">
        <v>212</v>
      </c>
      <c r="BW22" s="106">
        <v>68</v>
      </c>
      <c r="BX22" s="106">
        <v>31</v>
      </c>
      <c r="BY22" s="106">
        <v>14</v>
      </c>
      <c r="BZ22" s="106">
        <v>5</v>
      </c>
      <c r="CA22" s="106">
        <v>2</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324329.75</v>
      </c>
      <c r="CP22" s="93">
        <v>3860</v>
      </c>
      <c r="CQ22" s="93">
        <v>3021</v>
      </c>
      <c r="CR22" s="93">
        <v>0</v>
      </c>
      <c r="CS22" s="106">
        <v>4</v>
      </c>
      <c r="CT22" s="106">
        <v>0</v>
      </c>
      <c r="CU22" s="105">
        <v>0</v>
      </c>
      <c r="CV22" s="105">
        <v>206</v>
      </c>
      <c r="CX22" s="94">
        <v>1.1901467565032194E-2</v>
      </c>
      <c r="CY22" s="94">
        <v>9.3145941746016203E-3</v>
      </c>
      <c r="CZ22" s="94">
        <v>0</v>
      </c>
      <c r="DA22" s="94">
        <v>1.2333127010396055E-5</v>
      </c>
      <c r="DB22" s="149">
        <v>0</v>
      </c>
      <c r="DC22" s="149">
        <v>0</v>
      </c>
      <c r="DD22" s="95">
        <v>6.3515604103539687E-4</v>
      </c>
    </row>
    <row r="23" spans="1:108" x14ac:dyDescent="0.2">
      <c r="A23" s="104">
        <v>36</v>
      </c>
      <c r="B23" s="106">
        <v>3186</v>
      </c>
      <c r="C23" s="106">
        <v>168</v>
      </c>
      <c r="D23" s="106">
        <v>175</v>
      </c>
      <c r="E23" s="106">
        <v>222</v>
      </c>
      <c r="F23" s="106">
        <v>271</v>
      </c>
      <c r="G23" s="106">
        <v>310</v>
      </c>
      <c r="H23" s="106">
        <v>176</v>
      </c>
      <c r="I23" s="106">
        <v>216</v>
      </c>
      <c r="J23" s="106">
        <v>206</v>
      </c>
      <c r="K23" s="106">
        <v>213</v>
      </c>
      <c r="L23" s="106">
        <v>320</v>
      </c>
      <c r="M23" s="106">
        <v>543</v>
      </c>
      <c r="N23" s="106">
        <v>209</v>
      </c>
      <c r="O23" s="106">
        <v>94</v>
      </c>
      <c r="P23" s="106">
        <v>44</v>
      </c>
      <c r="Q23" s="106">
        <v>8</v>
      </c>
      <c r="R23" s="106">
        <v>8</v>
      </c>
      <c r="S23" s="106">
        <v>2</v>
      </c>
      <c r="T23" s="106">
        <v>1</v>
      </c>
      <c r="U23" s="106" t="s">
        <v>387</v>
      </c>
      <c r="V23" s="106" t="s">
        <v>387</v>
      </c>
      <c r="W23" s="106" t="s">
        <v>387</v>
      </c>
      <c r="X23" s="106" t="s">
        <v>387</v>
      </c>
      <c r="Y23" s="106" t="s">
        <v>387</v>
      </c>
      <c r="Z23" s="106" t="s">
        <v>387</v>
      </c>
      <c r="AA23" s="106" t="s">
        <v>387</v>
      </c>
      <c r="AB23" s="105" t="s">
        <v>387</v>
      </c>
      <c r="AC23" s="105" t="s">
        <v>387</v>
      </c>
      <c r="AE23" s="104">
        <v>36</v>
      </c>
      <c r="AF23" s="105">
        <v>3287</v>
      </c>
      <c r="AG23" s="106">
        <v>725</v>
      </c>
      <c r="AH23" s="106">
        <v>566</v>
      </c>
      <c r="AI23" s="106">
        <v>445</v>
      </c>
      <c r="AJ23" s="106">
        <v>389</v>
      </c>
      <c r="AK23" s="106">
        <v>291</v>
      </c>
      <c r="AL23" s="106">
        <v>234</v>
      </c>
      <c r="AM23" s="106">
        <v>219</v>
      </c>
      <c r="AN23" s="106">
        <v>153</v>
      </c>
      <c r="AO23" s="106">
        <v>124</v>
      </c>
      <c r="AP23" s="106">
        <v>65</v>
      </c>
      <c r="AQ23" s="106">
        <v>41</v>
      </c>
      <c r="AR23" s="106">
        <v>16</v>
      </c>
      <c r="AS23" s="106">
        <v>14</v>
      </c>
      <c r="AT23" s="106">
        <v>4</v>
      </c>
      <c r="AU23" s="106">
        <v>1</v>
      </c>
      <c r="AV23" s="106">
        <v>0</v>
      </c>
      <c r="AW23" s="106">
        <v>0</v>
      </c>
      <c r="AX23" s="106">
        <v>0</v>
      </c>
      <c r="AY23" s="106" t="s">
        <v>387</v>
      </c>
      <c r="AZ23" s="106" t="s">
        <v>387</v>
      </c>
      <c r="BA23" s="106" t="s">
        <v>387</v>
      </c>
      <c r="BB23" s="106" t="s">
        <v>387</v>
      </c>
      <c r="BC23" s="106" t="s">
        <v>387</v>
      </c>
      <c r="BD23" s="106" t="s">
        <v>387</v>
      </c>
      <c r="BE23" s="106" t="s">
        <v>387</v>
      </c>
      <c r="BF23" s="105" t="s">
        <v>387</v>
      </c>
      <c r="BG23" s="105" t="s">
        <v>387</v>
      </c>
      <c r="BI23" s="104">
        <v>36</v>
      </c>
      <c r="BJ23" s="105">
        <v>6473</v>
      </c>
      <c r="BK23" s="106">
        <v>893</v>
      </c>
      <c r="BL23" s="106">
        <v>741</v>
      </c>
      <c r="BM23" s="106">
        <v>667</v>
      </c>
      <c r="BN23" s="106">
        <v>660</v>
      </c>
      <c r="BO23" s="106">
        <v>601</v>
      </c>
      <c r="BP23" s="106">
        <v>410</v>
      </c>
      <c r="BQ23" s="106">
        <v>435</v>
      </c>
      <c r="BR23" s="106">
        <v>359</v>
      </c>
      <c r="BS23" s="106">
        <v>337</v>
      </c>
      <c r="BT23" s="106">
        <v>385</v>
      </c>
      <c r="BU23" s="106">
        <v>584</v>
      </c>
      <c r="BV23" s="106">
        <v>225</v>
      </c>
      <c r="BW23" s="106">
        <v>108</v>
      </c>
      <c r="BX23" s="106">
        <v>48</v>
      </c>
      <c r="BY23" s="106">
        <v>9</v>
      </c>
      <c r="BZ23" s="106">
        <v>8</v>
      </c>
      <c r="CA23" s="106">
        <v>2</v>
      </c>
      <c r="CB23" s="106">
        <v>1</v>
      </c>
      <c r="CC23" s="106" t="s">
        <v>387</v>
      </c>
      <c r="CD23" s="106" t="s">
        <v>387</v>
      </c>
      <c r="CE23" s="106" t="s">
        <v>387</v>
      </c>
      <c r="CF23" s="106" t="s">
        <v>387</v>
      </c>
      <c r="CG23" s="106" t="s">
        <v>387</v>
      </c>
      <c r="CH23" s="106" t="s">
        <v>387</v>
      </c>
      <c r="CI23" s="106" t="s">
        <v>387</v>
      </c>
      <c r="CJ23" s="105" t="s">
        <v>387</v>
      </c>
      <c r="CK23" s="105" t="s">
        <v>387</v>
      </c>
      <c r="CM23" s="169"/>
      <c r="CN23" s="87">
        <v>36</v>
      </c>
      <c r="CO23" s="92">
        <v>319670</v>
      </c>
      <c r="CP23" s="93">
        <v>3562</v>
      </c>
      <c r="CQ23" s="93">
        <v>2910</v>
      </c>
      <c r="CR23" s="93">
        <v>1</v>
      </c>
      <c r="CS23" s="106">
        <v>6</v>
      </c>
      <c r="CT23" s="106">
        <v>0</v>
      </c>
      <c r="CU23" s="105">
        <v>0</v>
      </c>
      <c r="CV23" s="105">
        <v>215</v>
      </c>
      <c r="CX23" s="94">
        <v>1.1142740951606344E-2</v>
      </c>
      <c r="CY23" s="94">
        <v>9.1031376106609947E-3</v>
      </c>
      <c r="CZ23" s="94">
        <v>3.128225983045015E-6</v>
      </c>
      <c r="DA23" s="94">
        <v>1.8769355898270093E-5</v>
      </c>
      <c r="DB23" s="149">
        <v>0</v>
      </c>
      <c r="DC23" s="149">
        <v>0</v>
      </c>
      <c r="DD23" s="95">
        <v>6.7256858635467826E-4</v>
      </c>
    </row>
    <row r="24" spans="1:108" x14ac:dyDescent="0.2">
      <c r="A24" s="104">
        <v>37</v>
      </c>
      <c r="B24" s="106">
        <v>3035</v>
      </c>
      <c r="C24" s="106">
        <v>147</v>
      </c>
      <c r="D24" s="106">
        <v>164</v>
      </c>
      <c r="E24" s="106">
        <v>194</v>
      </c>
      <c r="F24" s="106">
        <v>253</v>
      </c>
      <c r="G24" s="106">
        <v>251</v>
      </c>
      <c r="H24" s="106">
        <v>227</v>
      </c>
      <c r="I24" s="106">
        <v>215</v>
      </c>
      <c r="J24" s="106">
        <v>173</v>
      </c>
      <c r="K24" s="106">
        <v>211</v>
      </c>
      <c r="L24" s="106">
        <v>319</v>
      </c>
      <c r="M24" s="106">
        <v>501</v>
      </c>
      <c r="N24" s="106">
        <v>187</v>
      </c>
      <c r="O24" s="106">
        <v>94</v>
      </c>
      <c r="P24" s="106">
        <v>52</v>
      </c>
      <c r="Q24" s="106">
        <v>34</v>
      </c>
      <c r="R24" s="106">
        <v>8</v>
      </c>
      <c r="S24" s="106">
        <v>5</v>
      </c>
      <c r="T24" s="106">
        <v>0</v>
      </c>
      <c r="U24" s="106">
        <v>0</v>
      </c>
      <c r="V24" s="106" t="s">
        <v>387</v>
      </c>
      <c r="W24" s="106" t="s">
        <v>387</v>
      </c>
      <c r="X24" s="106" t="s">
        <v>387</v>
      </c>
      <c r="Y24" s="106" t="s">
        <v>387</v>
      </c>
      <c r="Z24" s="106" t="s">
        <v>387</v>
      </c>
      <c r="AA24" s="106" t="s">
        <v>387</v>
      </c>
      <c r="AB24" s="105" t="s">
        <v>387</v>
      </c>
      <c r="AC24" s="105" t="s">
        <v>387</v>
      </c>
      <c r="AE24" s="104">
        <v>37</v>
      </c>
      <c r="AF24" s="105">
        <v>3163</v>
      </c>
      <c r="AG24" s="106">
        <v>684</v>
      </c>
      <c r="AH24" s="106">
        <v>505</v>
      </c>
      <c r="AI24" s="106">
        <v>421</v>
      </c>
      <c r="AJ24" s="106">
        <v>343</v>
      </c>
      <c r="AK24" s="106">
        <v>291</v>
      </c>
      <c r="AL24" s="106">
        <v>259</v>
      </c>
      <c r="AM24" s="106">
        <v>217</v>
      </c>
      <c r="AN24" s="106">
        <v>188</v>
      </c>
      <c r="AO24" s="106">
        <v>101</v>
      </c>
      <c r="AP24" s="106">
        <v>57</v>
      </c>
      <c r="AQ24" s="106">
        <v>47</v>
      </c>
      <c r="AR24" s="106">
        <v>21</v>
      </c>
      <c r="AS24" s="106">
        <v>10</v>
      </c>
      <c r="AT24" s="106">
        <v>13</v>
      </c>
      <c r="AU24" s="106">
        <v>5</v>
      </c>
      <c r="AV24" s="106">
        <v>1</v>
      </c>
      <c r="AW24" s="106">
        <v>0</v>
      </c>
      <c r="AX24" s="106">
        <v>0</v>
      </c>
      <c r="AY24" s="106">
        <v>0</v>
      </c>
      <c r="AZ24" s="106" t="s">
        <v>387</v>
      </c>
      <c r="BA24" s="106" t="s">
        <v>387</v>
      </c>
      <c r="BB24" s="106" t="s">
        <v>387</v>
      </c>
      <c r="BC24" s="106" t="s">
        <v>387</v>
      </c>
      <c r="BD24" s="106" t="s">
        <v>387</v>
      </c>
      <c r="BE24" s="106" t="s">
        <v>387</v>
      </c>
      <c r="BF24" s="105" t="s">
        <v>387</v>
      </c>
      <c r="BG24" s="105" t="s">
        <v>387</v>
      </c>
      <c r="BI24" s="104">
        <v>37</v>
      </c>
      <c r="BJ24" s="105">
        <v>6198</v>
      </c>
      <c r="BK24" s="106">
        <v>831</v>
      </c>
      <c r="BL24" s="106">
        <v>669</v>
      </c>
      <c r="BM24" s="106">
        <v>615</v>
      </c>
      <c r="BN24" s="106">
        <v>596</v>
      </c>
      <c r="BO24" s="106">
        <v>542</v>
      </c>
      <c r="BP24" s="106">
        <v>486</v>
      </c>
      <c r="BQ24" s="106">
        <v>432</v>
      </c>
      <c r="BR24" s="106">
        <v>361</v>
      </c>
      <c r="BS24" s="106">
        <v>312</v>
      </c>
      <c r="BT24" s="106">
        <v>376</v>
      </c>
      <c r="BU24" s="106">
        <v>548</v>
      </c>
      <c r="BV24" s="106">
        <v>208</v>
      </c>
      <c r="BW24" s="106">
        <v>104</v>
      </c>
      <c r="BX24" s="106">
        <v>65</v>
      </c>
      <c r="BY24" s="106">
        <v>39</v>
      </c>
      <c r="BZ24" s="106">
        <v>9</v>
      </c>
      <c r="CA24" s="106">
        <v>5</v>
      </c>
      <c r="CB24" s="106">
        <v>0</v>
      </c>
      <c r="CC24" s="106">
        <v>0</v>
      </c>
      <c r="CD24" s="106" t="s">
        <v>387</v>
      </c>
      <c r="CE24" s="106" t="s">
        <v>387</v>
      </c>
      <c r="CF24" s="106" t="s">
        <v>387</v>
      </c>
      <c r="CG24" s="106" t="s">
        <v>387</v>
      </c>
      <c r="CH24" s="106" t="s">
        <v>387</v>
      </c>
      <c r="CI24" s="106" t="s">
        <v>387</v>
      </c>
      <c r="CJ24" s="105" t="s">
        <v>387</v>
      </c>
      <c r="CK24" s="105" t="s">
        <v>387</v>
      </c>
      <c r="CM24" s="169"/>
      <c r="CN24" s="87">
        <v>37</v>
      </c>
      <c r="CO24" s="92">
        <v>314418</v>
      </c>
      <c r="CP24" s="93">
        <v>3253</v>
      </c>
      <c r="CQ24" s="93">
        <v>2945</v>
      </c>
      <c r="CR24" s="93">
        <v>0</v>
      </c>
      <c r="CS24" s="106">
        <v>1</v>
      </c>
      <c r="CT24" s="106">
        <v>0</v>
      </c>
      <c r="CU24" s="105">
        <v>0</v>
      </c>
      <c r="CV24" s="105">
        <v>203</v>
      </c>
      <c r="CX24" s="94">
        <v>1.0346099778002531E-2</v>
      </c>
      <c r="CY24" s="94">
        <v>9.3665120953634971E-3</v>
      </c>
      <c r="CZ24" s="94">
        <v>0</v>
      </c>
      <c r="DA24" s="94">
        <v>3.180479489087775E-6</v>
      </c>
      <c r="DB24" s="149">
        <v>0</v>
      </c>
      <c r="DC24" s="149">
        <v>0</v>
      </c>
      <c r="DD24" s="95">
        <v>6.4563733628481825E-4</v>
      </c>
    </row>
    <row r="25" spans="1:108" x14ac:dyDescent="0.2">
      <c r="A25" s="104">
        <v>38</v>
      </c>
      <c r="B25" s="106">
        <v>2927</v>
      </c>
      <c r="C25" s="106">
        <v>140</v>
      </c>
      <c r="D25" s="106">
        <v>145</v>
      </c>
      <c r="E25" s="106">
        <v>198</v>
      </c>
      <c r="F25" s="106">
        <v>265</v>
      </c>
      <c r="G25" s="106">
        <v>246</v>
      </c>
      <c r="H25" s="106">
        <v>169</v>
      </c>
      <c r="I25" s="106">
        <v>201</v>
      </c>
      <c r="J25" s="106">
        <v>192</v>
      </c>
      <c r="K25" s="106">
        <v>204</v>
      </c>
      <c r="L25" s="106">
        <v>293</v>
      </c>
      <c r="M25" s="106">
        <v>465</v>
      </c>
      <c r="N25" s="106">
        <v>201</v>
      </c>
      <c r="O25" s="106">
        <v>78</v>
      </c>
      <c r="P25" s="106">
        <v>56</v>
      </c>
      <c r="Q25" s="106">
        <v>34</v>
      </c>
      <c r="R25" s="106">
        <v>28</v>
      </c>
      <c r="S25" s="106">
        <v>10</v>
      </c>
      <c r="T25" s="106">
        <v>1</v>
      </c>
      <c r="U25" s="106">
        <v>1</v>
      </c>
      <c r="V25" s="106">
        <v>0</v>
      </c>
      <c r="W25" s="106" t="s">
        <v>387</v>
      </c>
      <c r="X25" s="106" t="s">
        <v>387</v>
      </c>
      <c r="Y25" s="106" t="s">
        <v>387</v>
      </c>
      <c r="Z25" s="106" t="s">
        <v>387</v>
      </c>
      <c r="AA25" s="106" t="s">
        <v>387</v>
      </c>
      <c r="AB25" s="105" t="s">
        <v>387</v>
      </c>
      <c r="AC25" s="105" t="s">
        <v>387</v>
      </c>
      <c r="AE25" s="104">
        <v>38</v>
      </c>
      <c r="AF25" s="105">
        <v>2953</v>
      </c>
      <c r="AG25" s="106">
        <v>630</v>
      </c>
      <c r="AH25" s="106">
        <v>485</v>
      </c>
      <c r="AI25" s="106">
        <v>341</v>
      </c>
      <c r="AJ25" s="106">
        <v>353</v>
      </c>
      <c r="AK25" s="106">
        <v>275</v>
      </c>
      <c r="AL25" s="106">
        <v>223</v>
      </c>
      <c r="AM25" s="106">
        <v>204</v>
      </c>
      <c r="AN25" s="106">
        <v>158</v>
      </c>
      <c r="AO25" s="106">
        <v>95</v>
      </c>
      <c r="AP25" s="106">
        <v>78</v>
      </c>
      <c r="AQ25" s="106">
        <v>44</v>
      </c>
      <c r="AR25" s="106">
        <v>31</v>
      </c>
      <c r="AS25" s="106">
        <v>19</v>
      </c>
      <c r="AT25" s="106">
        <v>8</v>
      </c>
      <c r="AU25" s="106">
        <v>4</v>
      </c>
      <c r="AV25" s="106">
        <v>4</v>
      </c>
      <c r="AW25" s="106">
        <v>1</v>
      </c>
      <c r="AX25" s="106">
        <v>0</v>
      </c>
      <c r="AY25" s="106">
        <v>0</v>
      </c>
      <c r="AZ25" s="106">
        <v>0</v>
      </c>
      <c r="BA25" s="106" t="s">
        <v>387</v>
      </c>
      <c r="BB25" s="106" t="s">
        <v>387</v>
      </c>
      <c r="BC25" s="106" t="s">
        <v>387</v>
      </c>
      <c r="BD25" s="106" t="s">
        <v>387</v>
      </c>
      <c r="BE25" s="106" t="s">
        <v>387</v>
      </c>
      <c r="BF25" s="105" t="s">
        <v>387</v>
      </c>
      <c r="BG25" s="105" t="s">
        <v>387</v>
      </c>
      <c r="BI25" s="104">
        <v>38</v>
      </c>
      <c r="BJ25" s="105">
        <v>5880</v>
      </c>
      <c r="BK25" s="106">
        <v>770</v>
      </c>
      <c r="BL25" s="106">
        <v>630</v>
      </c>
      <c r="BM25" s="106">
        <v>539</v>
      </c>
      <c r="BN25" s="106">
        <v>618</v>
      </c>
      <c r="BO25" s="106">
        <v>521</v>
      </c>
      <c r="BP25" s="106">
        <v>392</v>
      </c>
      <c r="BQ25" s="106">
        <v>405</v>
      </c>
      <c r="BR25" s="106">
        <v>350</v>
      </c>
      <c r="BS25" s="106">
        <v>299</v>
      </c>
      <c r="BT25" s="106">
        <v>371</v>
      </c>
      <c r="BU25" s="106">
        <v>509</v>
      </c>
      <c r="BV25" s="106">
        <v>232</v>
      </c>
      <c r="BW25" s="106">
        <v>97</v>
      </c>
      <c r="BX25" s="106">
        <v>64</v>
      </c>
      <c r="BY25" s="106">
        <v>38</v>
      </c>
      <c r="BZ25" s="106">
        <v>32</v>
      </c>
      <c r="CA25" s="106">
        <v>11</v>
      </c>
      <c r="CB25" s="106">
        <v>1</v>
      </c>
      <c r="CC25" s="106">
        <v>1</v>
      </c>
      <c r="CD25" s="106">
        <v>0</v>
      </c>
      <c r="CE25" s="106" t="s">
        <v>387</v>
      </c>
      <c r="CF25" s="106" t="s">
        <v>387</v>
      </c>
      <c r="CG25" s="106" t="s">
        <v>387</v>
      </c>
      <c r="CH25" s="106" t="s">
        <v>387</v>
      </c>
      <c r="CI25" s="106" t="s">
        <v>387</v>
      </c>
      <c r="CJ25" s="105" t="s">
        <v>387</v>
      </c>
      <c r="CK25" s="105" t="s">
        <v>387</v>
      </c>
      <c r="CM25" s="169"/>
      <c r="CN25" s="87">
        <v>38</v>
      </c>
      <c r="CO25" s="92">
        <v>309073.25</v>
      </c>
      <c r="CP25" s="93">
        <v>3078</v>
      </c>
      <c r="CQ25" s="93">
        <v>2800</v>
      </c>
      <c r="CR25" s="93">
        <v>2</v>
      </c>
      <c r="CS25" s="106">
        <v>4</v>
      </c>
      <c r="CT25" s="106">
        <v>0</v>
      </c>
      <c r="CU25" s="105">
        <v>0</v>
      </c>
      <c r="CV25" s="105">
        <v>213</v>
      </c>
      <c r="CX25" s="94">
        <v>9.9588042640377326E-3</v>
      </c>
      <c r="CY25" s="94">
        <v>9.0593411108855267E-3</v>
      </c>
      <c r="CZ25" s="94">
        <v>6.4709579363468044E-6</v>
      </c>
      <c r="DA25" s="94">
        <v>1.2941915872693609E-5</v>
      </c>
      <c r="DB25" s="149">
        <v>0</v>
      </c>
      <c r="DC25" s="149">
        <v>0</v>
      </c>
      <c r="DD25" s="95">
        <v>6.8915702022093466E-4</v>
      </c>
    </row>
    <row r="26" spans="1:108" x14ac:dyDescent="0.2">
      <c r="A26" s="104">
        <v>39</v>
      </c>
      <c r="B26" s="106">
        <v>3110</v>
      </c>
      <c r="C26" s="106">
        <v>135</v>
      </c>
      <c r="D26" s="106">
        <v>151</v>
      </c>
      <c r="E26" s="106">
        <v>186</v>
      </c>
      <c r="F26" s="106">
        <v>252</v>
      </c>
      <c r="G26" s="106">
        <v>251</v>
      </c>
      <c r="H26" s="106">
        <v>213</v>
      </c>
      <c r="I26" s="106">
        <v>207</v>
      </c>
      <c r="J26" s="106">
        <v>197</v>
      </c>
      <c r="K26" s="106">
        <v>218</v>
      </c>
      <c r="L26" s="106">
        <v>322</v>
      </c>
      <c r="M26" s="106">
        <v>508</v>
      </c>
      <c r="N26" s="106">
        <v>217</v>
      </c>
      <c r="O26" s="106">
        <v>112</v>
      </c>
      <c r="P26" s="106">
        <v>49</v>
      </c>
      <c r="Q26" s="106">
        <v>42</v>
      </c>
      <c r="R26" s="106">
        <v>29</v>
      </c>
      <c r="S26" s="106">
        <v>16</v>
      </c>
      <c r="T26" s="106">
        <v>4</v>
      </c>
      <c r="U26" s="106">
        <v>0</v>
      </c>
      <c r="V26" s="106">
        <v>1</v>
      </c>
      <c r="W26" s="106">
        <v>0</v>
      </c>
      <c r="X26" s="106" t="s">
        <v>387</v>
      </c>
      <c r="Y26" s="106" t="s">
        <v>387</v>
      </c>
      <c r="Z26" s="106" t="s">
        <v>387</v>
      </c>
      <c r="AA26" s="106" t="s">
        <v>387</v>
      </c>
      <c r="AB26" s="105" t="s">
        <v>387</v>
      </c>
      <c r="AC26" s="105" t="s">
        <v>387</v>
      </c>
      <c r="AE26" s="104">
        <v>39</v>
      </c>
      <c r="AF26" s="105">
        <v>3194</v>
      </c>
      <c r="AG26" s="106">
        <v>638</v>
      </c>
      <c r="AH26" s="106">
        <v>463</v>
      </c>
      <c r="AI26" s="106">
        <v>422</v>
      </c>
      <c r="AJ26" s="106">
        <v>358</v>
      </c>
      <c r="AK26" s="106">
        <v>301</v>
      </c>
      <c r="AL26" s="106">
        <v>263</v>
      </c>
      <c r="AM26" s="106">
        <v>217</v>
      </c>
      <c r="AN26" s="106">
        <v>174</v>
      </c>
      <c r="AO26" s="106">
        <v>122</v>
      </c>
      <c r="AP26" s="106">
        <v>80</v>
      </c>
      <c r="AQ26" s="106">
        <v>64</v>
      </c>
      <c r="AR26" s="106">
        <v>37</v>
      </c>
      <c r="AS26" s="106">
        <v>25</v>
      </c>
      <c r="AT26" s="106">
        <v>14</v>
      </c>
      <c r="AU26" s="106">
        <v>8</v>
      </c>
      <c r="AV26" s="106">
        <v>4</v>
      </c>
      <c r="AW26" s="106">
        <v>2</v>
      </c>
      <c r="AX26" s="106">
        <v>2</v>
      </c>
      <c r="AY26" s="106">
        <v>0</v>
      </c>
      <c r="AZ26" s="106">
        <v>0</v>
      </c>
      <c r="BA26" s="106">
        <v>0</v>
      </c>
      <c r="BB26" s="106" t="s">
        <v>387</v>
      </c>
      <c r="BC26" s="106" t="s">
        <v>387</v>
      </c>
      <c r="BD26" s="106" t="s">
        <v>387</v>
      </c>
      <c r="BE26" s="106" t="s">
        <v>387</v>
      </c>
      <c r="BF26" s="105" t="s">
        <v>387</v>
      </c>
      <c r="BG26" s="105" t="s">
        <v>387</v>
      </c>
      <c r="BI26" s="104">
        <v>39</v>
      </c>
      <c r="BJ26" s="105">
        <v>6304</v>
      </c>
      <c r="BK26" s="106">
        <v>773</v>
      </c>
      <c r="BL26" s="106">
        <v>614</v>
      </c>
      <c r="BM26" s="106">
        <v>608</v>
      </c>
      <c r="BN26" s="106">
        <v>610</v>
      </c>
      <c r="BO26" s="106">
        <v>552</v>
      </c>
      <c r="BP26" s="106">
        <v>476</v>
      </c>
      <c r="BQ26" s="106">
        <v>424</v>
      </c>
      <c r="BR26" s="106">
        <v>371</v>
      </c>
      <c r="BS26" s="106">
        <v>340</v>
      </c>
      <c r="BT26" s="106">
        <v>402</v>
      </c>
      <c r="BU26" s="106">
        <v>572</v>
      </c>
      <c r="BV26" s="106">
        <v>254</v>
      </c>
      <c r="BW26" s="106">
        <v>137</v>
      </c>
      <c r="BX26" s="106">
        <v>63</v>
      </c>
      <c r="BY26" s="106">
        <v>50</v>
      </c>
      <c r="BZ26" s="106">
        <v>33</v>
      </c>
      <c r="CA26" s="106">
        <v>18</v>
      </c>
      <c r="CB26" s="106">
        <v>6</v>
      </c>
      <c r="CC26" s="106">
        <v>0</v>
      </c>
      <c r="CD26" s="106">
        <v>1</v>
      </c>
      <c r="CE26" s="106">
        <v>0</v>
      </c>
      <c r="CF26" s="106" t="s">
        <v>387</v>
      </c>
      <c r="CG26" s="106" t="s">
        <v>387</v>
      </c>
      <c r="CH26" s="106" t="s">
        <v>387</v>
      </c>
      <c r="CI26" s="106" t="s">
        <v>387</v>
      </c>
      <c r="CJ26" s="105" t="s">
        <v>387</v>
      </c>
      <c r="CK26" s="105" t="s">
        <v>387</v>
      </c>
      <c r="CM26" s="169"/>
      <c r="CN26" s="87">
        <v>39</v>
      </c>
      <c r="CO26" s="92">
        <v>306210.5</v>
      </c>
      <c r="CP26" s="93">
        <v>3157</v>
      </c>
      <c r="CQ26" s="93">
        <v>3140</v>
      </c>
      <c r="CR26" s="93">
        <v>7</v>
      </c>
      <c r="CS26" s="106">
        <v>11</v>
      </c>
      <c r="CT26" s="106">
        <v>0</v>
      </c>
      <c r="CU26" s="105">
        <v>0</v>
      </c>
      <c r="CV26" s="105">
        <v>260</v>
      </c>
      <c r="CX26" s="94">
        <v>1.0309901195419491E-2</v>
      </c>
      <c r="CY26" s="94">
        <v>1.0254383830730822E-2</v>
      </c>
      <c r="CZ26" s="94">
        <v>2.286009134239355E-5</v>
      </c>
      <c r="DA26" s="94">
        <v>3.5923000680904146E-5</v>
      </c>
      <c r="DB26" s="149">
        <v>0</v>
      </c>
      <c r="DC26" s="149">
        <v>0</v>
      </c>
      <c r="DD26" s="95">
        <v>8.49089107003189E-4</v>
      </c>
    </row>
    <row r="27" spans="1:108" x14ac:dyDescent="0.2">
      <c r="A27" s="104">
        <v>40</v>
      </c>
      <c r="B27" s="106">
        <v>3177</v>
      </c>
      <c r="C27" s="106">
        <v>147</v>
      </c>
      <c r="D27" s="106">
        <v>147</v>
      </c>
      <c r="E27" s="106">
        <v>179</v>
      </c>
      <c r="F27" s="106">
        <v>237</v>
      </c>
      <c r="G27" s="106">
        <v>278</v>
      </c>
      <c r="H27" s="106">
        <v>205</v>
      </c>
      <c r="I27" s="106">
        <v>200</v>
      </c>
      <c r="J27" s="106">
        <v>197</v>
      </c>
      <c r="K27" s="106">
        <v>183</v>
      </c>
      <c r="L27" s="106">
        <v>290</v>
      </c>
      <c r="M27" s="106">
        <v>520</v>
      </c>
      <c r="N27" s="106">
        <v>245</v>
      </c>
      <c r="O27" s="106">
        <v>138</v>
      </c>
      <c r="P27" s="106">
        <v>88</v>
      </c>
      <c r="Q27" s="106">
        <v>60</v>
      </c>
      <c r="R27" s="106">
        <v>24</v>
      </c>
      <c r="S27" s="106">
        <v>26</v>
      </c>
      <c r="T27" s="106">
        <v>10</v>
      </c>
      <c r="U27" s="106">
        <v>1</v>
      </c>
      <c r="V27" s="106">
        <v>1</v>
      </c>
      <c r="W27" s="106">
        <v>1</v>
      </c>
      <c r="X27" s="106">
        <v>0</v>
      </c>
      <c r="Y27" s="106" t="s">
        <v>387</v>
      </c>
      <c r="Z27" s="106" t="s">
        <v>387</v>
      </c>
      <c r="AA27" s="106" t="s">
        <v>387</v>
      </c>
      <c r="AB27" s="105" t="s">
        <v>387</v>
      </c>
      <c r="AC27" s="105" t="s">
        <v>387</v>
      </c>
      <c r="AE27" s="104">
        <v>40</v>
      </c>
      <c r="AF27" s="105">
        <v>3345</v>
      </c>
      <c r="AG27" s="106">
        <v>647</v>
      </c>
      <c r="AH27" s="106">
        <v>495</v>
      </c>
      <c r="AI27" s="106">
        <v>427</v>
      </c>
      <c r="AJ27" s="106">
        <v>376</v>
      </c>
      <c r="AK27" s="106">
        <v>307</v>
      </c>
      <c r="AL27" s="106">
        <v>245</v>
      </c>
      <c r="AM27" s="106">
        <v>226</v>
      </c>
      <c r="AN27" s="106">
        <v>188</v>
      </c>
      <c r="AO27" s="106">
        <v>160</v>
      </c>
      <c r="AP27" s="106">
        <v>97</v>
      </c>
      <c r="AQ27" s="106">
        <v>75</v>
      </c>
      <c r="AR27" s="106">
        <v>39</v>
      </c>
      <c r="AS27" s="106">
        <v>29</v>
      </c>
      <c r="AT27" s="106">
        <v>14</v>
      </c>
      <c r="AU27" s="106">
        <v>14</v>
      </c>
      <c r="AV27" s="106">
        <v>3</v>
      </c>
      <c r="AW27" s="106">
        <v>2</v>
      </c>
      <c r="AX27" s="106">
        <v>0</v>
      </c>
      <c r="AY27" s="106">
        <v>1</v>
      </c>
      <c r="AZ27" s="106">
        <v>0</v>
      </c>
      <c r="BA27" s="106">
        <v>0</v>
      </c>
      <c r="BB27" s="106">
        <v>0</v>
      </c>
      <c r="BC27" s="106" t="s">
        <v>387</v>
      </c>
      <c r="BD27" s="106" t="s">
        <v>387</v>
      </c>
      <c r="BE27" s="106" t="s">
        <v>387</v>
      </c>
      <c r="BF27" s="105" t="s">
        <v>387</v>
      </c>
      <c r="BG27" s="105" t="s">
        <v>387</v>
      </c>
      <c r="BI27" s="104">
        <v>40</v>
      </c>
      <c r="BJ27" s="105">
        <v>6522</v>
      </c>
      <c r="BK27" s="106">
        <v>794</v>
      </c>
      <c r="BL27" s="106">
        <v>642</v>
      </c>
      <c r="BM27" s="106">
        <v>606</v>
      </c>
      <c r="BN27" s="106">
        <v>613</v>
      </c>
      <c r="BO27" s="106">
        <v>585</v>
      </c>
      <c r="BP27" s="106">
        <v>450</v>
      </c>
      <c r="BQ27" s="106">
        <v>426</v>
      </c>
      <c r="BR27" s="106">
        <v>385</v>
      </c>
      <c r="BS27" s="106">
        <v>343</v>
      </c>
      <c r="BT27" s="106">
        <v>387</v>
      </c>
      <c r="BU27" s="106">
        <v>595</v>
      </c>
      <c r="BV27" s="106">
        <v>284</v>
      </c>
      <c r="BW27" s="106">
        <v>167</v>
      </c>
      <c r="BX27" s="106">
        <v>102</v>
      </c>
      <c r="BY27" s="106">
        <v>74</v>
      </c>
      <c r="BZ27" s="106">
        <v>27</v>
      </c>
      <c r="CA27" s="106">
        <v>28</v>
      </c>
      <c r="CB27" s="106">
        <v>10</v>
      </c>
      <c r="CC27" s="106">
        <v>2</v>
      </c>
      <c r="CD27" s="106">
        <v>1</v>
      </c>
      <c r="CE27" s="106">
        <v>1</v>
      </c>
      <c r="CF27" s="106">
        <v>0</v>
      </c>
      <c r="CG27" s="106" t="s">
        <v>387</v>
      </c>
      <c r="CH27" s="106" t="s">
        <v>387</v>
      </c>
      <c r="CI27" s="106" t="s">
        <v>387</v>
      </c>
      <c r="CJ27" s="105" t="s">
        <v>387</v>
      </c>
      <c r="CK27" s="105" t="s">
        <v>387</v>
      </c>
      <c r="CM27" s="169"/>
      <c r="CN27" s="87">
        <v>40</v>
      </c>
      <c r="CO27" s="92">
        <v>306356.75</v>
      </c>
      <c r="CP27" s="93">
        <v>3240</v>
      </c>
      <c r="CQ27" s="93">
        <v>3268</v>
      </c>
      <c r="CR27" s="93">
        <v>14</v>
      </c>
      <c r="CS27" s="106">
        <v>9</v>
      </c>
      <c r="CT27" s="106">
        <v>0</v>
      </c>
      <c r="CU27" s="105">
        <v>0</v>
      </c>
      <c r="CV27" s="105">
        <v>246</v>
      </c>
      <c r="CX27" s="94">
        <v>1.0575905378288548E-2</v>
      </c>
      <c r="CY27" s="94">
        <v>1.0667302091434251E-2</v>
      </c>
      <c r="CZ27" s="94">
        <v>4.5698356572851746E-5</v>
      </c>
      <c r="DA27" s="94">
        <v>2.9377514939690409E-5</v>
      </c>
      <c r="DB27" s="149">
        <v>0</v>
      </c>
      <c r="DC27" s="149">
        <v>0</v>
      </c>
      <c r="DD27" s="95">
        <v>8.029854083515379E-4</v>
      </c>
    </row>
    <row r="28" spans="1:108" x14ac:dyDescent="0.2">
      <c r="A28" s="104">
        <v>41</v>
      </c>
      <c r="B28" s="106">
        <v>3156</v>
      </c>
      <c r="C28" s="106">
        <v>135</v>
      </c>
      <c r="D28" s="106">
        <v>149</v>
      </c>
      <c r="E28" s="106">
        <v>163</v>
      </c>
      <c r="F28" s="106">
        <v>221</v>
      </c>
      <c r="G28" s="106">
        <v>243</v>
      </c>
      <c r="H28" s="106">
        <v>183</v>
      </c>
      <c r="I28" s="106">
        <v>209</v>
      </c>
      <c r="J28" s="106">
        <v>204</v>
      </c>
      <c r="K28" s="106">
        <v>204</v>
      </c>
      <c r="L28" s="106">
        <v>300</v>
      </c>
      <c r="M28" s="106">
        <v>534</v>
      </c>
      <c r="N28" s="106">
        <v>242</v>
      </c>
      <c r="O28" s="106">
        <v>125</v>
      </c>
      <c r="P28" s="106">
        <v>94</v>
      </c>
      <c r="Q28" s="106">
        <v>71</v>
      </c>
      <c r="R28" s="106">
        <v>32</v>
      </c>
      <c r="S28" s="106">
        <v>36</v>
      </c>
      <c r="T28" s="106">
        <v>5</v>
      </c>
      <c r="U28" s="106">
        <v>4</v>
      </c>
      <c r="V28" s="106">
        <v>1</v>
      </c>
      <c r="W28" s="106">
        <v>0</v>
      </c>
      <c r="X28" s="106">
        <v>1</v>
      </c>
      <c r="Y28" s="106">
        <v>0</v>
      </c>
      <c r="Z28" s="106" t="s">
        <v>387</v>
      </c>
      <c r="AA28" s="106" t="s">
        <v>387</v>
      </c>
      <c r="AB28" s="105" t="s">
        <v>387</v>
      </c>
      <c r="AC28" s="105" t="s">
        <v>387</v>
      </c>
      <c r="AE28" s="104">
        <v>41</v>
      </c>
      <c r="AF28" s="105">
        <v>3026</v>
      </c>
      <c r="AG28" s="106">
        <v>572</v>
      </c>
      <c r="AH28" s="106">
        <v>459</v>
      </c>
      <c r="AI28" s="106">
        <v>368</v>
      </c>
      <c r="AJ28" s="106">
        <v>357</v>
      </c>
      <c r="AK28" s="106">
        <v>263</v>
      </c>
      <c r="AL28" s="106">
        <v>274</v>
      </c>
      <c r="AM28" s="106">
        <v>195</v>
      </c>
      <c r="AN28" s="106">
        <v>161</v>
      </c>
      <c r="AO28" s="106">
        <v>111</v>
      </c>
      <c r="AP28" s="106">
        <v>91</v>
      </c>
      <c r="AQ28" s="106">
        <v>61</v>
      </c>
      <c r="AR28" s="106">
        <v>35</v>
      </c>
      <c r="AS28" s="106">
        <v>28</v>
      </c>
      <c r="AT28" s="106">
        <v>22</v>
      </c>
      <c r="AU28" s="106">
        <v>19</v>
      </c>
      <c r="AV28" s="106">
        <v>7</v>
      </c>
      <c r="AW28" s="106">
        <v>3</v>
      </c>
      <c r="AX28" s="106">
        <v>0</v>
      </c>
      <c r="AY28" s="106">
        <v>0</v>
      </c>
      <c r="AZ28" s="106">
        <v>0</v>
      </c>
      <c r="BA28" s="106">
        <v>0</v>
      </c>
      <c r="BB28" s="106">
        <v>0</v>
      </c>
      <c r="BC28" s="106">
        <v>0</v>
      </c>
      <c r="BD28" s="106" t="s">
        <v>387</v>
      </c>
      <c r="BE28" s="106" t="s">
        <v>387</v>
      </c>
      <c r="BF28" s="105" t="s">
        <v>387</v>
      </c>
      <c r="BG28" s="105" t="s">
        <v>387</v>
      </c>
      <c r="BI28" s="104">
        <v>41</v>
      </c>
      <c r="BJ28" s="105">
        <v>6182</v>
      </c>
      <c r="BK28" s="106">
        <v>707</v>
      </c>
      <c r="BL28" s="106">
        <v>608</v>
      </c>
      <c r="BM28" s="106">
        <v>531</v>
      </c>
      <c r="BN28" s="106">
        <v>578</v>
      </c>
      <c r="BO28" s="106">
        <v>506</v>
      </c>
      <c r="BP28" s="106">
        <v>457</v>
      </c>
      <c r="BQ28" s="106">
        <v>404</v>
      </c>
      <c r="BR28" s="106">
        <v>365</v>
      </c>
      <c r="BS28" s="106">
        <v>315</v>
      </c>
      <c r="BT28" s="106">
        <v>391</v>
      </c>
      <c r="BU28" s="106">
        <v>595</v>
      </c>
      <c r="BV28" s="106">
        <v>277</v>
      </c>
      <c r="BW28" s="106">
        <v>153</v>
      </c>
      <c r="BX28" s="106">
        <v>116</v>
      </c>
      <c r="BY28" s="106">
        <v>90</v>
      </c>
      <c r="BZ28" s="106">
        <v>39</v>
      </c>
      <c r="CA28" s="106">
        <v>39</v>
      </c>
      <c r="CB28" s="106">
        <v>5</v>
      </c>
      <c r="CC28" s="106">
        <v>4</v>
      </c>
      <c r="CD28" s="106">
        <v>1</v>
      </c>
      <c r="CE28" s="106">
        <v>0</v>
      </c>
      <c r="CF28" s="106">
        <v>1</v>
      </c>
      <c r="CG28" s="106">
        <v>0</v>
      </c>
      <c r="CH28" s="106" t="s">
        <v>387</v>
      </c>
      <c r="CI28" s="106" t="s">
        <v>387</v>
      </c>
      <c r="CJ28" s="105" t="s">
        <v>387</v>
      </c>
      <c r="CK28" s="105" t="s">
        <v>387</v>
      </c>
      <c r="CM28" s="169"/>
      <c r="CN28" s="87">
        <v>41</v>
      </c>
      <c r="CO28" s="92">
        <v>307738</v>
      </c>
      <c r="CP28" s="93">
        <v>2930</v>
      </c>
      <c r="CQ28" s="93">
        <v>3241</v>
      </c>
      <c r="CR28" s="93">
        <v>11</v>
      </c>
      <c r="CS28" s="106">
        <v>8</v>
      </c>
      <c r="CT28" s="106">
        <v>0</v>
      </c>
      <c r="CU28" s="105">
        <v>0</v>
      </c>
      <c r="CV28" s="105">
        <v>259</v>
      </c>
      <c r="CX28" s="94">
        <v>9.5210861187113721E-3</v>
      </c>
      <c r="CY28" s="94">
        <v>1.0531686044622374E-2</v>
      </c>
      <c r="CZ28" s="94">
        <v>3.5744691913250885E-5</v>
      </c>
      <c r="DA28" s="94">
        <v>2.5996139573273369E-5</v>
      </c>
      <c r="DB28" s="149">
        <v>0</v>
      </c>
      <c r="DC28" s="149">
        <v>0</v>
      </c>
      <c r="DD28" s="95">
        <v>8.4162501868472535E-4</v>
      </c>
    </row>
    <row r="29" spans="1:108" x14ac:dyDescent="0.2">
      <c r="A29" s="104">
        <v>42</v>
      </c>
      <c r="B29" s="106">
        <v>3040</v>
      </c>
      <c r="C29" s="106">
        <v>121</v>
      </c>
      <c r="D29" s="106">
        <v>118</v>
      </c>
      <c r="E29" s="106">
        <v>157</v>
      </c>
      <c r="F29" s="106">
        <v>205</v>
      </c>
      <c r="G29" s="106">
        <v>242</v>
      </c>
      <c r="H29" s="106">
        <v>216</v>
      </c>
      <c r="I29" s="106">
        <v>187</v>
      </c>
      <c r="J29" s="106">
        <v>191</v>
      </c>
      <c r="K29" s="106">
        <v>186</v>
      </c>
      <c r="L29" s="106">
        <v>278</v>
      </c>
      <c r="M29" s="106">
        <v>453</v>
      </c>
      <c r="N29" s="106">
        <v>272</v>
      </c>
      <c r="O29" s="106">
        <v>142</v>
      </c>
      <c r="P29" s="106">
        <v>103</v>
      </c>
      <c r="Q29" s="106">
        <v>51</v>
      </c>
      <c r="R29" s="106">
        <v>48</v>
      </c>
      <c r="S29" s="106">
        <v>36</v>
      </c>
      <c r="T29" s="106">
        <v>23</v>
      </c>
      <c r="U29" s="106">
        <v>4</v>
      </c>
      <c r="V29" s="106">
        <v>4</v>
      </c>
      <c r="W29" s="106">
        <v>2</v>
      </c>
      <c r="X29" s="106">
        <v>0</v>
      </c>
      <c r="Y29" s="106">
        <v>0</v>
      </c>
      <c r="Z29" s="106">
        <v>1</v>
      </c>
      <c r="AA29" s="106" t="s">
        <v>387</v>
      </c>
      <c r="AB29" s="105" t="s">
        <v>387</v>
      </c>
      <c r="AC29" s="105" t="s">
        <v>387</v>
      </c>
      <c r="AE29" s="104">
        <v>42</v>
      </c>
      <c r="AF29" s="105">
        <v>3322</v>
      </c>
      <c r="AG29" s="106">
        <v>630</v>
      </c>
      <c r="AH29" s="106">
        <v>462</v>
      </c>
      <c r="AI29" s="106">
        <v>422</v>
      </c>
      <c r="AJ29" s="106">
        <v>374</v>
      </c>
      <c r="AK29" s="106">
        <v>296</v>
      </c>
      <c r="AL29" s="106">
        <v>264</v>
      </c>
      <c r="AM29" s="106">
        <v>222</v>
      </c>
      <c r="AN29" s="106">
        <v>211</v>
      </c>
      <c r="AO29" s="106">
        <v>134</v>
      </c>
      <c r="AP29" s="106">
        <v>104</v>
      </c>
      <c r="AQ29" s="106">
        <v>68</v>
      </c>
      <c r="AR29" s="106">
        <v>35</v>
      </c>
      <c r="AS29" s="106">
        <v>36</v>
      </c>
      <c r="AT29" s="106">
        <v>26</v>
      </c>
      <c r="AU29" s="106">
        <v>16</v>
      </c>
      <c r="AV29" s="106">
        <v>11</v>
      </c>
      <c r="AW29" s="106">
        <v>4</v>
      </c>
      <c r="AX29" s="106">
        <v>5</v>
      </c>
      <c r="AY29" s="106">
        <v>1</v>
      </c>
      <c r="AZ29" s="106">
        <v>1</v>
      </c>
      <c r="BA29" s="106">
        <v>0</v>
      </c>
      <c r="BB29" s="106">
        <v>0</v>
      </c>
      <c r="BC29" s="106">
        <v>0</v>
      </c>
      <c r="BD29" s="106">
        <v>0</v>
      </c>
      <c r="BE29" s="106" t="s">
        <v>387</v>
      </c>
      <c r="BF29" s="105" t="s">
        <v>387</v>
      </c>
      <c r="BG29" s="105" t="s">
        <v>387</v>
      </c>
      <c r="BI29" s="104">
        <v>42</v>
      </c>
      <c r="BJ29" s="105">
        <v>6362</v>
      </c>
      <c r="BK29" s="106">
        <v>751</v>
      </c>
      <c r="BL29" s="106">
        <v>580</v>
      </c>
      <c r="BM29" s="106">
        <v>579</v>
      </c>
      <c r="BN29" s="106">
        <v>579</v>
      </c>
      <c r="BO29" s="106">
        <v>538</v>
      </c>
      <c r="BP29" s="106">
        <v>480</v>
      </c>
      <c r="BQ29" s="106">
        <v>409</v>
      </c>
      <c r="BR29" s="106">
        <v>402</v>
      </c>
      <c r="BS29" s="106">
        <v>320</v>
      </c>
      <c r="BT29" s="106">
        <v>382</v>
      </c>
      <c r="BU29" s="106">
        <v>521</v>
      </c>
      <c r="BV29" s="106">
        <v>307</v>
      </c>
      <c r="BW29" s="106">
        <v>178</v>
      </c>
      <c r="BX29" s="106">
        <v>129</v>
      </c>
      <c r="BY29" s="106">
        <v>67</v>
      </c>
      <c r="BZ29" s="106">
        <v>59</v>
      </c>
      <c r="CA29" s="106">
        <v>40</v>
      </c>
      <c r="CB29" s="106">
        <v>28</v>
      </c>
      <c r="CC29" s="106">
        <v>5</v>
      </c>
      <c r="CD29" s="106">
        <v>5</v>
      </c>
      <c r="CE29" s="106">
        <v>2</v>
      </c>
      <c r="CF29" s="106">
        <v>0</v>
      </c>
      <c r="CG29" s="106">
        <v>0</v>
      </c>
      <c r="CH29" s="106">
        <v>1</v>
      </c>
      <c r="CI29" s="106" t="s">
        <v>387</v>
      </c>
      <c r="CJ29" s="105" t="s">
        <v>387</v>
      </c>
      <c r="CK29" s="105" t="s">
        <v>387</v>
      </c>
      <c r="CM29" s="169"/>
      <c r="CN29" s="87">
        <v>42</v>
      </c>
      <c r="CO29" s="92">
        <v>308825.5</v>
      </c>
      <c r="CP29" s="93">
        <v>3027</v>
      </c>
      <c r="CQ29" s="93">
        <v>3294</v>
      </c>
      <c r="CR29" s="93">
        <v>41</v>
      </c>
      <c r="CS29" s="106">
        <v>8</v>
      </c>
      <c r="CT29" s="106">
        <v>0</v>
      </c>
      <c r="CU29" s="105">
        <v>0</v>
      </c>
      <c r="CV29" s="105">
        <v>295</v>
      </c>
      <c r="CX29" s="94">
        <v>9.801651741841267E-3</v>
      </c>
      <c r="CY29" s="94">
        <v>1.0666217653658782E-2</v>
      </c>
      <c r="CZ29" s="94">
        <v>1.3276105761991804E-4</v>
      </c>
      <c r="DA29" s="94">
        <v>2.5904596608764495E-5</v>
      </c>
      <c r="DB29" s="149">
        <v>0</v>
      </c>
      <c r="DC29" s="149">
        <v>0</v>
      </c>
      <c r="DD29" s="95">
        <v>9.5523199994819083E-4</v>
      </c>
    </row>
    <row r="30" spans="1:108" x14ac:dyDescent="0.2">
      <c r="A30" s="104">
        <v>43</v>
      </c>
      <c r="B30" s="106">
        <v>2955</v>
      </c>
      <c r="C30" s="106">
        <v>99</v>
      </c>
      <c r="D30" s="106">
        <v>105</v>
      </c>
      <c r="E30" s="106">
        <v>134</v>
      </c>
      <c r="F30" s="106">
        <v>216</v>
      </c>
      <c r="G30" s="106">
        <v>227</v>
      </c>
      <c r="H30" s="106">
        <v>183</v>
      </c>
      <c r="I30" s="106">
        <v>200</v>
      </c>
      <c r="J30" s="106">
        <v>180</v>
      </c>
      <c r="K30" s="106">
        <v>166</v>
      </c>
      <c r="L30" s="106">
        <v>272</v>
      </c>
      <c r="M30" s="106">
        <v>458</v>
      </c>
      <c r="N30" s="106">
        <v>246</v>
      </c>
      <c r="O30" s="106">
        <v>153</v>
      </c>
      <c r="P30" s="106">
        <v>107</v>
      </c>
      <c r="Q30" s="106">
        <v>73</v>
      </c>
      <c r="R30" s="106">
        <v>66</v>
      </c>
      <c r="S30" s="106">
        <v>39</v>
      </c>
      <c r="T30" s="106">
        <v>17</v>
      </c>
      <c r="U30" s="106">
        <v>7</v>
      </c>
      <c r="V30" s="106">
        <v>3</v>
      </c>
      <c r="W30" s="106">
        <v>2</v>
      </c>
      <c r="X30" s="106">
        <v>2</v>
      </c>
      <c r="Y30" s="106">
        <v>0</v>
      </c>
      <c r="Z30" s="106">
        <v>0</v>
      </c>
      <c r="AA30" s="106">
        <v>0</v>
      </c>
      <c r="AB30" s="105" t="s">
        <v>387</v>
      </c>
      <c r="AC30" s="105" t="s">
        <v>387</v>
      </c>
      <c r="AE30" s="104">
        <v>43</v>
      </c>
      <c r="AF30" s="105">
        <v>3105</v>
      </c>
      <c r="AG30" s="106">
        <v>579</v>
      </c>
      <c r="AH30" s="106">
        <v>488</v>
      </c>
      <c r="AI30" s="106">
        <v>372</v>
      </c>
      <c r="AJ30" s="106">
        <v>301</v>
      </c>
      <c r="AK30" s="106">
        <v>287</v>
      </c>
      <c r="AL30" s="106">
        <v>257</v>
      </c>
      <c r="AM30" s="106">
        <v>207</v>
      </c>
      <c r="AN30" s="106">
        <v>166</v>
      </c>
      <c r="AO30" s="106">
        <v>141</v>
      </c>
      <c r="AP30" s="106">
        <v>83</v>
      </c>
      <c r="AQ30" s="106">
        <v>80</v>
      </c>
      <c r="AR30" s="106">
        <v>51</v>
      </c>
      <c r="AS30" s="106">
        <v>28</v>
      </c>
      <c r="AT30" s="106">
        <v>26</v>
      </c>
      <c r="AU30" s="106">
        <v>14</v>
      </c>
      <c r="AV30" s="106">
        <v>13</v>
      </c>
      <c r="AW30" s="106">
        <v>5</v>
      </c>
      <c r="AX30" s="106">
        <v>5</v>
      </c>
      <c r="AY30" s="106">
        <v>2</v>
      </c>
      <c r="AZ30" s="106">
        <v>0</v>
      </c>
      <c r="BA30" s="106">
        <v>0</v>
      </c>
      <c r="BB30" s="106">
        <v>0</v>
      </c>
      <c r="BC30" s="106">
        <v>0</v>
      </c>
      <c r="BD30" s="106">
        <v>0</v>
      </c>
      <c r="BE30" s="106">
        <v>0</v>
      </c>
      <c r="BF30" s="105" t="s">
        <v>387</v>
      </c>
      <c r="BG30" s="105" t="s">
        <v>387</v>
      </c>
      <c r="BI30" s="104">
        <v>43</v>
      </c>
      <c r="BJ30" s="105">
        <v>6060</v>
      </c>
      <c r="BK30" s="106">
        <v>678</v>
      </c>
      <c r="BL30" s="106">
        <v>593</v>
      </c>
      <c r="BM30" s="106">
        <v>506</v>
      </c>
      <c r="BN30" s="106">
        <v>517</v>
      </c>
      <c r="BO30" s="106">
        <v>514</v>
      </c>
      <c r="BP30" s="106">
        <v>440</v>
      </c>
      <c r="BQ30" s="106">
        <v>407</v>
      </c>
      <c r="BR30" s="106">
        <v>346</v>
      </c>
      <c r="BS30" s="106">
        <v>307</v>
      </c>
      <c r="BT30" s="106">
        <v>355</v>
      </c>
      <c r="BU30" s="106">
        <v>538</v>
      </c>
      <c r="BV30" s="106">
        <v>297</v>
      </c>
      <c r="BW30" s="106">
        <v>181</v>
      </c>
      <c r="BX30" s="106">
        <v>133</v>
      </c>
      <c r="BY30" s="106">
        <v>87</v>
      </c>
      <c r="BZ30" s="106">
        <v>79</v>
      </c>
      <c r="CA30" s="106">
        <v>44</v>
      </c>
      <c r="CB30" s="106">
        <v>22</v>
      </c>
      <c r="CC30" s="106">
        <v>9</v>
      </c>
      <c r="CD30" s="106">
        <v>3</v>
      </c>
      <c r="CE30" s="106">
        <v>2</v>
      </c>
      <c r="CF30" s="106">
        <v>2</v>
      </c>
      <c r="CG30" s="106">
        <v>0</v>
      </c>
      <c r="CH30" s="106">
        <v>0</v>
      </c>
      <c r="CI30" s="106">
        <v>0</v>
      </c>
      <c r="CJ30" s="105" t="s">
        <v>387</v>
      </c>
      <c r="CK30" s="105" t="s">
        <v>387</v>
      </c>
      <c r="CM30" s="169"/>
      <c r="CN30" s="87">
        <v>43</v>
      </c>
      <c r="CO30" s="92">
        <v>309281</v>
      </c>
      <c r="CP30" s="93">
        <v>2808</v>
      </c>
      <c r="CQ30" s="93">
        <v>3214</v>
      </c>
      <c r="CR30" s="93">
        <v>38</v>
      </c>
      <c r="CS30" s="106">
        <v>8</v>
      </c>
      <c r="CT30" s="106">
        <v>0</v>
      </c>
      <c r="CU30" s="105">
        <v>0</v>
      </c>
      <c r="CV30" s="105">
        <v>247</v>
      </c>
      <c r="CX30" s="94">
        <v>9.0791222221862974E-3</v>
      </c>
      <c r="CY30" s="94">
        <v>1.0391844309867079E-2</v>
      </c>
      <c r="CZ30" s="94">
        <v>1.2286561411790572E-4</v>
      </c>
      <c r="DA30" s="94">
        <v>2.5866445077453838E-5</v>
      </c>
      <c r="DB30" s="149">
        <v>0</v>
      </c>
      <c r="DC30" s="149">
        <v>0</v>
      </c>
      <c r="DD30" s="95">
        <v>7.9862649176638725E-4</v>
      </c>
    </row>
    <row r="31" spans="1:108" x14ac:dyDescent="0.2">
      <c r="A31" s="104">
        <v>44</v>
      </c>
      <c r="B31" s="106">
        <v>2899</v>
      </c>
      <c r="C31" s="106">
        <v>105</v>
      </c>
      <c r="D31" s="106">
        <v>104</v>
      </c>
      <c r="E31" s="106">
        <v>151</v>
      </c>
      <c r="F31" s="106">
        <v>231</v>
      </c>
      <c r="G31" s="106">
        <v>223</v>
      </c>
      <c r="H31" s="106">
        <v>182</v>
      </c>
      <c r="I31" s="106">
        <v>169</v>
      </c>
      <c r="J31" s="106">
        <v>170</v>
      </c>
      <c r="K31" s="106">
        <v>196</v>
      </c>
      <c r="L31" s="106">
        <v>243</v>
      </c>
      <c r="M31" s="106">
        <v>409</v>
      </c>
      <c r="N31" s="106">
        <v>225</v>
      </c>
      <c r="O31" s="106">
        <v>153</v>
      </c>
      <c r="P31" s="106">
        <v>104</v>
      </c>
      <c r="Q31" s="106">
        <v>75</v>
      </c>
      <c r="R31" s="106">
        <v>61</v>
      </c>
      <c r="S31" s="106">
        <v>45</v>
      </c>
      <c r="T31" s="106">
        <v>29</v>
      </c>
      <c r="U31" s="106">
        <v>12</v>
      </c>
      <c r="V31" s="106">
        <v>5</v>
      </c>
      <c r="W31" s="106">
        <v>4</v>
      </c>
      <c r="X31" s="106">
        <v>3</v>
      </c>
      <c r="Y31" s="106">
        <v>0</v>
      </c>
      <c r="Z31" s="106">
        <v>0</v>
      </c>
      <c r="AA31" s="106">
        <v>0</v>
      </c>
      <c r="AB31" s="105">
        <v>0</v>
      </c>
      <c r="AC31" s="105" t="s">
        <v>387</v>
      </c>
      <c r="AE31" s="104">
        <v>44</v>
      </c>
      <c r="AF31" s="105">
        <v>3072</v>
      </c>
      <c r="AG31" s="106">
        <v>539</v>
      </c>
      <c r="AH31" s="106">
        <v>468</v>
      </c>
      <c r="AI31" s="106">
        <v>372</v>
      </c>
      <c r="AJ31" s="106">
        <v>333</v>
      </c>
      <c r="AK31" s="106">
        <v>285</v>
      </c>
      <c r="AL31" s="106">
        <v>245</v>
      </c>
      <c r="AM31" s="106">
        <v>228</v>
      </c>
      <c r="AN31" s="106">
        <v>158</v>
      </c>
      <c r="AO31" s="106">
        <v>137</v>
      </c>
      <c r="AP31" s="106">
        <v>81</v>
      </c>
      <c r="AQ31" s="106">
        <v>66</v>
      </c>
      <c r="AR31" s="106">
        <v>52</v>
      </c>
      <c r="AS31" s="106">
        <v>34</v>
      </c>
      <c r="AT31" s="106">
        <v>18</v>
      </c>
      <c r="AU31" s="106">
        <v>21</v>
      </c>
      <c r="AV31" s="106">
        <v>15</v>
      </c>
      <c r="AW31" s="106">
        <v>11</v>
      </c>
      <c r="AX31" s="106">
        <v>4</v>
      </c>
      <c r="AY31" s="106">
        <v>4</v>
      </c>
      <c r="AZ31" s="106">
        <v>0</v>
      </c>
      <c r="BA31" s="106">
        <v>0</v>
      </c>
      <c r="BB31" s="106">
        <v>0</v>
      </c>
      <c r="BC31" s="106">
        <v>1</v>
      </c>
      <c r="BD31" s="106">
        <v>0</v>
      </c>
      <c r="BE31" s="106">
        <v>0</v>
      </c>
      <c r="BF31" s="105">
        <v>0</v>
      </c>
      <c r="BG31" s="105" t="s">
        <v>387</v>
      </c>
      <c r="BI31" s="104">
        <v>44</v>
      </c>
      <c r="BJ31" s="105">
        <v>5971</v>
      </c>
      <c r="BK31" s="106">
        <v>644</v>
      </c>
      <c r="BL31" s="106">
        <v>572</v>
      </c>
      <c r="BM31" s="106">
        <v>523</v>
      </c>
      <c r="BN31" s="106">
        <v>564</v>
      </c>
      <c r="BO31" s="106">
        <v>508</v>
      </c>
      <c r="BP31" s="106">
        <v>427</v>
      </c>
      <c r="BQ31" s="106">
        <v>397</v>
      </c>
      <c r="BR31" s="106">
        <v>328</v>
      </c>
      <c r="BS31" s="106">
        <v>333</v>
      </c>
      <c r="BT31" s="106">
        <v>324</v>
      </c>
      <c r="BU31" s="106">
        <v>475</v>
      </c>
      <c r="BV31" s="106">
        <v>277</v>
      </c>
      <c r="BW31" s="106">
        <v>187</v>
      </c>
      <c r="BX31" s="106">
        <v>122</v>
      </c>
      <c r="BY31" s="106">
        <v>96</v>
      </c>
      <c r="BZ31" s="106">
        <v>76</v>
      </c>
      <c r="CA31" s="106">
        <v>56</v>
      </c>
      <c r="CB31" s="106">
        <v>33</v>
      </c>
      <c r="CC31" s="106">
        <v>16</v>
      </c>
      <c r="CD31" s="106">
        <v>5</v>
      </c>
      <c r="CE31" s="106">
        <v>4</v>
      </c>
      <c r="CF31" s="106">
        <v>3</v>
      </c>
      <c r="CG31" s="106">
        <v>1</v>
      </c>
      <c r="CH31" s="106">
        <v>0</v>
      </c>
      <c r="CI31" s="106">
        <v>0</v>
      </c>
      <c r="CJ31" s="105">
        <v>0</v>
      </c>
      <c r="CK31" s="105" t="s">
        <v>387</v>
      </c>
      <c r="CM31" s="169"/>
      <c r="CN31" s="87">
        <v>44</v>
      </c>
      <c r="CO31" s="92">
        <v>305304.75</v>
      </c>
      <c r="CP31" s="93">
        <v>2811</v>
      </c>
      <c r="CQ31" s="93">
        <v>3098</v>
      </c>
      <c r="CR31" s="93">
        <v>62</v>
      </c>
      <c r="CS31" s="106">
        <v>6</v>
      </c>
      <c r="CT31" s="106">
        <v>0</v>
      </c>
      <c r="CU31" s="105">
        <v>0</v>
      </c>
      <c r="CV31" s="105">
        <v>291</v>
      </c>
      <c r="CX31" s="94">
        <v>9.2071937957074034E-3</v>
      </c>
      <c r="CY31" s="94">
        <v>1.0147238128460169E-2</v>
      </c>
      <c r="CZ31" s="94">
        <v>2.0307577920094594E-4</v>
      </c>
      <c r="DA31" s="94">
        <v>1.9652494761381866E-5</v>
      </c>
      <c r="DB31" s="149">
        <v>0</v>
      </c>
      <c r="DC31" s="149">
        <v>0</v>
      </c>
      <c r="DD31" s="95">
        <v>9.5314599592702051E-4</v>
      </c>
    </row>
    <row r="32" spans="1:108" x14ac:dyDescent="0.2">
      <c r="A32" s="104">
        <v>45</v>
      </c>
      <c r="B32" s="106">
        <v>2636</v>
      </c>
      <c r="C32" s="106">
        <v>85</v>
      </c>
      <c r="D32" s="106">
        <v>98</v>
      </c>
      <c r="E32" s="106">
        <v>117</v>
      </c>
      <c r="F32" s="106">
        <v>185</v>
      </c>
      <c r="G32" s="106">
        <v>188</v>
      </c>
      <c r="H32" s="106">
        <v>162</v>
      </c>
      <c r="I32" s="106">
        <v>154</v>
      </c>
      <c r="J32" s="106">
        <v>160</v>
      </c>
      <c r="K32" s="106">
        <v>171</v>
      </c>
      <c r="L32" s="106">
        <v>213</v>
      </c>
      <c r="M32" s="106">
        <v>389</v>
      </c>
      <c r="N32" s="106">
        <v>229</v>
      </c>
      <c r="O32" s="106">
        <v>136</v>
      </c>
      <c r="P32" s="106">
        <v>108</v>
      </c>
      <c r="Q32" s="106">
        <v>72</v>
      </c>
      <c r="R32" s="106">
        <v>57</v>
      </c>
      <c r="S32" s="106">
        <v>55</v>
      </c>
      <c r="T32" s="106">
        <v>24</v>
      </c>
      <c r="U32" s="106">
        <v>12</v>
      </c>
      <c r="V32" s="106">
        <v>9</v>
      </c>
      <c r="W32" s="106">
        <v>5</v>
      </c>
      <c r="X32" s="106">
        <v>4</v>
      </c>
      <c r="Y32" s="106">
        <v>1</v>
      </c>
      <c r="Z32" s="106">
        <v>1</v>
      </c>
      <c r="AA32" s="106">
        <v>1</v>
      </c>
      <c r="AB32" s="105">
        <v>0</v>
      </c>
      <c r="AC32" s="105">
        <v>0</v>
      </c>
      <c r="AE32" s="104">
        <v>45</v>
      </c>
      <c r="AF32" s="105">
        <v>2887</v>
      </c>
      <c r="AG32" s="106">
        <v>482</v>
      </c>
      <c r="AH32" s="106">
        <v>387</v>
      </c>
      <c r="AI32" s="106">
        <v>333</v>
      </c>
      <c r="AJ32" s="106">
        <v>312</v>
      </c>
      <c r="AK32" s="106">
        <v>276</v>
      </c>
      <c r="AL32" s="106">
        <v>227</v>
      </c>
      <c r="AM32" s="106">
        <v>197</v>
      </c>
      <c r="AN32" s="106">
        <v>179</v>
      </c>
      <c r="AO32" s="106">
        <v>130</v>
      </c>
      <c r="AP32" s="106">
        <v>97</v>
      </c>
      <c r="AQ32" s="106">
        <v>75</v>
      </c>
      <c r="AR32" s="106">
        <v>62</v>
      </c>
      <c r="AS32" s="106">
        <v>38</v>
      </c>
      <c r="AT32" s="106">
        <v>34</v>
      </c>
      <c r="AU32" s="106">
        <v>24</v>
      </c>
      <c r="AV32" s="106">
        <v>17</v>
      </c>
      <c r="AW32" s="106">
        <v>6</v>
      </c>
      <c r="AX32" s="106">
        <v>4</v>
      </c>
      <c r="AY32" s="106">
        <v>4</v>
      </c>
      <c r="AZ32" s="106">
        <v>1</v>
      </c>
      <c r="BA32" s="106">
        <v>1</v>
      </c>
      <c r="BB32" s="106">
        <v>0</v>
      </c>
      <c r="BC32" s="106">
        <v>0</v>
      </c>
      <c r="BD32" s="106">
        <v>1</v>
      </c>
      <c r="BE32" s="106">
        <v>0</v>
      </c>
      <c r="BF32" s="105">
        <v>0</v>
      </c>
      <c r="BG32" s="105">
        <v>0</v>
      </c>
      <c r="BI32" s="104">
        <v>45</v>
      </c>
      <c r="BJ32" s="105">
        <v>5523</v>
      </c>
      <c r="BK32" s="106">
        <v>567</v>
      </c>
      <c r="BL32" s="106">
        <v>485</v>
      </c>
      <c r="BM32" s="106">
        <v>450</v>
      </c>
      <c r="BN32" s="106">
        <v>497</v>
      </c>
      <c r="BO32" s="106">
        <v>464</v>
      </c>
      <c r="BP32" s="106">
        <v>389</v>
      </c>
      <c r="BQ32" s="106">
        <v>351</v>
      </c>
      <c r="BR32" s="106">
        <v>339</v>
      </c>
      <c r="BS32" s="106">
        <v>301</v>
      </c>
      <c r="BT32" s="106">
        <v>310</v>
      </c>
      <c r="BU32" s="106">
        <v>464</v>
      </c>
      <c r="BV32" s="106">
        <v>291</v>
      </c>
      <c r="BW32" s="106">
        <v>174</v>
      </c>
      <c r="BX32" s="106">
        <v>142</v>
      </c>
      <c r="BY32" s="106">
        <v>96</v>
      </c>
      <c r="BZ32" s="106">
        <v>74</v>
      </c>
      <c r="CA32" s="106">
        <v>61</v>
      </c>
      <c r="CB32" s="106">
        <v>28</v>
      </c>
      <c r="CC32" s="106">
        <v>16</v>
      </c>
      <c r="CD32" s="106">
        <v>10</v>
      </c>
      <c r="CE32" s="106">
        <v>6</v>
      </c>
      <c r="CF32" s="106">
        <v>4</v>
      </c>
      <c r="CG32" s="106">
        <v>1</v>
      </c>
      <c r="CH32" s="106">
        <v>2</v>
      </c>
      <c r="CI32" s="106">
        <v>1</v>
      </c>
      <c r="CJ32" s="105">
        <v>0</v>
      </c>
      <c r="CK32" s="105">
        <v>0</v>
      </c>
      <c r="CM32" s="169"/>
      <c r="CN32" s="87">
        <v>45</v>
      </c>
      <c r="CO32" s="92">
        <v>295779.25</v>
      </c>
      <c r="CP32" s="93">
        <v>2463</v>
      </c>
      <c r="CQ32" s="93">
        <v>2992</v>
      </c>
      <c r="CR32" s="93">
        <v>68</v>
      </c>
      <c r="CS32" s="106">
        <v>7</v>
      </c>
      <c r="CT32" s="106">
        <v>1</v>
      </c>
      <c r="CU32" s="105">
        <v>0</v>
      </c>
      <c r="CV32" s="105">
        <v>256</v>
      </c>
      <c r="CX32" s="94">
        <v>8.327156147701369E-3</v>
      </c>
      <c r="CY32" s="94">
        <v>1.0115652129079373E-2</v>
      </c>
      <c r="CZ32" s="94">
        <v>2.2990118475180391E-4</v>
      </c>
      <c r="DA32" s="94">
        <v>2.3666298430332756E-5</v>
      </c>
      <c r="DB32" s="149">
        <v>3.3808997757618225E-6</v>
      </c>
      <c r="DC32" s="149">
        <v>0</v>
      </c>
      <c r="DD32" s="95">
        <v>8.6551034259502657E-4</v>
      </c>
    </row>
    <row r="33" spans="1:138" x14ac:dyDescent="0.2">
      <c r="A33" s="104">
        <v>46</v>
      </c>
      <c r="B33" s="106">
        <v>2477</v>
      </c>
      <c r="C33" s="106">
        <v>79</v>
      </c>
      <c r="D33" s="106">
        <v>96</v>
      </c>
      <c r="E33" s="106">
        <v>118</v>
      </c>
      <c r="F33" s="106">
        <v>128</v>
      </c>
      <c r="G33" s="106">
        <v>181</v>
      </c>
      <c r="H33" s="106">
        <v>128</v>
      </c>
      <c r="I33" s="106">
        <v>125</v>
      </c>
      <c r="J33" s="106">
        <v>155</v>
      </c>
      <c r="K33" s="106">
        <v>173</v>
      </c>
      <c r="L33" s="106">
        <v>190</v>
      </c>
      <c r="M33" s="106">
        <v>383</v>
      </c>
      <c r="N33" s="106">
        <v>201</v>
      </c>
      <c r="O33" s="106">
        <v>134</v>
      </c>
      <c r="P33" s="106">
        <v>116</v>
      </c>
      <c r="Q33" s="106">
        <v>79</v>
      </c>
      <c r="R33" s="106">
        <v>69</v>
      </c>
      <c r="S33" s="106">
        <v>46</v>
      </c>
      <c r="T33" s="106">
        <v>24</v>
      </c>
      <c r="U33" s="106">
        <v>23</v>
      </c>
      <c r="V33" s="106">
        <v>11</v>
      </c>
      <c r="W33" s="106">
        <v>11</v>
      </c>
      <c r="X33" s="106">
        <v>3</v>
      </c>
      <c r="Y33" s="106">
        <v>2</v>
      </c>
      <c r="Z33" s="106">
        <v>2</v>
      </c>
      <c r="AA33" s="106">
        <v>0</v>
      </c>
      <c r="AB33" s="105">
        <v>0</v>
      </c>
      <c r="AC33" s="105">
        <v>0</v>
      </c>
      <c r="AE33" s="104">
        <v>46</v>
      </c>
      <c r="AF33" s="105">
        <v>2823</v>
      </c>
      <c r="AG33" s="106">
        <v>491</v>
      </c>
      <c r="AH33" s="106">
        <v>355</v>
      </c>
      <c r="AI33" s="106">
        <v>312</v>
      </c>
      <c r="AJ33" s="106">
        <v>296</v>
      </c>
      <c r="AK33" s="106">
        <v>262</v>
      </c>
      <c r="AL33" s="106">
        <v>237</v>
      </c>
      <c r="AM33" s="106">
        <v>213</v>
      </c>
      <c r="AN33" s="106">
        <v>173</v>
      </c>
      <c r="AO33" s="106">
        <v>113</v>
      </c>
      <c r="AP33" s="106">
        <v>92</v>
      </c>
      <c r="AQ33" s="106">
        <v>78</v>
      </c>
      <c r="AR33" s="106">
        <v>63</v>
      </c>
      <c r="AS33" s="106">
        <v>41</v>
      </c>
      <c r="AT33" s="106">
        <v>35</v>
      </c>
      <c r="AU33" s="106">
        <v>18</v>
      </c>
      <c r="AV33" s="106">
        <v>17</v>
      </c>
      <c r="AW33" s="106">
        <v>15</v>
      </c>
      <c r="AX33" s="106">
        <v>4</v>
      </c>
      <c r="AY33" s="106">
        <v>5</v>
      </c>
      <c r="AZ33" s="106">
        <v>1</v>
      </c>
      <c r="BA33" s="106">
        <v>1</v>
      </c>
      <c r="BB33" s="106">
        <v>0</v>
      </c>
      <c r="BC33" s="106">
        <v>1</v>
      </c>
      <c r="BD33" s="106">
        <v>0</v>
      </c>
      <c r="BE33" s="106">
        <v>0</v>
      </c>
      <c r="BF33" s="105">
        <v>0</v>
      </c>
      <c r="BG33" s="105">
        <v>0</v>
      </c>
      <c r="BI33" s="104">
        <v>46</v>
      </c>
      <c r="BJ33" s="105">
        <v>5300</v>
      </c>
      <c r="BK33" s="106">
        <v>570</v>
      </c>
      <c r="BL33" s="106">
        <v>451</v>
      </c>
      <c r="BM33" s="106">
        <v>430</v>
      </c>
      <c r="BN33" s="106">
        <v>424</v>
      </c>
      <c r="BO33" s="106">
        <v>443</v>
      </c>
      <c r="BP33" s="106">
        <v>365</v>
      </c>
      <c r="BQ33" s="106">
        <v>338</v>
      </c>
      <c r="BR33" s="106">
        <v>328</v>
      </c>
      <c r="BS33" s="106">
        <v>286</v>
      </c>
      <c r="BT33" s="106">
        <v>282</v>
      </c>
      <c r="BU33" s="106">
        <v>461</v>
      </c>
      <c r="BV33" s="106">
        <v>264</v>
      </c>
      <c r="BW33" s="106">
        <v>175</v>
      </c>
      <c r="BX33" s="106">
        <v>151</v>
      </c>
      <c r="BY33" s="106">
        <v>97</v>
      </c>
      <c r="BZ33" s="106">
        <v>86</v>
      </c>
      <c r="CA33" s="106">
        <v>61</v>
      </c>
      <c r="CB33" s="106">
        <v>28</v>
      </c>
      <c r="CC33" s="106">
        <v>28</v>
      </c>
      <c r="CD33" s="106">
        <v>12</v>
      </c>
      <c r="CE33" s="106">
        <v>12</v>
      </c>
      <c r="CF33" s="106">
        <v>3</v>
      </c>
      <c r="CG33" s="106">
        <v>3</v>
      </c>
      <c r="CH33" s="106">
        <v>2</v>
      </c>
      <c r="CI33" s="106">
        <v>0</v>
      </c>
      <c r="CJ33" s="105">
        <v>0</v>
      </c>
      <c r="CK33" s="105">
        <v>0</v>
      </c>
      <c r="CM33" s="169"/>
      <c r="CN33" s="87">
        <v>46</v>
      </c>
      <c r="CO33" s="92">
        <v>283474.25</v>
      </c>
      <c r="CP33" s="93">
        <v>2318</v>
      </c>
      <c r="CQ33" s="93">
        <v>2894</v>
      </c>
      <c r="CR33" s="93">
        <v>88</v>
      </c>
      <c r="CS33" s="106">
        <v>10</v>
      </c>
      <c r="CT33" s="106">
        <v>0</v>
      </c>
      <c r="CU33" s="105">
        <v>0</v>
      </c>
      <c r="CV33" s="105">
        <v>279</v>
      </c>
      <c r="CX33" s="94">
        <v>8.1771095610977014E-3</v>
      </c>
      <c r="CY33" s="94">
        <v>1.0209040150913179E-2</v>
      </c>
      <c r="CZ33" s="94">
        <v>3.104338401106979E-4</v>
      </c>
      <c r="DA33" s="94">
        <v>3.5276572739852031E-5</v>
      </c>
      <c r="DB33" s="149">
        <v>0</v>
      </c>
      <c r="DC33" s="149">
        <v>0</v>
      </c>
      <c r="DD33" s="95">
        <v>9.842163794418718E-4</v>
      </c>
    </row>
    <row r="34" spans="1:138" x14ac:dyDescent="0.2">
      <c r="A34" s="104">
        <v>47</v>
      </c>
      <c r="B34" s="106">
        <v>2471</v>
      </c>
      <c r="C34" s="106">
        <v>87</v>
      </c>
      <c r="D34" s="106">
        <v>87</v>
      </c>
      <c r="E34" s="106">
        <v>113</v>
      </c>
      <c r="F34" s="106">
        <v>164</v>
      </c>
      <c r="G34" s="106">
        <v>179</v>
      </c>
      <c r="H34" s="106">
        <v>138</v>
      </c>
      <c r="I34" s="106">
        <v>147</v>
      </c>
      <c r="J34" s="106">
        <v>135</v>
      </c>
      <c r="K34" s="106">
        <v>139</v>
      </c>
      <c r="L34" s="106">
        <v>202</v>
      </c>
      <c r="M34" s="106">
        <v>374</v>
      </c>
      <c r="N34" s="106">
        <v>210</v>
      </c>
      <c r="O34" s="106">
        <v>126</v>
      </c>
      <c r="P34" s="106">
        <v>86</v>
      </c>
      <c r="Q34" s="106">
        <v>82</v>
      </c>
      <c r="R34" s="106">
        <v>56</v>
      </c>
      <c r="S34" s="106">
        <v>52</v>
      </c>
      <c r="T34" s="106">
        <v>33</v>
      </c>
      <c r="U34" s="106">
        <v>24</v>
      </c>
      <c r="V34" s="106">
        <v>18</v>
      </c>
      <c r="W34" s="106">
        <v>9</v>
      </c>
      <c r="X34" s="106">
        <v>5</v>
      </c>
      <c r="Y34" s="106">
        <v>2</v>
      </c>
      <c r="Z34" s="106">
        <v>2</v>
      </c>
      <c r="AA34" s="106">
        <v>0</v>
      </c>
      <c r="AB34" s="105">
        <v>1</v>
      </c>
      <c r="AC34" s="105">
        <v>0</v>
      </c>
      <c r="AE34" s="104">
        <v>47</v>
      </c>
      <c r="AF34" s="105">
        <v>2716</v>
      </c>
      <c r="AG34" s="106">
        <v>465</v>
      </c>
      <c r="AH34" s="106">
        <v>390</v>
      </c>
      <c r="AI34" s="106">
        <v>320</v>
      </c>
      <c r="AJ34" s="106">
        <v>268</v>
      </c>
      <c r="AK34" s="106">
        <v>212</v>
      </c>
      <c r="AL34" s="106">
        <v>206</v>
      </c>
      <c r="AM34" s="106">
        <v>184</v>
      </c>
      <c r="AN34" s="106">
        <v>166</v>
      </c>
      <c r="AO34" s="106">
        <v>139</v>
      </c>
      <c r="AP34" s="106">
        <v>87</v>
      </c>
      <c r="AQ34" s="106">
        <v>64</v>
      </c>
      <c r="AR34" s="106">
        <v>52</v>
      </c>
      <c r="AS34" s="106">
        <v>42</v>
      </c>
      <c r="AT34" s="106">
        <v>25</v>
      </c>
      <c r="AU34" s="106">
        <v>33</v>
      </c>
      <c r="AV34" s="106">
        <v>24</v>
      </c>
      <c r="AW34" s="106">
        <v>14</v>
      </c>
      <c r="AX34" s="106">
        <v>13</v>
      </c>
      <c r="AY34" s="106">
        <v>3</v>
      </c>
      <c r="AZ34" s="106">
        <v>4</v>
      </c>
      <c r="BA34" s="106">
        <v>2</v>
      </c>
      <c r="BB34" s="106">
        <v>1</v>
      </c>
      <c r="BC34" s="106">
        <v>0</v>
      </c>
      <c r="BD34" s="106">
        <v>2</v>
      </c>
      <c r="BE34" s="106">
        <v>0</v>
      </c>
      <c r="BF34" s="105">
        <v>0</v>
      </c>
      <c r="BG34" s="105">
        <v>0</v>
      </c>
      <c r="BI34" s="104">
        <v>47</v>
      </c>
      <c r="BJ34" s="105">
        <v>5187</v>
      </c>
      <c r="BK34" s="106">
        <v>552</v>
      </c>
      <c r="BL34" s="106">
        <v>477</v>
      </c>
      <c r="BM34" s="106">
        <v>433</v>
      </c>
      <c r="BN34" s="106">
        <v>432</v>
      </c>
      <c r="BO34" s="106">
        <v>391</v>
      </c>
      <c r="BP34" s="106">
        <v>344</v>
      </c>
      <c r="BQ34" s="106">
        <v>331</v>
      </c>
      <c r="BR34" s="106">
        <v>301</v>
      </c>
      <c r="BS34" s="106">
        <v>278</v>
      </c>
      <c r="BT34" s="106">
        <v>289</v>
      </c>
      <c r="BU34" s="106">
        <v>438</v>
      </c>
      <c r="BV34" s="106">
        <v>262</v>
      </c>
      <c r="BW34" s="106">
        <v>168</v>
      </c>
      <c r="BX34" s="106">
        <v>111</v>
      </c>
      <c r="BY34" s="106">
        <v>115</v>
      </c>
      <c r="BZ34" s="106">
        <v>80</v>
      </c>
      <c r="CA34" s="106">
        <v>66</v>
      </c>
      <c r="CB34" s="106">
        <v>46</v>
      </c>
      <c r="CC34" s="106">
        <v>27</v>
      </c>
      <c r="CD34" s="106">
        <v>22</v>
      </c>
      <c r="CE34" s="106">
        <v>11</v>
      </c>
      <c r="CF34" s="106">
        <v>6</v>
      </c>
      <c r="CG34" s="106">
        <v>2</v>
      </c>
      <c r="CH34" s="106">
        <v>4</v>
      </c>
      <c r="CI34" s="106">
        <v>0</v>
      </c>
      <c r="CJ34" s="105">
        <v>1</v>
      </c>
      <c r="CK34" s="105">
        <v>0</v>
      </c>
      <c r="CM34" s="169"/>
      <c r="CN34" s="87">
        <v>47</v>
      </c>
      <c r="CO34" s="92">
        <v>271508.5</v>
      </c>
      <c r="CP34" s="93">
        <v>2285</v>
      </c>
      <c r="CQ34" s="93">
        <v>2783</v>
      </c>
      <c r="CR34" s="93">
        <v>119</v>
      </c>
      <c r="CS34" s="106">
        <v>9</v>
      </c>
      <c r="CT34" s="106">
        <v>0</v>
      </c>
      <c r="CU34" s="105">
        <v>0</v>
      </c>
      <c r="CV34" s="105">
        <v>271</v>
      </c>
      <c r="CX34" s="94">
        <v>8.4159427789553543E-3</v>
      </c>
      <c r="CY34" s="94">
        <v>1.0250139498395077E-2</v>
      </c>
      <c r="CZ34" s="94">
        <v>4.3829198717535545E-4</v>
      </c>
      <c r="DA34" s="94">
        <v>3.3148133483850413E-5</v>
      </c>
      <c r="DB34" s="149">
        <v>0</v>
      </c>
      <c r="DC34" s="149">
        <v>0</v>
      </c>
      <c r="DD34" s="95">
        <v>9.9812713045816241E-4</v>
      </c>
    </row>
    <row r="35" spans="1:138" x14ac:dyDescent="0.2">
      <c r="A35" s="104">
        <v>48</v>
      </c>
      <c r="B35" s="106">
        <v>2178</v>
      </c>
      <c r="C35" s="106">
        <v>63</v>
      </c>
      <c r="D35" s="106">
        <v>90</v>
      </c>
      <c r="E35" s="106">
        <v>91</v>
      </c>
      <c r="F35" s="106">
        <v>140</v>
      </c>
      <c r="G35" s="106">
        <v>146</v>
      </c>
      <c r="H35" s="106">
        <v>120</v>
      </c>
      <c r="I35" s="106">
        <v>126</v>
      </c>
      <c r="J35" s="106">
        <v>119</v>
      </c>
      <c r="K35" s="106">
        <v>126</v>
      </c>
      <c r="L35" s="106">
        <v>171</v>
      </c>
      <c r="M35" s="106">
        <v>315</v>
      </c>
      <c r="N35" s="106">
        <v>173</v>
      </c>
      <c r="O35" s="106">
        <v>141</v>
      </c>
      <c r="P35" s="106">
        <v>78</v>
      </c>
      <c r="Q35" s="106">
        <v>76</v>
      </c>
      <c r="R35" s="106">
        <v>61</v>
      </c>
      <c r="S35" s="106">
        <v>58</v>
      </c>
      <c r="T35" s="106">
        <v>35</v>
      </c>
      <c r="U35" s="106">
        <v>20</v>
      </c>
      <c r="V35" s="106">
        <v>12</v>
      </c>
      <c r="W35" s="106">
        <v>10</v>
      </c>
      <c r="X35" s="106">
        <v>3</v>
      </c>
      <c r="Y35" s="106">
        <v>1</v>
      </c>
      <c r="Z35" s="106">
        <v>0</v>
      </c>
      <c r="AA35" s="106">
        <v>2</v>
      </c>
      <c r="AB35" s="105">
        <v>1</v>
      </c>
      <c r="AC35" s="105">
        <v>0</v>
      </c>
      <c r="AE35" s="104">
        <v>48</v>
      </c>
      <c r="AF35" s="105">
        <v>2479</v>
      </c>
      <c r="AG35" s="106">
        <v>412</v>
      </c>
      <c r="AH35" s="106">
        <v>326</v>
      </c>
      <c r="AI35" s="106">
        <v>258</v>
      </c>
      <c r="AJ35" s="106">
        <v>235</v>
      </c>
      <c r="AK35" s="106">
        <v>231</v>
      </c>
      <c r="AL35" s="106">
        <v>209</v>
      </c>
      <c r="AM35" s="106">
        <v>195</v>
      </c>
      <c r="AN35" s="106">
        <v>146</v>
      </c>
      <c r="AO35" s="106">
        <v>117</v>
      </c>
      <c r="AP35" s="106">
        <v>79</v>
      </c>
      <c r="AQ35" s="106">
        <v>69</v>
      </c>
      <c r="AR35" s="106">
        <v>60</v>
      </c>
      <c r="AS35" s="106">
        <v>37</v>
      </c>
      <c r="AT35" s="106">
        <v>29</v>
      </c>
      <c r="AU35" s="106">
        <v>30</v>
      </c>
      <c r="AV35" s="106">
        <v>13</v>
      </c>
      <c r="AW35" s="106">
        <v>18</v>
      </c>
      <c r="AX35" s="106">
        <v>6</v>
      </c>
      <c r="AY35" s="106">
        <v>3</v>
      </c>
      <c r="AZ35" s="106">
        <v>2</v>
      </c>
      <c r="BA35" s="106">
        <v>2</v>
      </c>
      <c r="BB35" s="106">
        <v>0</v>
      </c>
      <c r="BC35" s="106">
        <v>2</v>
      </c>
      <c r="BD35" s="106">
        <v>0</v>
      </c>
      <c r="BE35" s="106">
        <v>0</v>
      </c>
      <c r="BF35" s="105">
        <v>0</v>
      </c>
      <c r="BG35" s="105">
        <v>0</v>
      </c>
      <c r="BI35" s="104">
        <v>48</v>
      </c>
      <c r="BJ35" s="105">
        <v>4657</v>
      </c>
      <c r="BK35" s="106">
        <v>475</v>
      </c>
      <c r="BL35" s="106">
        <v>416</v>
      </c>
      <c r="BM35" s="106">
        <v>349</v>
      </c>
      <c r="BN35" s="106">
        <v>375</v>
      </c>
      <c r="BO35" s="106">
        <v>377</v>
      </c>
      <c r="BP35" s="106">
        <v>329</v>
      </c>
      <c r="BQ35" s="106">
        <v>321</v>
      </c>
      <c r="BR35" s="106">
        <v>265</v>
      </c>
      <c r="BS35" s="106">
        <v>243</v>
      </c>
      <c r="BT35" s="106">
        <v>250</v>
      </c>
      <c r="BU35" s="106">
        <v>384</v>
      </c>
      <c r="BV35" s="106">
        <v>233</v>
      </c>
      <c r="BW35" s="106">
        <v>178</v>
      </c>
      <c r="BX35" s="106">
        <v>107</v>
      </c>
      <c r="BY35" s="106">
        <v>106</v>
      </c>
      <c r="BZ35" s="106">
        <v>74</v>
      </c>
      <c r="CA35" s="106">
        <v>76</v>
      </c>
      <c r="CB35" s="106">
        <v>41</v>
      </c>
      <c r="CC35" s="106">
        <v>23</v>
      </c>
      <c r="CD35" s="106">
        <v>14</v>
      </c>
      <c r="CE35" s="106">
        <v>12</v>
      </c>
      <c r="CF35" s="106">
        <v>3</v>
      </c>
      <c r="CG35" s="106">
        <v>3</v>
      </c>
      <c r="CH35" s="106">
        <v>0</v>
      </c>
      <c r="CI35" s="106">
        <v>2</v>
      </c>
      <c r="CJ35" s="105">
        <v>1</v>
      </c>
      <c r="CK35" s="105">
        <v>0</v>
      </c>
      <c r="CM35" s="169"/>
      <c r="CN35" s="87">
        <v>48</v>
      </c>
      <c r="CO35" s="92">
        <v>259638.74999999997</v>
      </c>
      <c r="CP35" s="93">
        <v>1992</v>
      </c>
      <c r="CQ35" s="93">
        <v>2566</v>
      </c>
      <c r="CR35" s="93">
        <v>99</v>
      </c>
      <c r="CS35" s="106">
        <v>15</v>
      </c>
      <c r="CT35" s="106">
        <v>0</v>
      </c>
      <c r="CU35" s="105">
        <v>0</v>
      </c>
      <c r="CV35" s="105">
        <v>262</v>
      </c>
      <c r="CX35" s="94">
        <v>7.6721983910336966E-3</v>
      </c>
      <c r="CY35" s="94">
        <v>9.882962385237181E-3</v>
      </c>
      <c r="CZ35" s="94">
        <v>3.8129901642185539E-4</v>
      </c>
      <c r="DA35" s="94">
        <v>5.7772578245735665E-5</v>
      </c>
      <c r="DB35" s="149">
        <v>0</v>
      </c>
      <c r="DC35" s="149">
        <v>0</v>
      </c>
      <c r="DD35" s="95">
        <v>1.009094366692183E-3</v>
      </c>
    </row>
    <row r="36" spans="1:138" x14ac:dyDescent="0.2">
      <c r="A36" s="104">
        <v>49</v>
      </c>
      <c r="B36" s="106">
        <v>2212</v>
      </c>
      <c r="C36" s="106">
        <v>60</v>
      </c>
      <c r="D36" s="106">
        <v>74</v>
      </c>
      <c r="E36" s="106">
        <v>101</v>
      </c>
      <c r="F36" s="106">
        <v>132</v>
      </c>
      <c r="G36" s="106">
        <v>160</v>
      </c>
      <c r="H36" s="106">
        <v>112</v>
      </c>
      <c r="I36" s="106">
        <v>124</v>
      </c>
      <c r="J36" s="106">
        <v>123</v>
      </c>
      <c r="K36" s="106">
        <v>124</v>
      </c>
      <c r="L36" s="106">
        <v>158</v>
      </c>
      <c r="M36" s="106">
        <v>286</v>
      </c>
      <c r="N36" s="106">
        <v>204</v>
      </c>
      <c r="O36" s="106">
        <v>124</v>
      </c>
      <c r="P36" s="106">
        <v>105</v>
      </c>
      <c r="Q36" s="106">
        <v>90</v>
      </c>
      <c r="R36" s="106">
        <v>66</v>
      </c>
      <c r="S36" s="106">
        <v>55</v>
      </c>
      <c r="T36" s="106">
        <v>38</v>
      </c>
      <c r="U36" s="106">
        <v>22</v>
      </c>
      <c r="V36" s="106">
        <v>24</v>
      </c>
      <c r="W36" s="106">
        <v>10</v>
      </c>
      <c r="X36" s="106">
        <v>12</v>
      </c>
      <c r="Y36" s="106">
        <v>2</v>
      </c>
      <c r="Z36" s="106">
        <v>1</v>
      </c>
      <c r="AA36" s="106">
        <v>2</v>
      </c>
      <c r="AB36" s="105">
        <v>2</v>
      </c>
      <c r="AC36" s="105">
        <v>1</v>
      </c>
      <c r="AE36" s="104">
        <v>49</v>
      </c>
      <c r="AF36" s="105">
        <v>2506</v>
      </c>
      <c r="AG36" s="106">
        <v>411</v>
      </c>
      <c r="AH36" s="106">
        <v>325</v>
      </c>
      <c r="AI36" s="106">
        <v>262</v>
      </c>
      <c r="AJ36" s="106">
        <v>252</v>
      </c>
      <c r="AK36" s="106">
        <v>227</v>
      </c>
      <c r="AL36" s="106">
        <v>202</v>
      </c>
      <c r="AM36" s="106">
        <v>164</v>
      </c>
      <c r="AN36" s="106">
        <v>152</v>
      </c>
      <c r="AO36" s="106">
        <v>128</v>
      </c>
      <c r="AP36" s="106">
        <v>98</v>
      </c>
      <c r="AQ36" s="106">
        <v>71</v>
      </c>
      <c r="AR36" s="106">
        <v>59</v>
      </c>
      <c r="AS36" s="106">
        <v>42</v>
      </c>
      <c r="AT36" s="106">
        <v>35</v>
      </c>
      <c r="AU36" s="106">
        <v>26</v>
      </c>
      <c r="AV36" s="106">
        <v>22</v>
      </c>
      <c r="AW36" s="106">
        <v>7</v>
      </c>
      <c r="AX36" s="106">
        <v>6</v>
      </c>
      <c r="AY36" s="106">
        <v>4</v>
      </c>
      <c r="AZ36" s="106">
        <v>4</v>
      </c>
      <c r="BA36" s="106">
        <v>5</v>
      </c>
      <c r="BB36" s="106">
        <v>1</v>
      </c>
      <c r="BC36" s="106">
        <v>2</v>
      </c>
      <c r="BD36" s="106">
        <v>1</v>
      </c>
      <c r="BE36" s="106">
        <v>0</v>
      </c>
      <c r="BF36" s="105">
        <v>0</v>
      </c>
      <c r="BG36" s="105">
        <v>0</v>
      </c>
      <c r="BI36" s="104">
        <v>49</v>
      </c>
      <c r="BJ36" s="105">
        <v>4718</v>
      </c>
      <c r="BK36" s="106">
        <v>471</v>
      </c>
      <c r="BL36" s="106">
        <v>399</v>
      </c>
      <c r="BM36" s="106">
        <v>363</v>
      </c>
      <c r="BN36" s="106">
        <v>384</v>
      </c>
      <c r="BO36" s="106">
        <v>387</v>
      </c>
      <c r="BP36" s="106">
        <v>314</v>
      </c>
      <c r="BQ36" s="106">
        <v>288</v>
      </c>
      <c r="BR36" s="106">
        <v>275</v>
      </c>
      <c r="BS36" s="106">
        <v>252</v>
      </c>
      <c r="BT36" s="106">
        <v>256</v>
      </c>
      <c r="BU36" s="106">
        <v>357</v>
      </c>
      <c r="BV36" s="106">
        <v>263</v>
      </c>
      <c r="BW36" s="106">
        <v>166</v>
      </c>
      <c r="BX36" s="106">
        <v>140</v>
      </c>
      <c r="BY36" s="106">
        <v>116</v>
      </c>
      <c r="BZ36" s="106">
        <v>88</v>
      </c>
      <c r="CA36" s="106">
        <v>62</v>
      </c>
      <c r="CB36" s="106">
        <v>44</v>
      </c>
      <c r="CC36" s="106">
        <v>26</v>
      </c>
      <c r="CD36" s="106">
        <v>28</v>
      </c>
      <c r="CE36" s="106">
        <v>15</v>
      </c>
      <c r="CF36" s="106">
        <v>13</v>
      </c>
      <c r="CG36" s="106">
        <v>4</v>
      </c>
      <c r="CH36" s="106">
        <v>2</v>
      </c>
      <c r="CI36" s="106">
        <v>2</v>
      </c>
      <c r="CJ36" s="105">
        <v>2</v>
      </c>
      <c r="CK36" s="105">
        <v>1</v>
      </c>
      <c r="CM36" s="169"/>
      <c r="CN36" s="87">
        <v>49</v>
      </c>
      <c r="CO36" s="92">
        <v>249411</v>
      </c>
      <c r="CP36" s="93">
        <v>2004</v>
      </c>
      <c r="CQ36" s="93">
        <v>2577</v>
      </c>
      <c r="CR36" s="93">
        <v>137</v>
      </c>
      <c r="CS36" s="106">
        <v>8</v>
      </c>
      <c r="CT36" s="106">
        <v>0</v>
      </c>
      <c r="CU36" s="105">
        <v>0</v>
      </c>
      <c r="CV36" s="105">
        <v>262</v>
      </c>
      <c r="CX36" s="94">
        <v>8.0349302957768501E-3</v>
      </c>
      <c r="CY36" s="94">
        <v>1.0332343000108254E-2</v>
      </c>
      <c r="CZ36" s="94">
        <v>5.4929413698674072E-4</v>
      </c>
      <c r="DA36" s="94">
        <v>3.2075570043021359E-5</v>
      </c>
      <c r="DB36" s="149">
        <v>0</v>
      </c>
      <c r="DC36" s="149">
        <v>0</v>
      </c>
      <c r="DD36" s="95">
        <v>1.0504749189089494E-3</v>
      </c>
    </row>
    <row r="37" spans="1:138" x14ac:dyDescent="0.2">
      <c r="A37" s="104">
        <v>50</v>
      </c>
      <c r="B37" s="106">
        <v>2232</v>
      </c>
      <c r="C37" s="106">
        <v>71</v>
      </c>
      <c r="D37" s="106">
        <v>76</v>
      </c>
      <c r="E37" s="106">
        <v>97</v>
      </c>
      <c r="F37" s="106">
        <v>131</v>
      </c>
      <c r="G37" s="106">
        <v>156</v>
      </c>
      <c r="H37" s="106">
        <v>134</v>
      </c>
      <c r="I37" s="106">
        <v>112</v>
      </c>
      <c r="J37" s="106">
        <v>120</v>
      </c>
      <c r="K37" s="106">
        <v>133</v>
      </c>
      <c r="L37" s="106">
        <v>163</v>
      </c>
      <c r="M37" s="106">
        <v>313</v>
      </c>
      <c r="N37" s="106">
        <v>218</v>
      </c>
      <c r="O37" s="106">
        <v>108</v>
      </c>
      <c r="P37" s="106">
        <v>98</v>
      </c>
      <c r="Q37" s="106">
        <v>73</v>
      </c>
      <c r="R37" s="106">
        <v>84</v>
      </c>
      <c r="S37" s="106">
        <v>54</v>
      </c>
      <c r="T37" s="106">
        <v>38</v>
      </c>
      <c r="U37" s="106">
        <v>19</v>
      </c>
      <c r="V37" s="106">
        <v>15</v>
      </c>
      <c r="W37" s="106">
        <v>9</v>
      </c>
      <c r="X37" s="106">
        <v>3</v>
      </c>
      <c r="Y37" s="106">
        <v>3</v>
      </c>
      <c r="Z37" s="106">
        <v>2</v>
      </c>
      <c r="AA37" s="106">
        <v>1</v>
      </c>
      <c r="AB37" s="105">
        <v>1</v>
      </c>
      <c r="AC37" s="105">
        <v>0</v>
      </c>
      <c r="AE37" s="104">
        <v>50</v>
      </c>
      <c r="AF37" s="105">
        <v>2389</v>
      </c>
      <c r="AG37" s="106">
        <v>373</v>
      </c>
      <c r="AH37" s="106">
        <v>333</v>
      </c>
      <c r="AI37" s="106">
        <v>262</v>
      </c>
      <c r="AJ37" s="106">
        <v>233</v>
      </c>
      <c r="AK37" s="106">
        <v>214</v>
      </c>
      <c r="AL37" s="106">
        <v>223</v>
      </c>
      <c r="AM37" s="106">
        <v>157</v>
      </c>
      <c r="AN37" s="106">
        <v>135</v>
      </c>
      <c r="AO37" s="106">
        <v>104</v>
      </c>
      <c r="AP37" s="106">
        <v>67</v>
      </c>
      <c r="AQ37" s="106">
        <v>69</v>
      </c>
      <c r="AR37" s="106">
        <v>61</v>
      </c>
      <c r="AS37" s="106">
        <v>37</v>
      </c>
      <c r="AT37" s="106">
        <v>34</v>
      </c>
      <c r="AU37" s="106">
        <v>34</v>
      </c>
      <c r="AV37" s="106">
        <v>17</v>
      </c>
      <c r="AW37" s="106">
        <v>13</v>
      </c>
      <c r="AX37" s="106">
        <v>7</v>
      </c>
      <c r="AY37" s="106">
        <v>6</v>
      </c>
      <c r="AZ37" s="106">
        <v>4</v>
      </c>
      <c r="BA37" s="106">
        <v>2</v>
      </c>
      <c r="BB37" s="106">
        <v>1</v>
      </c>
      <c r="BC37" s="106">
        <v>3</v>
      </c>
      <c r="BD37" s="106">
        <v>0</v>
      </c>
      <c r="BE37" s="106">
        <v>0</v>
      </c>
      <c r="BF37" s="105">
        <v>0</v>
      </c>
      <c r="BG37" s="105">
        <v>0</v>
      </c>
      <c r="BI37" s="104">
        <v>50</v>
      </c>
      <c r="BJ37" s="105">
        <v>4621</v>
      </c>
      <c r="BK37" s="106">
        <v>444</v>
      </c>
      <c r="BL37" s="106">
        <v>409</v>
      </c>
      <c r="BM37" s="106">
        <v>359</v>
      </c>
      <c r="BN37" s="106">
        <v>364</v>
      </c>
      <c r="BO37" s="106">
        <v>370</v>
      </c>
      <c r="BP37" s="106">
        <v>357</v>
      </c>
      <c r="BQ37" s="106">
        <v>269</v>
      </c>
      <c r="BR37" s="106">
        <v>255</v>
      </c>
      <c r="BS37" s="106">
        <v>237</v>
      </c>
      <c r="BT37" s="106">
        <v>230</v>
      </c>
      <c r="BU37" s="106">
        <v>382</v>
      </c>
      <c r="BV37" s="106">
        <v>279</v>
      </c>
      <c r="BW37" s="106">
        <v>145</v>
      </c>
      <c r="BX37" s="106">
        <v>132</v>
      </c>
      <c r="BY37" s="106">
        <v>107</v>
      </c>
      <c r="BZ37" s="106">
        <v>101</v>
      </c>
      <c r="CA37" s="106">
        <v>67</v>
      </c>
      <c r="CB37" s="106">
        <v>45</v>
      </c>
      <c r="CC37" s="106">
        <v>25</v>
      </c>
      <c r="CD37" s="106">
        <v>19</v>
      </c>
      <c r="CE37" s="106">
        <v>11</v>
      </c>
      <c r="CF37" s="106">
        <v>4</v>
      </c>
      <c r="CG37" s="106">
        <v>6</v>
      </c>
      <c r="CH37" s="106">
        <v>2</v>
      </c>
      <c r="CI37" s="106">
        <v>1</v>
      </c>
      <c r="CJ37" s="105">
        <v>1</v>
      </c>
      <c r="CK37" s="105">
        <v>0</v>
      </c>
      <c r="CM37" s="169"/>
      <c r="CN37" s="87">
        <v>50</v>
      </c>
      <c r="CO37" s="92">
        <v>241571.75</v>
      </c>
      <c r="CP37" s="93">
        <v>1946</v>
      </c>
      <c r="CQ37" s="93">
        <v>2561</v>
      </c>
      <c r="CR37" s="93">
        <v>114</v>
      </c>
      <c r="CS37" s="106">
        <v>17</v>
      </c>
      <c r="CT37" s="106">
        <v>0</v>
      </c>
      <c r="CU37" s="105">
        <v>0</v>
      </c>
      <c r="CV37" s="105">
        <v>293</v>
      </c>
      <c r="CX37" s="94">
        <v>8.0555776906860999E-3</v>
      </c>
      <c r="CY37" s="94">
        <v>1.0601405172583301E-2</v>
      </c>
      <c r="CZ37" s="94">
        <v>4.7190948444923714E-4</v>
      </c>
      <c r="DA37" s="94">
        <v>7.037246697927221E-5</v>
      </c>
      <c r="DB37" s="149">
        <v>0</v>
      </c>
      <c r="DC37" s="149">
        <v>0</v>
      </c>
      <c r="DD37" s="95">
        <v>1.2128901661721621E-3</v>
      </c>
    </row>
    <row r="38" spans="1:138" x14ac:dyDescent="0.2">
      <c r="A38" s="104">
        <v>51</v>
      </c>
      <c r="B38" s="106">
        <v>2219</v>
      </c>
      <c r="C38" s="106">
        <v>58</v>
      </c>
      <c r="D38" s="106">
        <v>82</v>
      </c>
      <c r="E38" s="106">
        <v>93</v>
      </c>
      <c r="F38" s="106">
        <v>135</v>
      </c>
      <c r="G38" s="106">
        <v>146</v>
      </c>
      <c r="H38" s="106">
        <v>117</v>
      </c>
      <c r="I38" s="106">
        <v>138</v>
      </c>
      <c r="J38" s="106">
        <v>110</v>
      </c>
      <c r="K38" s="106">
        <v>116</v>
      </c>
      <c r="L38" s="106">
        <v>141</v>
      </c>
      <c r="M38" s="106">
        <v>297</v>
      </c>
      <c r="N38" s="106">
        <v>212</v>
      </c>
      <c r="O38" s="106">
        <v>115</v>
      </c>
      <c r="P38" s="106">
        <v>90</v>
      </c>
      <c r="Q38" s="106">
        <v>94</v>
      </c>
      <c r="R38" s="106">
        <v>86</v>
      </c>
      <c r="S38" s="106">
        <v>64</v>
      </c>
      <c r="T38" s="106">
        <v>49</v>
      </c>
      <c r="U38" s="106">
        <v>18</v>
      </c>
      <c r="V38" s="106">
        <v>21</v>
      </c>
      <c r="W38" s="106">
        <v>12</v>
      </c>
      <c r="X38" s="106">
        <v>10</v>
      </c>
      <c r="Y38" s="106">
        <v>5</v>
      </c>
      <c r="Z38" s="106">
        <v>5</v>
      </c>
      <c r="AA38" s="106">
        <v>2</v>
      </c>
      <c r="AB38" s="105">
        <v>3</v>
      </c>
      <c r="AC38" s="105">
        <v>0</v>
      </c>
      <c r="AE38" s="104">
        <v>51</v>
      </c>
      <c r="AF38" s="105">
        <v>2365</v>
      </c>
      <c r="AG38" s="106">
        <v>359</v>
      </c>
      <c r="AH38" s="106">
        <v>294</v>
      </c>
      <c r="AI38" s="106">
        <v>246</v>
      </c>
      <c r="AJ38" s="106">
        <v>221</v>
      </c>
      <c r="AK38" s="106">
        <v>237</v>
      </c>
      <c r="AL38" s="106">
        <v>193</v>
      </c>
      <c r="AM38" s="106">
        <v>158</v>
      </c>
      <c r="AN38" s="106">
        <v>144</v>
      </c>
      <c r="AO38" s="106">
        <v>133</v>
      </c>
      <c r="AP38" s="106">
        <v>87</v>
      </c>
      <c r="AQ38" s="106">
        <v>76</v>
      </c>
      <c r="AR38" s="106">
        <v>50</v>
      </c>
      <c r="AS38" s="106">
        <v>36</v>
      </c>
      <c r="AT38" s="106">
        <v>42</v>
      </c>
      <c r="AU38" s="106">
        <v>30</v>
      </c>
      <c r="AV38" s="106">
        <v>18</v>
      </c>
      <c r="AW38" s="106">
        <v>16</v>
      </c>
      <c r="AX38" s="106">
        <v>7</v>
      </c>
      <c r="AY38" s="106">
        <v>3</v>
      </c>
      <c r="AZ38" s="106">
        <v>8</v>
      </c>
      <c r="BA38" s="106">
        <v>2</v>
      </c>
      <c r="BB38" s="106">
        <v>4</v>
      </c>
      <c r="BC38" s="106">
        <v>0</v>
      </c>
      <c r="BD38" s="106">
        <v>1</v>
      </c>
      <c r="BE38" s="106">
        <v>0</v>
      </c>
      <c r="BF38" s="105">
        <v>0</v>
      </c>
      <c r="BG38" s="105">
        <v>0</v>
      </c>
      <c r="BI38" s="104">
        <v>51</v>
      </c>
      <c r="BJ38" s="105">
        <v>4584</v>
      </c>
      <c r="BK38" s="106">
        <v>417</v>
      </c>
      <c r="BL38" s="106">
        <v>376</v>
      </c>
      <c r="BM38" s="106">
        <v>339</v>
      </c>
      <c r="BN38" s="106">
        <v>356</v>
      </c>
      <c r="BO38" s="106">
        <v>383</v>
      </c>
      <c r="BP38" s="106">
        <v>310</v>
      </c>
      <c r="BQ38" s="106">
        <v>296</v>
      </c>
      <c r="BR38" s="106">
        <v>254</v>
      </c>
      <c r="BS38" s="106">
        <v>249</v>
      </c>
      <c r="BT38" s="106">
        <v>228</v>
      </c>
      <c r="BU38" s="106">
        <v>373</v>
      </c>
      <c r="BV38" s="106">
        <v>262</v>
      </c>
      <c r="BW38" s="106">
        <v>151</v>
      </c>
      <c r="BX38" s="106">
        <v>132</v>
      </c>
      <c r="BY38" s="106">
        <v>124</v>
      </c>
      <c r="BZ38" s="106">
        <v>104</v>
      </c>
      <c r="CA38" s="106">
        <v>80</v>
      </c>
      <c r="CB38" s="106">
        <v>56</v>
      </c>
      <c r="CC38" s="106">
        <v>21</v>
      </c>
      <c r="CD38" s="106">
        <v>29</v>
      </c>
      <c r="CE38" s="106">
        <v>14</v>
      </c>
      <c r="CF38" s="106">
        <v>14</v>
      </c>
      <c r="CG38" s="106">
        <v>5</v>
      </c>
      <c r="CH38" s="106">
        <v>6</v>
      </c>
      <c r="CI38" s="106">
        <v>2</v>
      </c>
      <c r="CJ38" s="105">
        <v>3</v>
      </c>
      <c r="CK38" s="105">
        <v>0</v>
      </c>
      <c r="CM38" s="169"/>
      <c r="CN38" s="87">
        <v>51</v>
      </c>
      <c r="CO38" s="92">
        <v>234941.25</v>
      </c>
      <c r="CP38" s="93">
        <v>1871</v>
      </c>
      <c r="CQ38" s="93">
        <v>2563</v>
      </c>
      <c r="CR38" s="93">
        <v>150</v>
      </c>
      <c r="CS38" s="106">
        <v>27</v>
      </c>
      <c r="CT38" s="106">
        <v>0</v>
      </c>
      <c r="CU38" s="105">
        <v>0</v>
      </c>
      <c r="CV38" s="105">
        <v>324</v>
      </c>
      <c r="CX38" s="94">
        <v>7.9636930509223054E-3</v>
      </c>
      <c r="CY38" s="94">
        <v>1.0909110256287477E-2</v>
      </c>
      <c r="CZ38" s="94">
        <v>6.3845748671210361E-4</v>
      </c>
      <c r="DA38" s="94">
        <v>1.1492234760817865E-4</v>
      </c>
      <c r="DB38" s="149">
        <v>0</v>
      </c>
      <c r="DC38" s="149">
        <v>0</v>
      </c>
      <c r="DD38" s="95">
        <v>1.3790681712981436E-3</v>
      </c>
    </row>
    <row r="39" spans="1:138" x14ac:dyDescent="0.2">
      <c r="A39" s="104">
        <v>52</v>
      </c>
      <c r="B39" s="106">
        <v>2067</v>
      </c>
      <c r="C39" s="106">
        <v>67</v>
      </c>
      <c r="D39" s="106">
        <v>70</v>
      </c>
      <c r="E39" s="106">
        <v>96</v>
      </c>
      <c r="F39" s="106">
        <v>103</v>
      </c>
      <c r="G39" s="106">
        <v>146</v>
      </c>
      <c r="H39" s="106">
        <v>103</v>
      </c>
      <c r="I39" s="106">
        <v>115</v>
      </c>
      <c r="J39" s="106">
        <v>110</v>
      </c>
      <c r="K39" s="106">
        <v>105</v>
      </c>
      <c r="L39" s="106">
        <v>148</v>
      </c>
      <c r="M39" s="106">
        <v>290</v>
      </c>
      <c r="N39" s="106">
        <v>189</v>
      </c>
      <c r="O39" s="106">
        <v>114</v>
      </c>
      <c r="P39" s="106">
        <v>71</v>
      </c>
      <c r="Q39" s="106">
        <v>74</v>
      </c>
      <c r="R39" s="106">
        <v>80</v>
      </c>
      <c r="S39" s="106">
        <v>60</v>
      </c>
      <c r="T39" s="106">
        <v>45</v>
      </c>
      <c r="U39" s="106">
        <v>28</v>
      </c>
      <c r="V39" s="106">
        <v>18</v>
      </c>
      <c r="W39" s="106">
        <v>11</v>
      </c>
      <c r="X39" s="106">
        <v>7</v>
      </c>
      <c r="Y39" s="106">
        <v>7</v>
      </c>
      <c r="Z39" s="106">
        <v>4</v>
      </c>
      <c r="AA39" s="106">
        <v>2</v>
      </c>
      <c r="AB39" s="105">
        <v>3</v>
      </c>
      <c r="AC39" s="105">
        <v>1</v>
      </c>
      <c r="AE39" s="104">
        <v>52</v>
      </c>
      <c r="AF39" s="105">
        <v>2294</v>
      </c>
      <c r="AG39" s="106">
        <v>354</v>
      </c>
      <c r="AH39" s="106">
        <v>277</v>
      </c>
      <c r="AI39" s="106">
        <v>270</v>
      </c>
      <c r="AJ39" s="106">
        <v>232</v>
      </c>
      <c r="AK39" s="106">
        <v>223</v>
      </c>
      <c r="AL39" s="106">
        <v>185</v>
      </c>
      <c r="AM39" s="106">
        <v>167</v>
      </c>
      <c r="AN39" s="106">
        <v>139</v>
      </c>
      <c r="AO39" s="106">
        <v>97</v>
      </c>
      <c r="AP39" s="106">
        <v>83</v>
      </c>
      <c r="AQ39" s="106">
        <v>63</v>
      </c>
      <c r="AR39" s="106">
        <v>58</v>
      </c>
      <c r="AS39" s="106">
        <v>31</v>
      </c>
      <c r="AT39" s="106">
        <v>32</v>
      </c>
      <c r="AU39" s="106">
        <v>28</v>
      </c>
      <c r="AV39" s="106">
        <v>16</v>
      </c>
      <c r="AW39" s="106">
        <v>17</v>
      </c>
      <c r="AX39" s="106">
        <v>5</v>
      </c>
      <c r="AY39" s="106">
        <v>6</v>
      </c>
      <c r="AZ39" s="106">
        <v>5</v>
      </c>
      <c r="BA39" s="106">
        <v>3</v>
      </c>
      <c r="BB39" s="106">
        <v>3</v>
      </c>
      <c r="BC39" s="106">
        <v>0</v>
      </c>
      <c r="BD39" s="106">
        <v>0</v>
      </c>
      <c r="BE39" s="106">
        <v>0</v>
      </c>
      <c r="BF39" s="105">
        <v>0</v>
      </c>
      <c r="BG39" s="105">
        <v>0</v>
      </c>
      <c r="BI39" s="104">
        <v>52</v>
      </c>
      <c r="BJ39" s="105">
        <v>4361</v>
      </c>
      <c r="BK39" s="106">
        <v>421</v>
      </c>
      <c r="BL39" s="106">
        <v>347</v>
      </c>
      <c r="BM39" s="106">
        <v>366</v>
      </c>
      <c r="BN39" s="106">
        <v>335</v>
      </c>
      <c r="BO39" s="106">
        <v>369</v>
      </c>
      <c r="BP39" s="106">
        <v>288</v>
      </c>
      <c r="BQ39" s="106">
        <v>282</v>
      </c>
      <c r="BR39" s="106">
        <v>249</v>
      </c>
      <c r="BS39" s="106">
        <v>202</v>
      </c>
      <c r="BT39" s="106">
        <v>231</v>
      </c>
      <c r="BU39" s="106">
        <v>353</v>
      </c>
      <c r="BV39" s="106">
        <v>247</v>
      </c>
      <c r="BW39" s="106">
        <v>145</v>
      </c>
      <c r="BX39" s="106">
        <v>103</v>
      </c>
      <c r="BY39" s="106">
        <v>102</v>
      </c>
      <c r="BZ39" s="106">
        <v>96</v>
      </c>
      <c r="CA39" s="106">
        <v>77</v>
      </c>
      <c r="CB39" s="106">
        <v>50</v>
      </c>
      <c r="CC39" s="106">
        <v>34</v>
      </c>
      <c r="CD39" s="106">
        <v>23</v>
      </c>
      <c r="CE39" s="106">
        <v>14</v>
      </c>
      <c r="CF39" s="106">
        <v>10</v>
      </c>
      <c r="CG39" s="106">
        <v>7</v>
      </c>
      <c r="CH39" s="106">
        <v>4</v>
      </c>
      <c r="CI39" s="106">
        <v>2</v>
      </c>
      <c r="CJ39" s="105">
        <v>3</v>
      </c>
      <c r="CK39" s="105">
        <v>1</v>
      </c>
      <c r="CM39" s="169"/>
      <c r="CN39" s="87">
        <v>52</v>
      </c>
      <c r="CO39" s="92">
        <v>227898.5</v>
      </c>
      <c r="CP39" s="93">
        <v>1838</v>
      </c>
      <c r="CQ39" s="93">
        <v>2375</v>
      </c>
      <c r="CR39" s="93">
        <v>148</v>
      </c>
      <c r="CS39" s="106">
        <v>27</v>
      </c>
      <c r="CT39" s="106">
        <v>2</v>
      </c>
      <c r="CU39" s="105">
        <v>0</v>
      </c>
      <c r="CV39" s="105">
        <v>304</v>
      </c>
      <c r="CX39" s="94">
        <v>8.064993845944576E-3</v>
      </c>
      <c r="CY39" s="94">
        <v>1.0421305976125337E-2</v>
      </c>
      <c r="CZ39" s="94">
        <v>6.4941190924907362E-4</v>
      </c>
      <c r="DA39" s="94">
        <v>1.1847379425489856E-4</v>
      </c>
      <c r="DB39" s="149">
        <v>8.7758366114739673E-6</v>
      </c>
      <c r="DC39" s="149">
        <v>0</v>
      </c>
      <c r="DD39" s="95">
        <v>1.3339271649440432E-3</v>
      </c>
    </row>
    <row r="40" spans="1:138" x14ac:dyDescent="0.2">
      <c r="A40" s="104">
        <v>53</v>
      </c>
      <c r="B40" s="106">
        <v>1920</v>
      </c>
      <c r="C40" s="106">
        <v>60</v>
      </c>
      <c r="D40" s="106">
        <v>66</v>
      </c>
      <c r="E40" s="106">
        <v>76</v>
      </c>
      <c r="F40" s="106">
        <v>113</v>
      </c>
      <c r="G40" s="106">
        <v>135</v>
      </c>
      <c r="H40" s="106">
        <v>98</v>
      </c>
      <c r="I40" s="106">
        <v>109</v>
      </c>
      <c r="J40" s="106">
        <v>111</v>
      </c>
      <c r="K40" s="106">
        <v>89</v>
      </c>
      <c r="L40" s="106">
        <v>127</v>
      </c>
      <c r="M40" s="106">
        <v>264</v>
      </c>
      <c r="N40" s="106">
        <v>159</v>
      </c>
      <c r="O40" s="106">
        <v>110</v>
      </c>
      <c r="P40" s="106">
        <v>95</v>
      </c>
      <c r="Q40" s="106">
        <v>78</v>
      </c>
      <c r="R40" s="106">
        <v>73</v>
      </c>
      <c r="S40" s="106">
        <v>47</v>
      </c>
      <c r="T40" s="106">
        <v>31</v>
      </c>
      <c r="U40" s="106">
        <v>22</v>
      </c>
      <c r="V40" s="106">
        <v>13</v>
      </c>
      <c r="W40" s="106">
        <v>18</v>
      </c>
      <c r="X40" s="106">
        <v>9</v>
      </c>
      <c r="Y40" s="106">
        <v>10</v>
      </c>
      <c r="Z40" s="106">
        <v>1</v>
      </c>
      <c r="AA40" s="106">
        <v>2</v>
      </c>
      <c r="AB40" s="105">
        <v>3</v>
      </c>
      <c r="AC40" s="105">
        <v>1</v>
      </c>
      <c r="AE40" s="104">
        <v>53</v>
      </c>
      <c r="AF40" s="105">
        <v>2163</v>
      </c>
      <c r="AG40" s="106">
        <v>336</v>
      </c>
      <c r="AH40" s="106">
        <v>284</v>
      </c>
      <c r="AI40" s="106">
        <v>244</v>
      </c>
      <c r="AJ40" s="106">
        <v>203</v>
      </c>
      <c r="AK40" s="106">
        <v>181</v>
      </c>
      <c r="AL40" s="106">
        <v>183</v>
      </c>
      <c r="AM40" s="106">
        <v>160</v>
      </c>
      <c r="AN40" s="106">
        <v>136</v>
      </c>
      <c r="AO40" s="106">
        <v>84</v>
      </c>
      <c r="AP40" s="106">
        <v>73</v>
      </c>
      <c r="AQ40" s="106">
        <v>57</v>
      </c>
      <c r="AR40" s="106">
        <v>42</v>
      </c>
      <c r="AS40" s="106">
        <v>46</v>
      </c>
      <c r="AT40" s="106">
        <v>44</v>
      </c>
      <c r="AU40" s="106">
        <v>27</v>
      </c>
      <c r="AV40" s="106">
        <v>17</v>
      </c>
      <c r="AW40" s="106">
        <v>13</v>
      </c>
      <c r="AX40" s="106">
        <v>16</v>
      </c>
      <c r="AY40" s="106">
        <v>7</v>
      </c>
      <c r="AZ40" s="106">
        <v>4</v>
      </c>
      <c r="BA40" s="106">
        <v>2</v>
      </c>
      <c r="BB40" s="106">
        <v>2</v>
      </c>
      <c r="BC40" s="106">
        <v>2</v>
      </c>
      <c r="BD40" s="106">
        <v>0</v>
      </c>
      <c r="BE40" s="106">
        <v>0</v>
      </c>
      <c r="BF40" s="105">
        <v>0</v>
      </c>
      <c r="BG40" s="105">
        <v>0</v>
      </c>
      <c r="BI40" s="104">
        <v>53</v>
      </c>
      <c r="BJ40" s="105">
        <v>4083</v>
      </c>
      <c r="BK40" s="106">
        <v>396</v>
      </c>
      <c r="BL40" s="106">
        <v>350</v>
      </c>
      <c r="BM40" s="106">
        <v>320</v>
      </c>
      <c r="BN40" s="106">
        <v>316</v>
      </c>
      <c r="BO40" s="106">
        <v>316</v>
      </c>
      <c r="BP40" s="106">
        <v>281</v>
      </c>
      <c r="BQ40" s="106">
        <v>269</v>
      </c>
      <c r="BR40" s="106">
        <v>247</v>
      </c>
      <c r="BS40" s="106">
        <v>173</v>
      </c>
      <c r="BT40" s="106">
        <v>200</v>
      </c>
      <c r="BU40" s="106">
        <v>321</v>
      </c>
      <c r="BV40" s="106">
        <v>201</v>
      </c>
      <c r="BW40" s="106">
        <v>156</v>
      </c>
      <c r="BX40" s="106">
        <v>139</v>
      </c>
      <c r="BY40" s="106">
        <v>105</v>
      </c>
      <c r="BZ40" s="106">
        <v>90</v>
      </c>
      <c r="CA40" s="106">
        <v>60</v>
      </c>
      <c r="CB40" s="106">
        <v>47</v>
      </c>
      <c r="CC40" s="106">
        <v>29</v>
      </c>
      <c r="CD40" s="106">
        <v>17</v>
      </c>
      <c r="CE40" s="106">
        <v>20</v>
      </c>
      <c r="CF40" s="106">
        <v>11</v>
      </c>
      <c r="CG40" s="106">
        <v>12</v>
      </c>
      <c r="CH40" s="106">
        <v>1</v>
      </c>
      <c r="CI40" s="106">
        <v>2</v>
      </c>
      <c r="CJ40" s="105">
        <v>3</v>
      </c>
      <c r="CK40" s="105">
        <v>1</v>
      </c>
      <c r="CM40" s="169"/>
      <c r="CN40" s="87">
        <v>53</v>
      </c>
      <c r="CO40" s="92">
        <v>220966</v>
      </c>
      <c r="CP40" s="93">
        <v>1698</v>
      </c>
      <c r="CQ40" s="93">
        <v>2242</v>
      </c>
      <c r="CR40" s="93">
        <v>143</v>
      </c>
      <c r="CS40" s="106">
        <v>30</v>
      </c>
      <c r="CT40" s="106">
        <v>1</v>
      </c>
      <c r="CU40" s="105">
        <v>0</v>
      </c>
      <c r="CV40" s="105">
        <v>291</v>
      </c>
      <c r="CX40" s="94">
        <v>7.6844401401120538E-3</v>
      </c>
      <c r="CY40" s="94">
        <v>1.0146357358145596E-2</v>
      </c>
      <c r="CZ40" s="94">
        <v>6.4715838635808225E-4</v>
      </c>
      <c r="DA40" s="94">
        <v>1.3576749364155571E-4</v>
      </c>
      <c r="DB40" s="149">
        <v>4.5255831213851903E-6</v>
      </c>
      <c r="DC40" s="149">
        <v>0</v>
      </c>
      <c r="DD40" s="95">
        <v>1.3169446883230904E-3</v>
      </c>
    </row>
    <row r="41" spans="1:138" x14ac:dyDescent="0.2">
      <c r="A41" s="104">
        <v>54</v>
      </c>
      <c r="B41" s="106">
        <v>1929</v>
      </c>
      <c r="C41" s="106">
        <v>46</v>
      </c>
      <c r="D41" s="106">
        <v>58</v>
      </c>
      <c r="E41" s="106">
        <v>82</v>
      </c>
      <c r="F41" s="106">
        <v>92</v>
      </c>
      <c r="G41" s="106">
        <v>115</v>
      </c>
      <c r="H41" s="106">
        <v>98</v>
      </c>
      <c r="I41" s="106">
        <v>97</v>
      </c>
      <c r="J41" s="106">
        <v>85</v>
      </c>
      <c r="K41" s="106">
        <v>109</v>
      </c>
      <c r="L41" s="106">
        <v>160</v>
      </c>
      <c r="M41" s="106">
        <v>298</v>
      </c>
      <c r="N41" s="106">
        <v>169</v>
      </c>
      <c r="O41" s="106">
        <v>123</v>
      </c>
      <c r="P41" s="106">
        <v>88</v>
      </c>
      <c r="Q41" s="106">
        <v>71</v>
      </c>
      <c r="R41" s="106">
        <v>69</v>
      </c>
      <c r="S41" s="106">
        <v>54</v>
      </c>
      <c r="T41" s="106">
        <v>35</v>
      </c>
      <c r="U41" s="106">
        <v>23</v>
      </c>
      <c r="V41" s="106">
        <v>24</v>
      </c>
      <c r="W41" s="106">
        <v>15</v>
      </c>
      <c r="X41" s="106">
        <v>7</v>
      </c>
      <c r="Y41" s="106">
        <v>5</v>
      </c>
      <c r="Z41" s="106">
        <v>1</v>
      </c>
      <c r="AA41" s="106">
        <v>1</v>
      </c>
      <c r="AB41" s="105">
        <v>2</v>
      </c>
      <c r="AC41" s="105">
        <v>2</v>
      </c>
      <c r="AE41" s="104">
        <v>54</v>
      </c>
      <c r="AF41" s="105">
        <v>2141</v>
      </c>
      <c r="AG41" s="106">
        <v>353</v>
      </c>
      <c r="AH41" s="106">
        <v>291</v>
      </c>
      <c r="AI41" s="106">
        <v>223</v>
      </c>
      <c r="AJ41" s="106">
        <v>230</v>
      </c>
      <c r="AK41" s="106">
        <v>173</v>
      </c>
      <c r="AL41" s="106">
        <v>149</v>
      </c>
      <c r="AM41" s="106">
        <v>157</v>
      </c>
      <c r="AN41" s="106">
        <v>112</v>
      </c>
      <c r="AO41" s="106">
        <v>96</v>
      </c>
      <c r="AP41" s="106">
        <v>91</v>
      </c>
      <c r="AQ41" s="106">
        <v>67</v>
      </c>
      <c r="AR41" s="106">
        <v>53</v>
      </c>
      <c r="AS41" s="106">
        <v>32</v>
      </c>
      <c r="AT41" s="106">
        <v>21</v>
      </c>
      <c r="AU41" s="106">
        <v>35</v>
      </c>
      <c r="AV41" s="106">
        <v>23</v>
      </c>
      <c r="AW41" s="106">
        <v>12</v>
      </c>
      <c r="AX41" s="106">
        <v>5</v>
      </c>
      <c r="AY41" s="106">
        <v>6</v>
      </c>
      <c r="AZ41" s="106">
        <v>4</v>
      </c>
      <c r="BA41" s="106">
        <v>5</v>
      </c>
      <c r="BB41" s="106">
        <v>1</v>
      </c>
      <c r="BC41" s="106">
        <v>1</v>
      </c>
      <c r="BD41" s="106">
        <v>1</v>
      </c>
      <c r="BE41" s="106">
        <v>0</v>
      </c>
      <c r="BF41" s="105">
        <v>0</v>
      </c>
      <c r="BG41" s="105">
        <v>0</v>
      </c>
      <c r="BI41" s="104">
        <v>54</v>
      </c>
      <c r="BJ41" s="105">
        <v>4070</v>
      </c>
      <c r="BK41" s="106">
        <v>399</v>
      </c>
      <c r="BL41" s="106">
        <v>349</v>
      </c>
      <c r="BM41" s="106">
        <v>305</v>
      </c>
      <c r="BN41" s="106">
        <v>322</v>
      </c>
      <c r="BO41" s="106">
        <v>288</v>
      </c>
      <c r="BP41" s="106">
        <v>247</v>
      </c>
      <c r="BQ41" s="106">
        <v>254</v>
      </c>
      <c r="BR41" s="106">
        <v>197</v>
      </c>
      <c r="BS41" s="106">
        <v>205</v>
      </c>
      <c r="BT41" s="106">
        <v>251</v>
      </c>
      <c r="BU41" s="106">
        <v>365</v>
      </c>
      <c r="BV41" s="106">
        <v>222</v>
      </c>
      <c r="BW41" s="106">
        <v>155</v>
      </c>
      <c r="BX41" s="106">
        <v>109</v>
      </c>
      <c r="BY41" s="106">
        <v>106</v>
      </c>
      <c r="BZ41" s="106">
        <v>92</v>
      </c>
      <c r="CA41" s="106">
        <v>66</v>
      </c>
      <c r="CB41" s="106">
        <v>40</v>
      </c>
      <c r="CC41" s="106">
        <v>29</v>
      </c>
      <c r="CD41" s="106">
        <v>28</v>
      </c>
      <c r="CE41" s="106">
        <v>20</v>
      </c>
      <c r="CF41" s="106">
        <v>8</v>
      </c>
      <c r="CG41" s="106">
        <v>6</v>
      </c>
      <c r="CH41" s="106">
        <v>2</v>
      </c>
      <c r="CI41" s="106">
        <v>1</v>
      </c>
      <c r="CJ41" s="105">
        <v>2</v>
      </c>
      <c r="CK41" s="105">
        <v>2</v>
      </c>
      <c r="CM41" s="169"/>
      <c r="CN41" s="87">
        <v>54</v>
      </c>
      <c r="CO41" s="92">
        <v>215216.25</v>
      </c>
      <c r="CP41" s="93">
        <v>1663</v>
      </c>
      <c r="CQ41" s="93">
        <v>2269</v>
      </c>
      <c r="CR41" s="93">
        <v>138</v>
      </c>
      <c r="CS41" s="106">
        <v>25</v>
      </c>
      <c r="CT41" s="106">
        <v>3</v>
      </c>
      <c r="CU41" s="105">
        <v>0</v>
      </c>
      <c r="CV41" s="105">
        <v>334</v>
      </c>
      <c r="CX41" s="94">
        <v>7.7271116841781231E-3</v>
      </c>
      <c r="CY41" s="94">
        <v>1.0542884192062636E-2</v>
      </c>
      <c r="CZ41" s="94">
        <v>6.4121552159746302E-4</v>
      </c>
      <c r="DA41" s="94">
        <v>1.1616223217345344E-4</v>
      </c>
      <c r="DB41" s="149">
        <v>1.3939467860814413E-5</v>
      </c>
      <c r="DC41" s="149">
        <v>0</v>
      </c>
      <c r="DD41" s="95">
        <v>1.5519274218373381E-3</v>
      </c>
    </row>
    <row r="42" spans="1:138" x14ac:dyDescent="0.2">
      <c r="A42" s="104">
        <v>55</v>
      </c>
      <c r="B42" s="106">
        <v>1949</v>
      </c>
      <c r="C42" s="106">
        <v>59</v>
      </c>
      <c r="D42" s="106">
        <v>69</v>
      </c>
      <c r="E42" s="106">
        <v>80</v>
      </c>
      <c r="F42" s="106">
        <v>117</v>
      </c>
      <c r="G42" s="106">
        <v>128</v>
      </c>
      <c r="H42" s="106">
        <v>100</v>
      </c>
      <c r="I42" s="106">
        <v>110</v>
      </c>
      <c r="J42" s="106">
        <v>96</v>
      </c>
      <c r="K42" s="106">
        <v>109</v>
      </c>
      <c r="L42" s="106">
        <v>145</v>
      </c>
      <c r="M42" s="106">
        <v>276</v>
      </c>
      <c r="N42" s="106">
        <v>174</v>
      </c>
      <c r="O42" s="106">
        <v>91</v>
      </c>
      <c r="P42" s="106">
        <v>84</v>
      </c>
      <c r="Q42" s="106">
        <v>70</v>
      </c>
      <c r="R42" s="106">
        <v>60</v>
      </c>
      <c r="S42" s="106">
        <v>63</v>
      </c>
      <c r="T42" s="106">
        <v>40</v>
      </c>
      <c r="U42" s="106">
        <v>23</v>
      </c>
      <c r="V42" s="106">
        <v>18</v>
      </c>
      <c r="W42" s="106">
        <v>19</v>
      </c>
      <c r="X42" s="106">
        <v>8</v>
      </c>
      <c r="Y42" s="106">
        <v>6</v>
      </c>
      <c r="Z42" s="106">
        <v>2</v>
      </c>
      <c r="AA42" s="106">
        <v>1</v>
      </c>
      <c r="AB42" s="105">
        <v>1</v>
      </c>
      <c r="AC42" s="105">
        <v>0</v>
      </c>
      <c r="AE42" s="104">
        <v>55</v>
      </c>
      <c r="AF42" s="105">
        <v>2159</v>
      </c>
      <c r="AG42" s="106">
        <v>334</v>
      </c>
      <c r="AH42" s="106">
        <v>274</v>
      </c>
      <c r="AI42" s="106">
        <v>233</v>
      </c>
      <c r="AJ42" s="106">
        <v>204</v>
      </c>
      <c r="AK42" s="106">
        <v>169</v>
      </c>
      <c r="AL42" s="106">
        <v>195</v>
      </c>
      <c r="AM42" s="106">
        <v>135</v>
      </c>
      <c r="AN42" s="106">
        <v>130</v>
      </c>
      <c r="AO42" s="106">
        <v>127</v>
      </c>
      <c r="AP42" s="106">
        <v>78</v>
      </c>
      <c r="AQ42" s="106">
        <v>75</v>
      </c>
      <c r="AR42" s="106">
        <v>54</v>
      </c>
      <c r="AS42" s="106">
        <v>39</v>
      </c>
      <c r="AT42" s="106">
        <v>36</v>
      </c>
      <c r="AU42" s="106">
        <v>19</v>
      </c>
      <c r="AV42" s="106">
        <v>18</v>
      </c>
      <c r="AW42" s="106">
        <v>13</v>
      </c>
      <c r="AX42" s="106">
        <v>10</v>
      </c>
      <c r="AY42" s="106">
        <v>7</v>
      </c>
      <c r="AZ42" s="106">
        <v>2</v>
      </c>
      <c r="BA42" s="106">
        <v>1</v>
      </c>
      <c r="BB42" s="106">
        <v>0</v>
      </c>
      <c r="BC42" s="106">
        <v>2</v>
      </c>
      <c r="BD42" s="106">
        <v>2</v>
      </c>
      <c r="BE42" s="106">
        <v>1</v>
      </c>
      <c r="BF42" s="105">
        <v>1</v>
      </c>
      <c r="BG42" s="105">
        <v>0</v>
      </c>
      <c r="BI42" s="104">
        <v>55</v>
      </c>
      <c r="BJ42" s="105">
        <v>4108</v>
      </c>
      <c r="BK42" s="106">
        <v>393</v>
      </c>
      <c r="BL42" s="106">
        <v>343</v>
      </c>
      <c r="BM42" s="106">
        <v>313</v>
      </c>
      <c r="BN42" s="106">
        <v>321</v>
      </c>
      <c r="BO42" s="106">
        <v>297</v>
      </c>
      <c r="BP42" s="106">
        <v>295</v>
      </c>
      <c r="BQ42" s="106">
        <v>245</v>
      </c>
      <c r="BR42" s="106">
        <v>226</v>
      </c>
      <c r="BS42" s="106">
        <v>236</v>
      </c>
      <c r="BT42" s="106">
        <v>223</v>
      </c>
      <c r="BU42" s="106">
        <v>351</v>
      </c>
      <c r="BV42" s="106">
        <v>228</v>
      </c>
      <c r="BW42" s="106">
        <v>130</v>
      </c>
      <c r="BX42" s="106">
        <v>120</v>
      </c>
      <c r="BY42" s="106">
        <v>89</v>
      </c>
      <c r="BZ42" s="106">
        <v>78</v>
      </c>
      <c r="CA42" s="106">
        <v>76</v>
      </c>
      <c r="CB42" s="106">
        <v>50</v>
      </c>
      <c r="CC42" s="106">
        <v>30</v>
      </c>
      <c r="CD42" s="106">
        <v>20</v>
      </c>
      <c r="CE42" s="106">
        <v>20</v>
      </c>
      <c r="CF42" s="106">
        <v>8</v>
      </c>
      <c r="CG42" s="106">
        <v>8</v>
      </c>
      <c r="CH42" s="106">
        <v>4</v>
      </c>
      <c r="CI42" s="106">
        <v>2</v>
      </c>
      <c r="CJ42" s="105">
        <v>2</v>
      </c>
      <c r="CK42" s="105">
        <v>0</v>
      </c>
      <c r="CM42" s="169"/>
      <c r="CN42" s="87">
        <v>55</v>
      </c>
      <c r="CO42" s="92">
        <v>210793</v>
      </c>
      <c r="CP42" s="93">
        <v>1667</v>
      </c>
      <c r="CQ42" s="93">
        <v>2297</v>
      </c>
      <c r="CR42" s="93">
        <v>144</v>
      </c>
      <c r="CS42" s="106">
        <v>33</v>
      </c>
      <c r="CT42" s="106">
        <v>1</v>
      </c>
      <c r="CU42" s="105">
        <v>0</v>
      </c>
      <c r="CV42" s="105">
        <v>338</v>
      </c>
      <c r="CX42" s="94">
        <v>7.9082322468013652E-3</v>
      </c>
      <c r="CY42" s="94">
        <v>1.0896946293282984E-2</v>
      </c>
      <c r="CZ42" s="94">
        <v>6.8313463919579868E-4</v>
      </c>
      <c r="DA42" s="94">
        <v>1.5655168814903721E-4</v>
      </c>
      <c r="DB42" s="149">
        <v>4.7439905499708244E-6</v>
      </c>
      <c r="DC42" s="149">
        <v>0</v>
      </c>
      <c r="DD42" s="95">
        <v>1.6034688058901387E-3</v>
      </c>
    </row>
    <row r="43" spans="1:138" x14ac:dyDescent="0.2">
      <c r="A43" s="104">
        <v>56</v>
      </c>
      <c r="B43" s="106">
        <v>2000</v>
      </c>
      <c r="C43" s="106">
        <v>68</v>
      </c>
      <c r="D43" s="106">
        <v>71</v>
      </c>
      <c r="E43" s="106">
        <v>80</v>
      </c>
      <c r="F43" s="106">
        <v>99</v>
      </c>
      <c r="G43" s="106">
        <v>128</v>
      </c>
      <c r="H43" s="106">
        <v>102</v>
      </c>
      <c r="I43" s="106">
        <v>96</v>
      </c>
      <c r="J43" s="106">
        <v>123</v>
      </c>
      <c r="K43" s="106">
        <v>112</v>
      </c>
      <c r="L43" s="106">
        <v>159</v>
      </c>
      <c r="M43" s="106">
        <v>248</v>
      </c>
      <c r="N43" s="106">
        <v>191</v>
      </c>
      <c r="O43" s="106">
        <v>117</v>
      </c>
      <c r="P43" s="106">
        <v>77</v>
      </c>
      <c r="Q43" s="106">
        <v>80</v>
      </c>
      <c r="R43" s="106">
        <v>62</v>
      </c>
      <c r="S43" s="106">
        <v>64</v>
      </c>
      <c r="T43" s="106">
        <v>42</v>
      </c>
      <c r="U43" s="106">
        <v>18</v>
      </c>
      <c r="V43" s="106">
        <v>19</v>
      </c>
      <c r="W43" s="106">
        <v>21</v>
      </c>
      <c r="X43" s="106">
        <v>9</v>
      </c>
      <c r="Y43" s="106">
        <v>8</v>
      </c>
      <c r="Z43" s="106">
        <v>1</v>
      </c>
      <c r="AA43" s="106">
        <v>2</v>
      </c>
      <c r="AB43" s="105">
        <v>2</v>
      </c>
      <c r="AC43" s="105">
        <v>1</v>
      </c>
      <c r="AE43" s="104">
        <v>56</v>
      </c>
      <c r="AF43" s="105">
        <v>2225</v>
      </c>
      <c r="AG43" s="106">
        <v>317</v>
      </c>
      <c r="AH43" s="106">
        <v>281</v>
      </c>
      <c r="AI43" s="106">
        <v>245</v>
      </c>
      <c r="AJ43" s="106">
        <v>235</v>
      </c>
      <c r="AK43" s="106">
        <v>201</v>
      </c>
      <c r="AL43" s="106">
        <v>196</v>
      </c>
      <c r="AM43" s="106">
        <v>142</v>
      </c>
      <c r="AN43" s="106">
        <v>160</v>
      </c>
      <c r="AO43" s="106">
        <v>92</v>
      </c>
      <c r="AP43" s="106">
        <v>72</v>
      </c>
      <c r="AQ43" s="106">
        <v>68</v>
      </c>
      <c r="AR43" s="106">
        <v>52</v>
      </c>
      <c r="AS43" s="106">
        <v>35</v>
      </c>
      <c r="AT43" s="106">
        <v>31</v>
      </c>
      <c r="AU43" s="106">
        <v>40</v>
      </c>
      <c r="AV43" s="106">
        <v>20</v>
      </c>
      <c r="AW43" s="106">
        <v>15</v>
      </c>
      <c r="AX43" s="106">
        <v>5</v>
      </c>
      <c r="AY43" s="106">
        <v>7</v>
      </c>
      <c r="AZ43" s="106">
        <v>6</v>
      </c>
      <c r="BA43" s="106">
        <v>1</v>
      </c>
      <c r="BB43" s="106">
        <v>1</v>
      </c>
      <c r="BC43" s="106">
        <v>1</v>
      </c>
      <c r="BD43" s="106">
        <v>1</v>
      </c>
      <c r="BE43" s="106">
        <v>1</v>
      </c>
      <c r="BF43" s="105">
        <v>0</v>
      </c>
      <c r="BG43" s="105">
        <v>0</v>
      </c>
      <c r="BI43" s="104">
        <v>56</v>
      </c>
      <c r="BJ43" s="105">
        <v>4225</v>
      </c>
      <c r="BK43" s="106">
        <v>385</v>
      </c>
      <c r="BL43" s="106">
        <v>352</v>
      </c>
      <c r="BM43" s="106">
        <v>325</v>
      </c>
      <c r="BN43" s="106">
        <v>334</v>
      </c>
      <c r="BO43" s="106">
        <v>329</v>
      </c>
      <c r="BP43" s="106">
        <v>298</v>
      </c>
      <c r="BQ43" s="106">
        <v>238</v>
      </c>
      <c r="BR43" s="106">
        <v>283</v>
      </c>
      <c r="BS43" s="106">
        <v>204</v>
      </c>
      <c r="BT43" s="106">
        <v>231</v>
      </c>
      <c r="BU43" s="106">
        <v>316</v>
      </c>
      <c r="BV43" s="106">
        <v>243</v>
      </c>
      <c r="BW43" s="106">
        <v>152</v>
      </c>
      <c r="BX43" s="106">
        <v>108</v>
      </c>
      <c r="BY43" s="106">
        <v>120</v>
      </c>
      <c r="BZ43" s="106">
        <v>82</v>
      </c>
      <c r="CA43" s="106">
        <v>79</v>
      </c>
      <c r="CB43" s="106">
        <v>47</v>
      </c>
      <c r="CC43" s="106">
        <v>25</v>
      </c>
      <c r="CD43" s="106">
        <v>25</v>
      </c>
      <c r="CE43" s="106">
        <v>22</v>
      </c>
      <c r="CF43" s="106">
        <v>10</v>
      </c>
      <c r="CG43" s="106">
        <v>9</v>
      </c>
      <c r="CH43" s="106">
        <v>2</v>
      </c>
      <c r="CI43" s="106">
        <v>3</v>
      </c>
      <c r="CJ43" s="105">
        <v>2</v>
      </c>
      <c r="CK43" s="105">
        <v>1</v>
      </c>
      <c r="CM43" s="169"/>
      <c r="CN43" s="87">
        <v>56</v>
      </c>
      <c r="CO43" s="92">
        <v>207106</v>
      </c>
      <c r="CP43" s="93">
        <v>1725</v>
      </c>
      <c r="CQ43" s="93">
        <v>2354</v>
      </c>
      <c r="CR43" s="93">
        <v>146</v>
      </c>
      <c r="CS43" s="106">
        <v>29</v>
      </c>
      <c r="CT43" s="106">
        <v>4</v>
      </c>
      <c r="CU43" s="105">
        <v>0</v>
      </c>
      <c r="CV43" s="105">
        <v>372</v>
      </c>
      <c r="CX43" s="94">
        <v>8.3290682066188334E-3</v>
      </c>
      <c r="CY43" s="94">
        <v>1.1366160323698976E-2</v>
      </c>
      <c r="CZ43" s="94">
        <v>7.0495301922686936E-4</v>
      </c>
      <c r="DA43" s="94">
        <v>1.400249147779398E-4</v>
      </c>
      <c r="DB43" s="149">
        <v>1.9313781348681353E-5</v>
      </c>
      <c r="DC43" s="149">
        <v>0</v>
      </c>
      <c r="DD43" s="95">
        <v>1.7961816654273658E-3</v>
      </c>
    </row>
    <row r="44" spans="1:138" x14ac:dyDescent="0.2">
      <c r="A44" s="104">
        <v>57</v>
      </c>
      <c r="B44" s="106">
        <v>2055</v>
      </c>
      <c r="C44" s="106">
        <v>61</v>
      </c>
      <c r="D44" s="106">
        <v>65</v>
      </c>
      <c r="E44" s="106">
        <v>78</v>
      </c>
      <c r="F44" s="106">
        <v>122</v>
      </c>
      <c r="G44" s="106">
        <v>122</v>
      </c>
      <c r="H44" s="106">
        <v>145</v>
      </c>
      <c r="I44" s="106">
        <v>116</v>
      </c>
      <c r="J44" s="106">
        <v>115</v>
      </c>
      <c r="K44" s="106">
        <v>112</v>
      </c>
      <c r="L44" s="106">
        <v>154</v>
      </c>
      <c r="M44" s="106">
        <v>281</v>
      </c>
      <c r="N44" s="106">
        <v>160</v>
      </c>
      <c r="O44" s="106">
        <v>117</v>
      </c>
      <c r="P44" s="106">
        <v>77</v>
      </c>
      <c r="Q44" s="106">
        <v>72</v>
      </c>
      <c r="R44" s="106">
        <v>66</v>
      </c>
      <c r="S44" s="106">
        <v>61</v>
      </c>
      <c r="T44" s="106">
        <v>38</v>
      </c>
      <c r="U44" s="106">
        <v>22</v>
      </c>
      <c r="V44" s="106">
        <v>17</v>
      </c>
      <c r="W44" s="106">
        <v>23</v>
      </c>
      <c r="X44" s="106">
        <v>16</v>
      </c>
      <c r="Y44" s="106">
        <v>6</v>
      </c>
      <c r="Z44" s="106">
        <v>5</v>
      </c>
      <c r="AA44" s="106">
        <v>2</v>
      </c>
      <c r="AB44" s="105">
        <v>1</v>
      </c>
      <c r="AC44" s="105">
        <v>1</v>
      </c>
      <c r="AE44" s="104">
        <v>57</v>
      </c>
      <c r="AF44" s="105">
        <v>2197</v>
      </c>
      <c r="AG44" s="106">
        <v>365</v>
      </c>
      <c r="AH44" s="106">
        <v>283</v>
      </c>
      <c r="AI44" s="106">
        <v>217</v>
      </c>
      <c r="AJ44" s="106">
        <v>216</v>
      </c>
      <c r="AK44" s="106">
        <v>205</v>
      </c>
      <c r="AL44" s="106">
        <v>209</v>
      </c>
      <c r="AM44" s="106">
        <v>141</v>
      </c>
      <c r="AN44" s="106">
        <v>131</v>
      </c>
      <c r="AO44" s="106">
        <v>98</v>
      </c>
      <c r="AP44" s="106">
        <v>61</v>
      </c>
      <c r="AQ44" s="106">
        <v>66</v>
      </c>
      <c r="AR44" s="106">
        <v>51</v>
      </c>
      <c r="AS44" s="106">
        <v>38</v>
      </c>
      <c r="AT44" s="106">
        <v>24</v>
      </c>
      <c r="AU44" s="106">
        <v>23</v>
      </c>
      <c r="AV44" s="106">
        <v>24</v>
      </c>
      <c r="AW44" s="106">
        <v>20</v>
      </c>
      <c r="AX44" s="106">
        <v>6</v>
      </c>
      <c r="AY44" s="106">
        <v>5</v>
      </c>
      <c r="AZ44" s="106">
        <v>3</v>
      </c>
      <c r="BA44" s="106">
        <v>3</v>
      </c>
      <c r="BB44" s="106">
        <v>5</v>
      </c>
      <c r="BC44" s="106">
        <v>1</v>
      </c>
      <c r="BD44" s="106">
        <v>0</v>
      </c>
      <c r="BE44" s="106">
        <v>1</v>
      </c>
      <c r="BF44" s="105">
        <v>1</v>
      </c>
      <c r="BG44" s="105">
        <v>0</v>
      </c>
      <c r="BI44" s="104">
        <v>57</v>
      </c>
      <c r="BJ44" s="105">
        <v>4252</v>
      </c>
      <c r="BK44" s="106">
        <v>426</v>
      </c>
      <c r="BL44" s="106">
        <v>348</v>
      </c>
      <c r="BM44" s="106">
        <v>295</v>
      </c>
      <c r="BN44" s="106">
        <v>338</v>
      </c>
      <c r="BO44" s="106">
        <v>327</v>
      </c>
      <c r="BP44" s="106">
        <v>354</v>
      </c>
      <c r="BQ44" s="106">
        <v>257</v>
      </c>
      <c r="BR44" s="106">
        <v>246</v>
      </c>
      <c r="BS44" s="106">
        <v>210</v>
      </c>
      <c r="BT44" s="106">
        <v>215</v>
      </c>
      <c r="BU44" s="106">
        <v>347</v>
      </c>
      <c r="BV44" s="106">
        <v>211</v>
      </c>
      <c r="BW44" s="106">
        <v>155</v>
      </c>
      <c r="BX44" s="106">
        <v>101</v>
      </c>
      <c r="BY44" s="106">
        <v>95</v>
      </c>
      <c r="BZ44" s="106">
        <v>90</v>
      </c>
      <c r="CA44" s="106">
        <v>81</v>
      </c>
      <c r="CB44" s="106">
        <v>44</v>
      </c>
      <c r="CC44" s="106">
        <v>27</v>
      </c>
      <c r="CD44" s="106">
        <v>20</v>
      </c>
      <c r="CE44" s="106">
        <v>26</v>
      </c>
      <c r="CF44" s="106">
        <v>21</v>
      </c>
      <c r="CG44" s="106">
        <v>7</v>
      </c>
      <c r="CH44" s="106">
        <v>5</v>
      </c>
      <c r="CI44" s="106">
        <v>3</v>
      </c>
      <c r="CJ44" s="105">
        <v>2</v>
      </c>
      <c r="CK44" s="105">
        <v>1</v>
      </c>
      <c r="CM44" s="169"/>
      <c r="CN44" s="87">
        <v>57</v>
      </c>
      <c r="CO44" s="92">
        <v>203578.25</v>
      </c>
      <c r="CP44" s="93">
        <v>1734</v>
      </c>
      <c r="CQ44" s="93">
        <v>2362</v>
      </c>
      <c r="CR44" s="93">
        <v>156</v>
      </c>
      <c r="CS44" s="106">
        <v>40</v>
      </c>
      <c r="CT44" s="106">
        <v>5</v>
      </c>
      <c r="CU44" s="105">
        <v>0</v>
      </c>
      <c r="CV44" s="105">
        <v>404</v>
      </c>
      <c r="CX44" s="94">
        <v>8.5176093222139402E-3</v>
      </c>
      <c r="CY44" s="94">
        <v>1.1602418234757397E-2</v>
      </c>
      <c r="CZ44" s="94">
        <v>7.6629011203308798E-4</v>
      </c>
      <c r="DA44" s="94">
        <v>1.9648464411104821E-4</v>
      </c>
      <c r="DB44" s="149">
        <v>2.4560580513881027E-5</v>
      </c>
      <c r="DC44" s="149">
        <v>0</v>
      </c>
      <c r="DD44" s="95">
        <v>1.9844949055215868E-3</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1949</v>
      </c>
      <c r="C45" s="106">
        <v>60</v>
      </c>
      <c r="D45" s="106">
        <v>72</v>
      </c>
      <c r="E45" s="106">
        <v>93</v>
      </c>
      <c r="F45" s="106">
        <v>123</v>
      </c>
      <c r="G45" s="106">
        <v>123</v>
      </c>
      <c r="H45" s="106">
        <v>86</v>
      </c>
      <c r="I45" s="106">
        <v>126</v>
      </c>
      <c r="J45" s="106">
        <v>133</v>
      </c>
      <c r="K45" s="106">
        <v>114</v>
      </c>
      <c r="L45" s="106">
        <v>144</v>
      </c>
      <c r="M45" s="106">
        <v>250</v>
      </c>
      <c r="N45" s="106">
        <v>171</v>
      </c>
      <c r="O45" s="106">
        <v>102</v>
      </c>
      <c r="P45" s="106">
        <v>63</v>
      </c>
      <c r="Q45" s="106">
        <v>63</v>
      </c>
      <c r="R45" s="106">
        <v>59</v>
      </c>
      <c r="S45" s="106">
        <v>58</v>
      </c>
      <c r="T45" s="106">
        <v>39</v>
      </c>
      <c r="U45" s="106">
        <v>14</v>
      </c>
      <c r="V45" s="106">
        <v>11</v>
      </c>
      <c r="W45" s="106">
        <v>20</v>
      </c>
      <c r="X45" s="106">
        <v>11</v>
      </c>
      <c r="Y45" s="106">
        <v>4</v>
      </c>
      <c r="Z45" s="106">
        <v>4</v>
      </c>
      <c r="AA45" s="106">
        <v>4</v>
      </c>
      <c r="AB45" s="105">
        <v>2</v>
      </c>
      <c r="AC45" s="105">
        <v>0</v>
      </c>
      <c r="AE45" s="104">
        <v>58</v>
      </c>
      <c r="AF45" s="105">
        <v>2070</v>
      </c>
      <c r="AG45" s="106">
        <v>308</v>
      </c>
      <c r="AH45" s="106">
        <v>257</v>
      </c>
      <c r="AI45" s="106">
        <v>230</v>
      </c>
      <c r="AJ45" s="106">
        <v>191</v>
      </c>
      <c r="AK45" s="106">
        <v>182</v>
      </c>
      <c r="AL45" s="106">
        <v>181</v>
      </c>
      <c r="AM45" s="106">
        <v>151</v>
      </c>
      <c r="AN45" s="106">
        <v>119</v>
      </c>
      <c r="AO45" s="106">
        <v>92</v>
      </c>
      <c r="AP45" s="106">
        <v>69</v>
      </c>
      <c r="AQ45" s="106">
        <v>62</v>
      </c>
      <c r="AR45" s="106">
        <v>55</v>
      </c>
      <c r="AS45" s="106">
        <v>39</v>
      </c>
      <c r="AT45" s="106">
        <v>36</v>
      </c>
      <c r="AU45" s="106">
        <v>23</v>
      </c>
      <c r="AV45" s="106">
        <v>21</v>
      </c>
      <c r="AW45" s="106">
        <v>15</v>
      </c>
      <c r="AX45" s="106">
        <v>9</v>
      </c>
      <c r="AY45" s="106">
        <v>14</v>
      </c>
      <c r="AZ45" s="106">
        <v>7</v>
      </c>
      <c r="BA45" s="106">
        <v>0</v>
      </c>
      <c r="BB45" s="106">
        <v>4</v>
      </c>
      <c r="BC45" s="106">
        <v>3</v>
      </c>
      <c r="BD45" s="106">
        <v>1</v>
      </c>
      <c r="BE45" s="106">
        <v>1</v>
      </c>
      <c r="BF45" s="105">
        <v>0</v>
      </c>
      <c r="BG45" s="105">
        <v>0</v>
      </c>
      <c r="BI45" s="104">
        <v>58</v>
      </c>
      <c r="BJ45" s="105">
        <v>4019</v>
      </c>
      <c r="BK45" s="106">
        <v>368</v>
      </c>
      <c r="BL45" s="106">
        <v>329</v>
      </c>
      <c r="BM45" s="106">
        <v>323</v>
      </c>
      <c r="BN45" s="106">
        <v>314</v>
      </c>
      <c r="BO45" s="106">
        <v>305</v>
      </c>
      <c r="BP45" s="106">
        <v>267</v>
      </c>
      <c r="BQ45" s="106">
        <v>277</v>
      </c>
      <c r="BR45" s="106">
        <v>252</v>
      </c>
      <c r="BS45" s="106">
        <v>206</v>
      </c>
      <c r="BT45" s="106">
        <v>213</v>
      </c>
      <c r="BU45" s="106">
        <v>312</v>
      </c>
      <c r="BV45" s="106">
        <v>226</v>
      </c>
      <c r="BW45" s="106">
        <v>141</v>
      </c>
      <c r="BX45" s="106">
        <v>99</v>
      </c>
      <c r="BY45" s="106">
        <v>86</v>
      </c>
      <c r="BZ45" s="106">
        <v>80</v>
      </c>
      <c r="CA45" s="106">
        <v>73</v>
      </c>
      <c r="CB45" s="106">
        <v>48</v>
      </c>
      <c r="CC45" s="106">
        <v>28</v>
      </c>
      <c r="CD45" s="106">
        <v>18</v>
      </c>
      <c r="CE45" s="106">
        <v>20</v>
      </c>
      <c r="CF45" s="106">
        <v>15</v>
      </c>
      <c r="CG45" s="106">
        <v>7</v>
      </c>
      <c r="CH45" s="106">
        <v>5</v>
      </c>
      <c r="CI45" s="106">
        <v>5</v>
      </c>
      <c r="CJ45" s="105">
        <v>2</v>
      </c>
      <c r="CK45" s="105">
        <v>0</v>
      </c>
      <c r="CM45" s="169"/>
      <c r="CN45" s="87">
        <v>58</v>
      </c>
      <c r="CO45" s="92">
        <v>200128.25</v>
      </c>
      <c r="CP45" s="93">
        <v>1639</v>
      </c>
      <c r="CQ45" s="93">
        <v>2232</v>
      </c>
      <c r="CR45" s="93">
        <v>148</v>
      </c>
      <c r="CS45" s="106">
        <v>57</v>
      </c>
      <c r="CT45" s="106">
        <v>15</v>
      </c>
      <c r="CU45" s="105">
        <v>0</v>
      </c>
      <c r="CV45" s="105">
        <v>346</v>
      </c>
      <c r="CX45" s="94">
        <v>8.1897483238873078E-3</v>
      </c>
      <c r="CY45" s="94">
        <v>1.1152848236068621E-2</v>
      </c>
      <c r="CZ45" s="94">
        <v>7.3952577909415583E-4</v>
      </c>
      <c r="DA45" s="94">
        <v>2.848173608673438E-4</v>
      </c>
      <c r="DB45" s="149">
        <v>7.4951937070353639E-5</v>
      </c>
      <c r="DC45" s="149">
        <v>0</v>
      </c>
      <c r="DD45" s="95">
        <v>1.7288913484228238E-3</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1951</v>
      </c>
      <c r="C46" s="106">
        <v>55</v>
      </c>
      <c r="D46" s="106">
        <v>64</v>
      </c>
      <c r="E46" s="106">
        <v>97</v>
      </c>
      <c r="F46" s="106">
        <v>122</v>
      </c>
      <c r="G46" s="106">
        <v>132</v>
      </c>
      <c r="H46" s="106">
        <v>110</v>
      </c>
      <c r="I46" s="106">
        <v>107</v>
      </c>
      <c r="J46" s="106">
        <v>100</v>
      </c>
      <c r="K46" s="106">
        <v>113</v>
      </c>
      <c r="L46" s="106">
        <v>135</v>
      </c>
      <c r="M46" s="106">
        <v>237</v>
      </c>
      <c r="N46" s="106">
        <v>181</v>
      </c>
      <c r="O46" s="106">
        <v>107</v>
      </c>
      <c r="P46" s="106">
        <v>75</v>
      </c>
      <c r="Q46" s="106">
        <v>82</v>
      </c>
      <c r="R46" s="106">
        <v>49</v>
      </c>
      <c r="S46" s="106">
        <v>60</v>
      </c>
      <c r="T46" s="106">
        <v>48</v>
      </c>
      <c r="U46" s="106">
        <v>22</v>
      </c>
      <c r="V46" s="106">
        <v>15</v>
      </c>
      <c r="W46" s="106">
        <v>11</v>
      </c>
      <c r="X46" s="106">
        <v>11</v>
      </c>
      <c r="Y46" s="106">
        <v>7</v>
      </c>
      <c r="Z46" s="106">
        <v>6</v>
      </c>
      <c r="AA46" s="106">
        <v>0</v>
      </c>
      <c r="AB46" s="105">
        <v>4</v>
      </c>
      <c r="AC46" s="105">
        <v>1</v>
      </c>
      <c r="AE46" s="104">
        <v>59</v>
      </c>
      <c r="AF46" s="105">
        <v>2173</v>
      </c>
      <c r="AG46" s="106">
        <v>385</v>
      </c>
      <c r="AH46" s="106">
        <v>263</v>
      </c>
      <c r="AI46" s="106">
        <v>241</v>
      </c>
      <c r="AJ46" s="106">
        <v>216</v>
      </c>
      <c r="AK46" s="106">
        <v>176</v>
      </c>
      <c r="AL46" s="106">
        <v>182</v>
      </c>
      <c r="AM46" s="106">
        <v>163</v>
      </c>
      <c r="AN46" s="106">
        <v>124</v>
      </c>
      <c r="AO46" s="106">
        <v>92</v>
      </c>
      <c r="AP46" s="106">
        <v>59</v>
      </c>
      <c r="AQ46" s="106">
        <v>61</v>
      </c>
      <c r="AR46" s="106">
        <v>48</v>
      </c>
      <c r="AS46" s="106">
        <v>46</v>
      </c>
      <c r="AT46" s="106">
        <v>21</v>
      </c>
      <c r="AU46" s="106">
        <v>20</v>
      </c>
      <c r="AV46" s="106">
        <v>26</v>
      </c>
      <c r="AW46" s="106">
        <v>11</v>
      </c>
      <c r="AX46" s="106">
        <v>16</v>
      </c>
      <c r="AY46" s="106">
        <v>5</v>
      </c>
      <c r="AZ46" s="106">
        <v>5</v>
      </c>
      <c r="BA46" s="106">
        <v>8</v>
      </c>
      <c r="BB46" s="106">
        <v>2</v>
      </c>
      <c r="BC46" s="106">
        <v>1</v>
      </c>
      <c r="BD46" s="106">
        <v>1</v>
      </c>
      <c r="BE46" s="106">
        <v>1</v>
      </c>
      <c r="BF46" s="105">
        <v>0</v>
      </c>
      <c r="BG46" s="105">
        <v>0</v>
      </c>
      <c r="BI46" s="104">
        <v>59</v>
      </c>
      <c r="BJ46" s="105">
        <v>4124</v>
      </c>
      <c r="BK46" s="106">
        <v>440</v>
      </c>
      <c r="BL46" s="106">
        <v>327</v>
      </c>
      <c r="BM46" s="106">
        <v>338</v>
      </c>
      <c r="BN46" s="106">
        <v>338</v>
      </c>
      <c r="BO46" s="106">
        <v>308</v>
      </c>
      <c r="BP46" s="106">
        <v>292</v>
      </c>
      <c r="BQ46" s="106">
        <v>270</v>
      </c>
      <c r="BR46" s="106">
        <v>224</v>
      </c>
      <c r="BS46" s="106">
        <v>205</v>
      </c>
      <c r="BT46" s="106">
        <v>194</v>
      </c>
      <c r="BU46" s="106">
        <v>298</v>
      </c>
      <c r="BV46" s="106">
        <v>229</v>
      </c>
      <c r="BW46" s="106">
        <v>153</v>
      </c>
      <c r="BX46" s="106">
        <v>96</v>
      </c>
      <c r="BY46" s="106">
        <v>102</v>
      </c>
      <c r="BZ46" s="106">
        <v>75</v>
      </c>
      <c r="CA46" s="106">
        <v>71</v>
      </c>
      <c r="CB46" s="106">
        <v>64</v>
      </c>
      <c r="CC46" s="106">
        <v>27</v>
      </c>
      <c r="CD46" s="106">
        <v>20</v>
      </c>
      <c r="CE46" s="106">
        <v>19</v>
      </c>
      <c r="CF46" s="106">
        <v>13</v>
      </c>
      <c r="CG46" s="106">
        <v>8</v>
      </c>
      <c r="CH46" s="106">
        <v>7</v>
      </c>
      <c r="CI46" s="106">
        <v>1</v>
      </c>
      <c r="CJ46" s="105">
        <v>4</v>
      </c>
      <c r="CK46" s="105">
        <v>1</v>
      </c>
      <c r="CM46" s="169"/>
      <c r="CN46" s="87">
        <v>59</v>
      </c>
      <c r="CO46" s="92">
        <v>195907.5</v>
      </c>
      <c r="CP46" s="93">
        <v>1751</v>
      </c>
      <c r="CQ46" s="93">
        <v>2209</v>
      </c>
      <c r="CR46" s="93">
        <v>164</v>
      </c>
      <c r="CS46" s="106">
        <v>53</v>
      </c>
      <c r="CT46" s="106">
        <v>12</v>
      </c>
      <c r="CU46" s="105">
        <v>0</v>
      </c>
      <c r="CV46" s="105">
        <v>407</v>
      </c>
      <c r="CX46" s="94">
        <v>8.9378916070084104E-3</v>
      </c>
      <c r="CY46" s="94">
        <v>1.1275729617293876E-2</v>
      </c>
      <c r="CZ46" s="94">
        <v>8.3712976787514513E-4</v>
      </c>
      <c r="DA46" s="94">
        <v>2.7053583961818718E-4</v>
      </c>
      <c r="DB46" s="149">
        <v>6.1253397649400866E-5</v>
      </c>
      <c r="DC46" s="149">
        <v>0</v>
      </c>
      <c r="DD46" s="95">
        <v>2.0775110702755126E-3</v>
      </c>
      <c r="EG46" s="112"/>
      <c r="EH46" s="112"/>
    </row>
    <row r="47" spans="1:138" x14ac:dyDescent="0.2">
      <c r="A47" s="104">
        <v>60</v>
      </c>
      <c r="B47" s="106">
        <v>1926</v>
      </c>
      <c r="C47" s="106">
        <v>63</v>
      </c>
      <c r="D47" s="106">
        <v>63</v>
      </c>
      <c r="E47" s="106">
        <v>84</v>
      </c>
      <c r="F47" s="106">
        <v>139</v>
      </c>
      <c r="G47" s="106">
        <v>144</v>
      </c>
      <c r="H47" s="106">
        <v>105</v>
      </c>
      <c r="I47" s="106">
        <v>118</v>
      </c>
      <c r="J47" s="106">
        <v>97</v>
      </c>
      <c r="K47" s="106">
        <v>110</v>
      </c>
      <c r="L47" s="106">
        <v>128</v>
      </c>
      <c r="M47" s="106">
        <v>250</v>
      </c>
      <c r="N47" s="106">
        <v>140</v>
      </c>
      <c r="O47" s="106">
        <v>112</v>
      </c>
      <c r="P47" s="106">
        <v>77</v>
      </c>
      <c r="Q47" s="106">
        <v>67</v>
      </c>
      <c r="R47" s="106">
        <v>69</v>
      </c>
      <c r="S47" s="106">
        <v>38</v>
      </c>
      <c r="T47" s="106">
        <v>44</v>
      </c>
      <c r="U47" s="106">
        <v>25</v>
      </c>
      <c r="V47" s="106">
        <v>12</v>
      </c>
      <c r="W47" s="106">
        <v>14</v>
      </c>
      <c r="X47" s="106">
        <v>6</v>
      </c>
      <c r="Y47" s="106">
        <v>9</v>
      </c>
      <c r="Z47" s="106">
        <v>2</v>
      </c>
      <c r="AA47" s="106">
        <v>4</v>
      </c>
      <c r="AB47" s="105">
        <v>4</v>
      </c>
      <c r="AC47" s="105">
        <v>2</v>
      </c>
      <c r="AE47" s="104">
        <v>60</v>
      </c>
      <c r="AF47" s="105">
        <v>2044</v>
      </c>
      <c r="AG47" s="106">
        <v>321</v>
      </c>
      <c r="AH47" s="106">
        <v>265</v>
      </c>
      <c r="AI47" s="106">
        <v>216</v>
      </c>
      <c r="AJ47" s="106">
        <v>210</v>
      </c>
      <c r="AK47" s="106">
        <v>180</v>
      </c>
      <c r="AL47" s="106">
        <v>154</v>
      </c>
      <c r="AM47" s="106">
        <v>185</v>
      </c>
      <c r="AN47" s="106">
        <v>117</v>
      </c>
      <c r="AO47" s="106">
        <v>90</v>
      </c>
      <c r="AP47" s="106">
        <v>62</v>
      </c>
      <c r="AQ47" s="106">
        <v>66</v>
      </c>
      <c r="AR47" s="106">
        <v>37</v>
      </c>
      <c r="AS47" s="106">
        <v>25</v>
      </c>
      <c r="AT47" s="106">
        <v>32</v>
      </c>
      <c r="AU47" s="106">
        <v>19</v>
      </c>
      <c r="AV47" s="106">
        <v>19</v>
      </c>
      <c r="AW47" s="106">
        <v>14</v>
      </c>
      <c r="AX47" s="106">
        <v>8</v>
      </c>
      <c r="AY47" s="106">
        <v>10</v>
      </c>
      <c r="AZ47" s="106">
        <v>6</v>
      </c>
      <c r="BA47" s="106">
        <v>3</v>
      </c>
      <c r="BB47" s="106">
        <v>4</v>
      </c>
      <c r="BC47" s="106">
        <v>0</v>
      </c>
      <c r="BD47" s="106">
        <v>1</v>
      </c>
      <c r="BE47" s="106">
        <v>0</v>
      </c>
      <c r="BF47" s="105">
        <v>0</v>
      </c>
      <c r="BG47" s="105">
        <v>0</v>
      </c>
      <c r="BI47" s="104">
        <v>60</v>
      </c>
      <c r="BJ47" s="105">
        <v>3970</v>
      </c>
      <c r="BK47" s="106">
        <v>384</v>
      </c>
      <c r="BL47" s="106">
        <v>328</v>
      </c>
      <c r="BM47" s="106">
        <v>300</v>
      </c>
      <c r="BN47" s="106">
        <v>349</v>
      </c>
      <c r="BO47" s="106">
        <v>324</v>
      </c>
      <c r="BP47" s="106">
        <v>259</v>
      </c>
      <c r="BQ47" s="106">
        <v>303</v>
      </c>
      <c r="BR47" s="106">
        <v>214</v>
      </c>
      <c r="BS47" s="106">
        <v>200</v>
      </c>
      <c r="BT47" s="106">
        <v>190</v>
      </c>
      <c r="BU47" s="106">
        <v>316</v>
      </c>
      <c r="BV47" s="106">
        <v>177</v>
      </c>
      <c r="BW47" s="106">
        <v>137</v>
      </c>
      <c r="BX47" s="106">
        <v>109</v>
      </c>
      <c r="BY47" s="106">
        <v>86</v>
      </c>
      <c r="BZ47" s="106">
        <v>88</v>
      </c>
      <c r="CA47" s="106">
        <v>52</v>
      </c>
      <c r="CB47" s="106">
        <v>52</v>
      </c>
      <c r="CC47" s="106">
        <v>35</v>
      </c>
      <c r="CD47" s="106">
        <v>18</v>
      </c>
      <c r="CE47" s="106">
        <v>17</v>
      </c>
      <c r="CF47" s="106">
        <v>10</v>
      </c>
      <c r="CG47" s="106">
        <v>9</v>
      </c>
      <c r="CH47" s="106">
        <v>3</v>
      </c>
      <c r="CI47" s="106">
        <v>4</v>
      </c>
      <c r="CJ47" s="105">
        <v>4</v>
      </c>
      <c r="CK47" s="105">
        <v>2</v>
      </c>
      <c r="CM47" s="169"/>
      <c r="CN47" s="87">
        <v>60</v>
      </c>
      <c r="CO47" s="92">
        <v>190613.5</v>
      </c>
      <c r="CP47" s="93">
        <v>1685</v>
      </c>
      <c r="CQ47" s="93">
        <v>2131</v>
      </c>
      <c r="CR47" s="93">
        <v>154</v>
      </c>
      <c r="CS47" s="106">
        <v>63</v>
      </c>
      <c r="CT47" s="106">
        <v>10</v>
      </c>
      <c r="CU47" s="105">
        <v>0</v>
      </c>
      <c r="CV47" s="105">
        <v>400</v>
      </c>
      <c r="CX47" s="94">
        <v>8.8398775532687879E-3</v>
      </c>
      <c r="CY47" s="94">
        <v>1.1179690840365452E-2</v>
      </c>
      <c r="CZ47" s="94">
        <v>8.0791759240557458E-4</v>
      </c>
      <c r="DA47" s="94">
        <v>3.3051174234773506E-4</v>
      </c>
      <c r="DB47" s="149">
        <v>5.2462181325037315E-5</v>
      </c>
      <c r="DC47" s="149">
        <v>0</v>
      </c>
      <c r="DD47" s="95">
        <v>2.0984872530014926E-3</v>
      </c>
    </row>
    <row r="48" spans="1:138" x14ac:dyDescent="0.2">
      <c r="A48" s="104">
        <v>61</v>
      </c>
      <c r="B48" s="106">
        <v>1978</v>
      </c>
      <c r="C48" s="106">
        <v>66</v>
      </c>
      <c r="D48" s="106">
        <v>71</v>
      </c>
      <c r="E48" s="106">
        <v>91</v>
      </c>
      <c r="F48" s="106">
        <v>133</v>
      </c>
      <c r="G48" s="106">
        <v>119</v>
      </c>
      <c r="H48" s="106">
        <v>108</v>
      </c>
      <c r="I48" s="106">
        <v>107</v>
      </c>
      <c r="J48" s="106">
        <v>137</v>
      </c>
      <c r="K48" s="106">
        <v>101</v>
      </c>
      <c r="L48" s="106">
        <v>131</v>
      </c>
      <c r="M48" s="106">
        <v>258</v>
      </c>
      <c r="N48" s="106">
        <v>161</v>
      </c>
      <c r="O48" s="106">
        <v>123</v>
      </c>
      <c r="P48" s="106">
        <v>87</v>
      </c>
      <c r="Q48" s="106">
        <v>59</v>
      </c>
      <c r="R48" s="106">
        <v>67</v>
      </c>
      <c r="S48" s="106">
        <v>48</v>
      </c>
      <c r="T48" s="106">
        <v>39</v>
      </c>
      <c r="U48" s="106">
        <v>19</v>
      </c>
      <c r="V48" s="106">
        <v>15</v>
      </c>
      <c r="W48" s="106">
        <v>15</v>
      </c>
      <c r="X48" s="106">
        <v>10</v>
      </c>
      <c r="Y48" s="106">
        <v>4</v>
      </c>
      <c r="Z48" s="106">
        <v>4</v>
      </c>
      <c r="AA48" s="106">
        <v>4</v>
      </c>
      <c r="AB48" s="105">
        <v>1</v>
      </c>
      <c r="AC48" s="105">
        <v>0</v>
      </c>
      <c r="AE48" s="104">
        <v>61</v>
      </c>
      <c r="AF48" s="105">
        <v>2000</v>
      </c>
      <c r="AG48" s="106">
        <v>326</v>
      </c>
      <c r="AH48" s="106">
        <v>279</v>
      </c>
      <c r="AI48" s="106">
        <v>213</v>
      </c>
      <c r="AJ48" s="106">
        <v>199</v>
      </c>
      <c r="AK48" s="106">
        <v>157</v>
      </c>
      <c r="AL48" s="106">
        <v>163</v>
      </c>
      <c r="AM48" s="106">
        <v>123</v>
      </c>
      <c r="AN48" s="106">
        <v>107</v>
      </c>
      <c r="AO48" s="106">
        <v>93</v>
      </c>
      <c r="AP48" s="106">
        <v>51</v>
      </c>
      <c r="AQ48" s="106">
        <v>59</v>
      </c>
      <c r="AR48" s="106">
        <v>56</v>
      </c>
      <c r="AS48" s="106">
        <v>40</v>
      </c>
      <c r="AT48" s="106">
        <v>37</v>
      </c>
      <c r="AU48" s="106">
        <v>25</v>
      </c>
      <c r="AV48" s="106">
        <v>22</v>
      </c>
      <c r="AW48" s="106">
        <v>15</v>
      </c>
      <c r="AX48" s="106">
        <v>7</v>
      </c>
      <c r="AY48" s="106">
        <v>12</v>
      </c>
      <c r="AZ48" s="106">
        <v>8</v>
      </c>
      <c r="BA48" s="106">
        <v>5</v>
      </c>
      <c r="BB48" s="106">
        <v>0</v>
      </c>
      <c r="BC48" s="106">
        <v>2</v>
      </c>
      <c r="BD48" s="106">
        <v>0</v>
      </c>
      <c r="BE48" s="106">
        <v>0</v>
      </c>
      <c r="BF48" s="105">
        <v>1</v>
      </c>
      <c r="BG48" s="105">
        <v>0</v>
      </c>
      <c r="BI48" s="104">
        <v>61</v>
      </c>
      <c r="BJ48" s="105">
        <v>3978</v>
      </c>
      <c r="BK48" s="106">
        <v>392</v>
      </c>
      <c r="BL48" s="106">
        <v>350</v>
      </c>
      <c r="BM48" s="106">
        <v>304</v>
      </c>
      <c r="BN48" s="106">
        <v>332</v>
      </c>
      <c r="BO48" s="106">
        <v>276</v>
      </c>
      <c r="BP48" s="106">
        <v>271</v>
      </c>
      <c r="BQ48" s="106">
        <v>230</v>
      </c>
      <c r="BR48" s="106">
        <v>244</v>
      </c>
      <c r="BS48" s="106">
        <v>194</v>
      </c>
      <c r="BT48" s="106">
        <v>182</v>
      </c>
      <c r="BU48" s="106">
        <v>317</v>
      </c>
      <c r="BV48" s="106">
        <v>217</v>
      </c>
      <c r="BW48" s="106">
        <v>163</v>
      </c>
      <c r="BX48" s="106">
        <v>124</v>
      </c>
      <c r="BY48" s="106">
        <v>84</v>
      </c>
      <c r="BZ48" s="106">
        <v>89</v>
      </c>
      <c r="CA48" s="106">
        <v>63</v>
      </c>
      <c r="CB48" s="106">
        <v>46</v>
      </c>
      <c r="CC48" s="106">
        <v>31</v>
      </c>
      <c r="CD48" s="106">
        <v>23</v>
      </c>
      <c r="CE48" s="106">
        <v>20</v>
      </c>
      <c r="CF48" s="106">
        <v>10</v>
      </c>
      <c r="CG48" s="106">
        <v>6</v>
      </c>
      <c r="CH48" s="106">
        <v>4</v>
      </c>
      <c r="CI48" s="106">
        <v>4</v>
      </c>
      <c r="CJ48" s="105">
        <v>2</v>
      </c>
      <c r="CK48" s="105">
        <v>0</v>
      </c>
      <c r="CM48" s="169"/>
      <c r="CN48" s="87">
        <v>61</v>
      </c>
      <c r="CO48" s="92">
        <v>184792.75</v>
      </c>
      <c r="CP48" s="93">
        <v>1654</v>
      </c>
      <c r="CQ48" s="93">
        <v>2178</v>
      </c>
      <c r="CR48" s="93">
        <v>146</v>
      </c>
      <c r="CS48" s="106">
        <v>89</v>
      </c>
      <c r="CT48" s="106">
        <v>28</v>
      </c>
      <c r="CU48" s="105">
        <v>0</v>
      </c>
      <c r="CV48" s="105">
        <v>451</v>
      </c>
      <c r="CX48" s="94">
        <v>8.9505675953196213E-3</v>
      </c>
      <c r="CY48" s="94">
        <v>1.1786176676303588E-2</v>
      </c>
      <c r="CZ48" s="94">
        <v>7.9007428592301377E-4</v>
      </c>
      <c r="DA48" s="94">
        <v>4.8162062635033031E-4</v>
      </c>
      <c r="DB48" s="149">
        <v>1.51521095930441E-4</v>
      </c>
      <c r="DC48" s="149">
        <v>0</v>
      </c>
      <c r="DD48" s="95">
        <v>2.4405719380224604E-3</v>
      </c>
    </row>
    <row r="49" spans="1:138" x14ac:dyDescent="0.2">
      <c r="A49" s="104">
        <v>62</v>
      </c>
      <c r="B49" s="106">
        <v>1961</v>
      </c>
      <c r="C49" s="106">
        <v>61</v>
      </c>
      <c r="D49" s="106">
        <v>88</v>
      </c>
      <c r="E49" s="106">
        <v>85</v>
      </c>
      <c r="F49" s="106">
        <v>115</v>
      </c>
      <c r="G49" s="106">
        <v>127</v>
      </c>
      <c r="H49" s="106">
        <v>134</v>
      </c>
      <c r="I49" s="106">
        <v>115</v>
      </c>
      <c r="J49" s="106">
        <v>123</v>
      </c>
      <c r="K49" s="106">
        <v>97</v>
      </c>
      <c r="L49" s="106">
        <v>135</v>
      </c>
      <c r="M49" s="106">
        <v>274</v>
      </c>
      <c r="N49" s="106">
        <v>152</v>
      </c>
      <c r="O49" s="106">
        <v>88</v>
      </c>
      <c r="P49" s="106">
        <v>74</v>
      </c>
      <c r="Q49" s="106">
        <v>62</v>
      </c>
      <c r="R49" s="106">
        <v>57</v>
      </c>
      <c r="S49" s="106">
        <v>52</v>
      </c>
      <c r="T49" s="106">
        <v>37</v>
      </c>
      <c r="U49" s="106">
        <v>29</v>
      </c>
      <c r="V49" s="106">
        <v>17</v>
      </c>
      <c r="W49" s="106">
        <v>16</v>
      </c>
      <c r="X49" s="106">
        <v>13</v>
      </c>
      <c r="Y49" s="106">
        <v>5</v>
      </c>
      <c r="Z49" s="106">
        <v>2</v>
      </c>
      <c r="AA49" s="106">
        <v>1</v>
      </c>
      <c r="AB49" s="105">
        <v>2</v>
      </c>
      <c r="AC49" s="105">
        <v>0</v>
      </c>
      <c r="AE49" s="104">
        <v>62</v>
      </c>
      <c r="AF49" s="105">
        <v>1980</v>
      </c>
      <c r="AG49" s="106">
        <v>350</v>
      </c>
      <c r="AH49" s="106">
        <v>270</v>
      </c>
      <c r="AI49" s="106">
        <v>204</v>
      </c>
      <c r="AJ49" s="106">
        <v>195</v>
      </c>
      <c r="AK49" s="106">
        <v>174</v>
      </c>
      <c r="AL49" s="106">
        <v>160</v>
      </c>
      <c r="AM49" s="106">
        <v>144</v>
      </c>
      <c r="AN49" s="106">
        <v>100</v>
      </c>
      <c r="AO49" s="106">
        <v>100</v>
      </c>
      <c r="AP49" s="106">
        <v>59</v>
      </c>
      <c r="AQ49" s="106">
        <v>57</v>
      </c>
      <c r="AR49" s="106">
        <v>30</v>
      </c>
      <c r="AS49" s="106">
        <v>29</v>
      </c>
      <c r="AT49" s="106">
        <v>29</v>
      </c>
      <c r="AU49" s="106">
        <v>19</v>
      </c>
      <c r="AV49" s="106">
        <v>16</v>
      </c>
      <c r="AW49" s="106">
        <v>14</v>
      </c>
      <c r="AX49" s="106">
        <v>10</v>
      </c>
      <c r="AY49" s="106">
        <v>9</v>
      </c>
      <c r="AZ49" s="106">
        <v>3</v>
      </c>
      <c r="BA49" s="106">
        <v>1</v>
      </c>
      <c r="BB49" s="106">
        <v>5</v>
      </c>
      <c r="BC49" s="106">
        <v>1</v>
      </c>
      <c r="BD49" s="106">
        <v>1</v>
      </c>
      <c r="BE49" s="106">
        <v>0</v>
      </c>
      <c r="BF49" s="105">
        <v>0</v>
      </c>
      <c r="BG49" s="105">
        <v>0</v>
      </c>
      <c r="BI49" s="104">
        <v>62</v>
      </c>
      <c r="BJ49" s="105">
        <v>3941</v>
      </c>
      <c r="BK49" s="106">
        <v>411</v>
      </c>
      <c r="BL49" s="106">
        <v>358</v>
      </c>
      <c r="BM49" s="106">
        <v>289</v>
      </c>
      <c r="BN49" s="106">
        <v>310</v>
      </c>
      <c r="BO49" s="106">
        <v>301</v>
      </c>
      <c r="BP49" s="106">
        <v>294</v>
      </c>
      <c r="BQ49" s="106">
        <v>259</v>
      </c>
      <c r="BR49" s="106">
        <v>223</v>
      </c>
      <c r="BS49" s="106">
        <v>197</v>
      </c>
      <c r="BT49" s="106">
        <v>194</v>
      </c>
      <c r="BU49" s="106">
        <v>331</v>
      </c>
      <c r="BV49" s="106">
        <v>182</v>
      </c>
      <c r="BW49" s="106">
        <v>117</v>
      </c>
      <c r="BX49" s="106">
        <v>103</v>
      </c>
      <c r="BY49" s="106">
        <v>81</v>
      </c>
      <c r="BZ49" s="106">
        <v>73</v>
      </c>
      <c r="CA49" s="106">
        <v>66</v>
      </c>
      <c r="CB49" s="106">
        <v>47</v>
      </c>
      <c r="CC49" s="106">
        <v>38</v>
      </c>
      <c r="CD49" s="106">
        <v>20</v>
      </c>
      <c r="CE49" s="106">
        <v>17</v>
      </c>
      <c r="CF49" s="106">
        <v>18</v>
      </c>
      <c r="CG49" s="106">
        <v>6</v>
      </c>
      <c r="CH49" s="106">
        <v>3</v>
      </c>
      <c r="CI49" s="106">
        <v>1</v>
      </c>
      <c r="CJ49" s="105">
        <v>2</v>
      </c>
      <c r="CK49" s="105">
        <v>0</v>
      </c>
      <c r="CM49" s="169"/>
      <c r="CN49" s="87">
        <v>62</v>
      </c>
      <c r="CO49" s="92">
        <v>179075.25</v>
      </c>
      <c r="CP49" s="93">
        <v>1669</v>
      </c>
      <c r="CQ49" s="93">
        <v>2120</v>
      </c>
      <c r="CR49" s="93">
        <v>152</v>
      </c>
      <c r="CS49" s="106">
        <v>89</v>
      </c>
      <c r="CT49" s="106">
        <v>30</v>
      </c>
      <c r="CU49" s="105">
        <v>0</v>
      </c>
      <c r="CV49" s="105">
        <v>475</v>
      </c>
      <c r="CX49" s="94">
        <v>9.3201042578469114E-3</v>
      </c>
      <c r="CY49" s="94">
        <v>1.183859857797211E-2</v>
      </c>
      <c r="CZ49" s="94">
        <v>8.4880518106215128E-4</v>
      </c>
      <c r="DA49" s="94">
        <v>4.9699777049033852E-4</v>
      </c>
      <c r="DB49" s="149">
        <v>1.6752733836752985E-4</v>
      </c>
      <c r="DC49" s="149">
        <v>0</v>
      </c>
      <c r="DD49" s="95">
        <v>2.6525161908192226E-3</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1945</v>
      </c>
      <c r="C50" s="106">
        <v>62</v>
      </c>
      <c r="D50" s="106">
        <v>85</v>
      </c>
      <c r="E50" s="106">
        <v>113</v>
      </c>
      <c r="F50" s="106">
        <v>126</v>
      </c>
      <c r="G50" s="106">
        <v>124</v>
      </c>
      <c r="H50" s="106">
        <v>118</v>
      </c>
      <c r="I50" s="106">
        <v>137</v>
      </c>
      <c r="J50" s="106">
        <v>118</v>
      </c>
      <c r="K50" s="106">
        <v>108</v>
      </c>
      <c r="L50" s="106">
        <v>133</v>
      </c>
      <c r="M50" s="106">
        <v>227</v>
      </c>
      <c r="N50" s="106">
        <v>142</v>
      </c>
      <c r="O50" s="106">
        <v>90</v>
      </c>
      <c r="P50" s="106">
        <v>77</v>
      </c>
      <c r="Q50" s="106">
        <v>62</v>
      </c>
      <c r="R50" s="106">
        <v>56</v>
      </c>
      <c r="S50" s="106">
        <v>42</v>
      </c>
      <c r="T50" s="106">
        <v>40</v>
      </c>
      <c r="U50" s="106">
        <v>26</v>
      </c>
      <c r="V50" s="106">
        <v>15</v>
      </c>
      <c r="W50" s="106">
        <v>17</v>
      </c>
      <c r="X50" s="106">
        <v>11</v>
      </c>
      <c r="Y50" s="106">
        <v>4</v>
      </c>
      <c r="Z50" s="106">
        <v>5</v>
      </c>
      <c r="AA50" s="106">
        <v>4</v>
      </c>
      <c r="AB50" s="105">
        <v>2</v>
      </c>
      <c r="AC50" s="105">
        <v>1</v>
      </c>
      <c r="AE50" s="104">
        <v>63</v>
      </c>
      <c r="AF50" s="105">
        <v>1894</v>
      </c>
      <c r="AG50" s="106">
        <v>308</v>
      </c>
      <c r="AH50" s="106">
        <v>278</v>
      </c>
      <c r="AI50" s="106">
        <v>204</v>
      </c>
      <c r="AJ50" s="106">
        <v>178</v>
      </c>
      <c r="AK50" s="106">
        <v>167</v>
      </c>
      <c r="AL50" s="106">
        <v>169</v>
      </c>
      <c r="AM50" s="106">
        <v>156</v>
      </c>
      <c r="AN50" s="106">
        <v>91</v>
      </c>
      <c r="AO50" s="106">
        <v>82</v>
      </c>
      <c r="AP50" s="106">
        <v>55</v>
      </c>
      <c r="AQ50" s="106">
        <v>46</v>
      </c>
      <c r="AR50" s="106">
        <v>41</v>
      </c>
      <c r="AS50" s="106">
        <v>30</v>
      </c>
      <c r="AT50" s="106">
        <v>22</v>
      </c>
      <c r="AU50" s="106">
        <v>17</v>
      </c>
      <c r="AV50" s="106">
        <v>11</v>
      </c>
      <c r="AW50" s="106">
        <v>15</v>
      </c>
      <c r="AX50" s="106">
        <v>10</v>
      </c>
      <c r="AY50" s="106">
        <v>2</v>
      </c>
      <c r="AZ50" s="106">
        <v>4</v>
      </c>
      <c r="BA50" s="106">
        <v>2</v>
      </c>
      <c r="BB50" s="106">
        <v>3</v>
      </c>
      <c r="BC50" s="106">
        <v>2</v>
      </c>
      <c r="BD50" s="106">
        <v>0</v>
      </c>
      <c r="BE50" s="106">
        <v>1</v>
      </c>
      <c r="BF50" s="105">
        <v>0</v>
      </c>
      <c r="BG50" s="105">
        <v>0</v>
      </c>
      <c r="BI50" s="104">
        <v>63</v>
      </c>
      <c r="BJ50" s="105">
        <v>3839</v>
      </c>
      <c r="BK50" s="106">
        <v>370</v>
      </c>
      <c r="BL50" s="106">
        <v>363</v>
      </c>
      <c r="BM50" s="106">
        <v>317</v>
      </c>
      <c r="BN50" s="106">
        <v>304</v>
      </c>
      <c r="BO50" s="106">
        <v>291</v>
      </c>
      <c r="BP50" s="106">
        <v>287</v>
      </c>
      <c r="BQ50" s="106">
        <v>293</v>
      </c>
      <c r="BR50" s="106">
        <v>209</v>
      </c>
      <c r="BS50" s="106">
        <v>190</v>
      </c>
      <c r="BT50" s="106">
        <v>188</v>
      </c>
      <c r="BU50" s="106">
        <v>273</v>
      </c>
      <c r="BV50" s="106">
        <v>183</v>
      </c>
      <c r="BW50" s="106">
        <v>120</v>
      </c>
      <c r="BX50" s="106">
        <v>99</v>
      </c>
      <c r="BY50" s="106">
        <v>79</v>
      </c>
      <c r="BZ50" s="106">
        <v>67</v>
      </c>
      <c r="CA50" s="106">
        <v>57</v>
      </c>
      <c r="CB50" s="106">
        <v>50</v>
      </c>
      <c r="CC50" s="106">
        <v>28</v>
      </c>
      <c r="CD50" s="106">
        <v>19</v>
      </c>
      <c r="CE50" s="106">
        <v>19</v>
      </c>
      <c r="CF50" s="106">
        <v>14</v>
      </c>
      <c r="CG50" s="106">
        <v>6</v>
      </c>
      <c r="CH50" s="106">
        <v>5</v>
      </c>
      <c r="CI50" s="106">
        <v>5</v>
      </c>
      <c r="CJ50" s="105">
        <v>2</v>
      </c>
      <c r="CK50" s="105">
        <v>1</v>
      </c>
      <c r="CM50" s="169"/>
      <c r="CN50" s="87">
        <v>63</v>
      </c>
      <c r="CO50" s="92">
        <v>173344.25</v>
      </c>
      <c r="CP50" s="93">
        <v>1645</v>
      </c>
      <c r="CQ50" s="93">
        <v>2045</v>
      </c>
      <c r="CR50" s="93">
        <v>149</v>
      </c>
      <c r="CS50" s="106">
        <v>113</v>
      </c>
      <c r="CT50" s="106">
        <v>57</v>
      </c>
      <c r="CU50" s="105">
        <v>1</v>
      </c>
      <c r="CV50" s="105">
        <v>470</v>
      </c>
      <c r="CX50" s="94">
        <v>9.489786941303216E-3</v>
      </c>
      <c r="CY50" s="94">
        <v>1.1797333917911901E-2</v>
      </c>
      <c r="CZ50" s="94">
        <v>8.5956124878673503E-4</v>
      </c>
      <c r="DA50" s="94">
        <v>6.5188202089195343E-4</v>
      </c>
      <c r="DB50" s="149">
        <v>3.2882544416673755E-4</v>
      </c>
      <c r="DC50" s="149">
        <v>5.768867441521712E-6</v>
      </c>
      <c r="DD50" s="95">
        <v>2.7113676975152046E-3</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2019</v>
      </c>
      <c r="C51" s="106">
        <v>85</v>
      </c>
      <c r="D51" s="106">
        <v>86</v>
      </c>
      <c r="E51" s="106">
        <v>113</v>
      </c>
      <c r="F51" s="106">
        <v>133</v>
      </c>
      <c r="G51" s="106">
        <v>155</v>
      </c>
      <c r="H51" s="106">
        <v>107</v>
      </c>
      <c r="I51" s="106">
        <v>126</v>
      </c>
      <c r="J51" s="106">
        <v>117</v>
      </c>
      <c r="K51" s="106">
        <v>127</v>
      </c>
      <c r="L51" s="106">
        <v>149</v>
      </c>
      <c r="M51" s="106">
        <v>244</v>
      </c>
      <c r="N51" s="106">
        <v>158</v>
      </c>
      <c r="O51" s="106">
        <v>93</v>
      </c>
      <c r="P51" s="106">
        <v>74</v>
      </c>
      <c r="Q51" s="106">
        <v>52</v>
      </c>
      <c r="R51" s="106">
        <v>60</v>
      </c>
      <c r="S51" s="106">
        <v>44</v>
      </c>
      <c r="T51" s="106">
        <v>31</v>
      </c>
      <c r="U51" s="106">
        <v>17</v>
      </c>
      <c r="V51" s="106">
        <v>13</v>
      </c>
      <c r="W51" s="106">
        <v>10</v>
      </c>
      <c r="X51" s="106">
        <v>12</v>
      </c>
      <c r="Y51" s="106">
        <v>6</v>
      </c>
      <c r="Z51" s="106">
        <v>3</v>
      </c>
      <c r="AA51" s="106">
        <v>2</v>
      </c>
      <c r="AB51" s="105">
        <v>1</v>
      </c>
      <c r="AC51" s="105">
        <v>1</v>
      </c>
      <c r="AE51" s="104">
        <v>64</v>
      </c>
      <c r="AF51" s="105">
        <v>1880</v>
      </c>
      <c r="AG51" s="106">
        <v>315</v>
      </c>
      <c r="AH51" s="106">
        <v>244</v>
      </c>
      <c r="AI51" s="106">
        <v>210</v>
      </c>
      <c r="AJ51" s="106">
        <v>184</v>
      </c>
      <c r="AK51" s="106">
        <v>162</v>
      </c>
      <c r="AL51" s="106">
        <v>159</v>
      </c>
      <c r="AM51" s="106">
        <v>151</v>
      </c>
      <c r="AN51" s="106">
        <v>111</v>
      </c>
      <c r="AO51" s="106">
        <v>75</v>
      </c>
      <c r="AP51" s="106">
        <v>52</v>
      </c>
      <c r="AQ51" s="106">
        <v>49</v>
      </c>
      <c r="AR51" s="106">
        <v>41</v>
      </c>
      <c r="AS51" s="106">
        <v>32</v>
      </c>
      <c r="AT51" s="106">
        <v>19</v>
      </c>
      <c r="AU51" s="106">
        <v>16</v>
      </c>
      <c r="AV51" s="106">
        <v>25</v>
      </c>
      <c r="AW51" s="106">
        <v>10</v>
      </c>
      <c r="AX51" s="106">
        <v>7</v>
      </c>
      <c r="AY51" s="106">
        <v>5</v>
      </c>
      <c r="AZ51" s="106">
        <v>7</v>
      </c>
      <c r="BA51" s="106">
        <v>2</v>
      </c>
      <c r="BB51" s="106">
        <v>2</v>
      </c>
      <c r="BC51" s="106">
        <v>2</v>
      </c>
      <c r="BD51" s="106">
        <v>0</v>
      </c>
      <c r="BE51" s="106">
        <v>0</v>
      </c>
      <c r="BF51" s="105">
        <v>0</v>
      </c>
      <c r="BG51" s="105">
        <v>0</v>
      </c>
      <c r="BI51" s="104">
        <v>64</v>
      </c>
      <c r="BJ51" s="105">
        <v>3899</v>
      </c>
      <c r="BK51" s="106">
        <v>400</v>
      </c>
      <c r="BL51" s="106">
        <v>330</v>
      </c>
      <c r="BM51" s="106">
        <v>323</v>
      </c>
      <c r="BN51" s="106">
        <v>317</v>
      </c>
      <c r="BO51" s="106">
        <v>317</v>
      </c>
      <c r="BP51" s="106">
        <v>266</v>
      </c>
      <c r="BQ51" s="106">
        <v>277</v>
      </c>
      <c r="BR51" s="106">
        <v>228</v>
      </c>
      <c r="BS51" s="106">
        <v>202</v>
      </c>
      <c r="BT51" s="106">
        <v>201</v>
      </c>
      <c r="BU51" s="106">
        <v>293</v>
      </c>
      <c r="BV51" s="106">
        <v>199</v>
      </c>
      <c r="BW51" s="106">
        <v>125</v>
      </c>
      <c r="BX51" s="106">
        <v>93</v>
      </c>
      <c r="BY51" s="106">
        <v>68</v>
      </c>
      <c r="BZ51" s="106">
        <v>85</v>
      </c>
      <c r="CA51" s="106">
        <v>54</v>
      </c>
      <c r="CB51" s="106">
        <v>38</v>
      </c>
      <c r="CC51" s="106">
        <v>22</v>
      </c>
      <c r="CD51" s="106">
        <v>20</v>
      </c>
      <c r="CE51" s="106">
        <v>12</v>
      </c>
      <c r="CF51" s="106">
        <v>14</v>
      </c>
      <c r="CG51" s="106">
        <v>8</v>
      </c>
      <c r="CH51" s="106">
        <v>3</v>
      </c>
      <c r="CI51" s="106">
        <v>2</v>
      </c>
      <c r="CJ51" s="105">
        <v>1</v>
      </c>
      <c r="CK51" s="105">
        <v>1</v>
      </c>
      <c r="CM51" s="169"/>
      <c r="CN51" s="87">
        <v>64</v>
      </c>
      <c r="CO51" s="92">
        <v>167819.5</v>
      </c>
      <c r="CP51" s="93">
        <v>1687</v>
      </c>
      <c r="CQ51" s="93">
        <v>2091</v>
      </c>
      <c r="CR51" s="93">
        <v>121</v>
      </c>
      <c r="CS51" s="106">
        <v>131</v>
      </c>
      <c r="CT51" s="106">
        <v>76</v>
      </c>
      <c r="CU51" s="105">
        <v>0</v>
      </c>
      <c r="CV51" s="105">
        <v>458</v>
      </c>
      <c r="CX51" s="94">
        <v>1.0052467085171867E-2</v>
      </c>
      <c r="CY51" s="94">
        <v>1.2459815456487475E-2</v>
      </c>
      <c r="CZ51" s="94">
        <v>7.210127547752198E-4</v>
      </c>
      <c r="DA51" s="94">
        <v>7.8060058574837851E-4</v>
      </c>
      <c r="DB51" s="149">
        <v>4.5286751539600585E-4</v>
      </c>
      <c r="DC51" s="149">
        <v>0</v>
      </c>
      <c r="DD51" s="95">
        <v>2.7291226585706668E-3</v>
      </c>
      <c r="EG51" s="112"/>
      <c r="EH51" s="112"/>
    </row>
    <row r="52" spans="1:138" x14ac:dyDescent="0.2">
      <c r="A52" s="104">
        <v>65</v>
      </c>
      <c r="B52" s="106">
        <v>1239</v>
      </c>
      <c r="C52" s="106">
        <v>33</v>
      </c>
      <c r="D52" s="106">
        <v>51</v>
      </c>
      <c r="E52" s="106">
        <v>58</v>
      </c>
      <c r="F52" s="106">
        <v>85</v>
      </c>
      <c r="G52" s="106">
        <v>88</v>
      </c>
      <c r="H52" s="106">
        <v>87</v>
      </c>
      <c r="I52" s="106">
        <v>86</v>
      </c>
      <c r="J52" s="106">
        <v>82</v>
      </c>
      <c r="K52" s="106">
        <v>70</v>
      </c>
      <c r="L52" s="106">
        <v>89</v>
      </c>
      <c r="M52" s="106">
        <v>172</v>
      </c>
      <c r="N52" s="106">
        <v>83</v>
      </c>
      <c r="O52" s="106">
        <v>55</v>
      </c>
      <c r="P52" s="106">
        <v>42</v>
      </c>
      <c r="Q52" s="106">
        <v>41</v>
      </c>
      <c r="R52" s="106">
        <v>28</v>
      </c>
      <c r="S52" s="106">
        <v>35</v>
      </c>
      <c r="T52" s="106">
        <v>6</v>
      </c>
      <c r="U52" s="106">
        <v>12</v>
      </c>
      <c r="V52" s="106">
        <v>10</v>
      </c>
      <c r="W52" s="106">
        <v>10</v>
      </c>
      <c r="X52" s="106">
        <v>5</v>
      </c>
      <c r="Y52" s="106">
        <v>5</v>
      </c>
      <c r="Z52" s="106">
        <v>5</v>
      </c>
      <c r="AA52" s="106">
        <v>1</v>
      </c>
      <c r="AB52" s="105">
        <v>0</v>
      </c>
      <c r="AC52" s="105">
        <v>0</v>
      </c>
      <c r="AE52" s="104">
        <v>65</v>
      </c>
      <c r="AF52" s="105">
        <v>1272</v>
      </c>
      <c r="AG52" s="106">
        <v>208</v>
      </c>
      <c r="AH52" s="106">
        <v>150</v>
      </c>
      <c r="AI52" s="106">
        <v>128</v>
      </c>
      <c r="AJ52" s="106">
        <v>141</v>
      </c>
      <c r="AK52" s="106">
        <v>104</v>
      </c>
      <c r="AL52" s="106">
        <v>88</v>
      </c>
      <c r="AM52" s="106">
        <v>102</v>
      </c>
      <c r="AN52" s="106">
        <v>73</v>
      </c>
      <c r="AO52" s="106">
        <v>52</v>
      </c>
      <c r="AP52" s="106">
        <v>70</v>
      </c>
      <c r="AQ52" s="106">
        <v>38</v>
      </c>
      <c r="AR52" s="106">
        <v>25</v>
      </c>
      <c r="AS52" s="106">
        <v>30</v>
      </c>
      <c r="AT52" s="106">
        <v>15</v>
      </c>
      <c r="AU52" s="106">
        <v>12</v>
      </c>
      <c r="AV52" s="106">
        <v>8</v>
      </c>
      <c r="AW52" s="106">
        <v>8</v>
      </c>
      <c r="AX52" s="106">
        <v>7</v>
      </c>
      <c r="AY52" s="106">
        <v>1</v>
      </c>
      <c r="AZ52" s="106">
        <v>7</v>
      </c>
      <c r="BA52" s="106">
        <v>4</v>
      </c>
      <c r="BB52" s="106">
        <v>0</v>
      </c>
      <c r="BC52" s="106">
        <v>1</v>
      </c>
      <c r="BD52" s="106">
        <v>0</v>
      </c>
      <c r="BE52" s="106">
        <v>0</v>
      </c>
      <c r="BF52" s="105">
        <v>0</v>
      </c>
      <c r="BG52" s="105">
        <v>0</v>
      </c>
      <c r="BI52" s="104">
        <v>65</v>
      </c>
      <c r="BJ52" s="105">
        <v>2511</v>
      </c>
      <c r="BK52" s="106">
        <v>241</v>
      </c>
      <c r="BL52" s="106">
        <v>201</v>
      </c>
      <c r="BM52" s="106">
        <v>186</v>
      </c>
      <c r="BN52" s="106">
        <v>226</v>
      </c>
      <c r="BO52" s="106">
        <v>192</v>
      </c>
      <c r="BP52" s="106">
        <v>175</v>
      </c>
      <c r="BQ52" s="106">
        <v>188</v>
      </c>
      <c r="BR52" s="106">
        <v>155</v>
      </c>
      <c r="BS52" s="106">
        <v>122</v>
      </c>
      <c r="BT52" s="106">
        <v>159</v>
      </c>
      <c r="BU52" s="106">
        <v>210</v>
      </c>
      <c r="BV52" s="106">
        <v>108</v>
      </c>
      <c r="BW52" s="106">
        <v>85</v>
      </c>
      <c r="BX52" s="106">
        <v>57</v>
      </c>
      <c r="BY52" s="106">
        <v>53</v>
      </c>
      <c r="BZ52" s="106">
        <v>36</v>
      </c>
      <c r="CA52" s="106">
        <v>43</v>
      </c>
      <c r="CB52" s="106">
        <v>13</v>
      </c>
      <c r="CC52" s="106">
        <v>13</v>
      </c>
      <c r="CD52" s="106">
        <v>17</v>
      </c>
      <c r="CE52" s="106">
        <v>14</v>
      </c>
      <c r="CF52" s="106">
        <v>5</v>
      </c>
      <c r="CG52" s="106">
        <v>6</v>
      </c>
      <c r="CH52" s="106">
        <v>5</v>
      </c>
      <c r="CI52" s="106">
        <v>1</v>
      </c>
      <c r="CJ52" s="105">
        <v>0</v>
      </c>
      <c r="CK52" s="105">
        <v>0</v>
      </c>
      <c r="CM52" s="169"/>
      <c r="CN52" s="87">
        <v>65</v>
      </c>
      <c r="CO52" s="92">
        <v>162590.25</v>
      </c>
      <c r="CP52" s="93">
        <v>1046</v>
      </c>
      <c r="CQ52" s="93">
        <v>1391</v>
      </c>
      <c r="CR52" s="93">
        <v>74</v>
      </c>
      <c r="CS52" s="106">
        <v>169</v>
      </c>
      <c r="CT52" s="106">
        <v>514</v>
      </c>
      <c r="CU52" s="105">
        <v>1086</v>
      </c>
      <c r="CV52" s="105">
        <v>371</v>
      </c>
      <c r="CX52" s="94">
        <v>6.4333500932558995E-3</v>
      </c>
      <c r="CY52" s="94">
        <v>8.55524854657644E-3</v>
      </c>
      <c r="CZ52" s="94">
        <v>4.551318421615072E-4</v>
      </c>
      <c r="DA52" s="94">
        <v>1.0394227206120907E-3</v>
      </c>
      <c r="DB52" s="149">
        <v>3.1613211739326312E-3</v>
      </c>
      <c r="DC52" s="149">
        <v>6.6793673052350927E-3</v>
      </c>
      <c r="DD52" s="95">
        <v>2.2818096411070161E-3</v>
      </c>
    </row>
    <row r="53" spans="1:138" x14ac:dyDescent="0.2">
      <c r="A53" s="104">
        <v>66</v>
      </c>
      <c r="B53" s="106">
        <v>390</v>
      </c>
      <c r="C53" s="106">
        <v>12</v>
      </c>
      <c r="D53" s="106">
        <v>14</v>
      </c>
      <c r="E53" s="106">
        <v>23</v>
      </c>
      <c r="F53" s="106">
        <v>30</v>
      </c>
      <c r="G53" s="106">
        <v>31</v>
      </c>
      <c r="H53" s="106">
        <v>27</v>
      </c>
      <c r="I53" s="106">
        <v>26</v>
      </c>
      <c r="J53" s="106">
        <v>40</v>
      </c>
      <c r="K53" s="106">
        <v>32</v>
      </c>
      <c r="L53" s="106">
        <v>37</v>
      </c>
      <c r="M53" s="106">
        <v>34</v>
      </c>
      <c r="N53" s="106">
        <v>17</v>
      </c>
      <c r="O53" s="106">
        <v>12</v>
      </c>
      <c r="P53" s="106">
        <v>10</v>
      </c>
      <c r="Q53" s="106">
        <v>9</v>
      </c>
      <c r="R53" s="106">
        <v>10</v>
      </c>
      <c r="S53" s="106">
        <v>11</v>
      </c>
      <c r="T53" s="106">
        <v>4</v>
      </c>
      <c r="U53" s="106">
        <v>4</v>
      </c>
      <c r="V53" s="106">
        <v>3</v>
      </c>
      <c r="W53" s="106">
        <v>1</v>
      </c>
      <c r="X53" s="106">
        <v>2</v>
      </c>
      <c r="Y53" s="106">
        <v>0</v>
      </c>
      <c r="Z53" s="106">
        <v>0</v>
      </c>
      <c r="AA53" s="106">
        <v>0</v>
      </c>
      <c r="AB53" s="105">
        <v>0</v>
      </c>
      <c r="AC53" s="105">
        <v>1</v>
      </c>
      <c r="AE53" s="104">
        <v>66</v>
      </c>
      <c r="AF53" s="105">
        <v>679</v>
      </c>
      <c r="AG53" s="106">
        <v>95</v>
      </c>
      <c r="AH53" s="106">
        <v>92</v>
      </c>
      <c r="AI53" s="106">
        <v>77</v>
      </c>
      <c r="AJ53" s="106">
        <v>54</v>
      </c>
      <c r="AK53" s="106">
        <v>52</v>
      </c>
      <c r="AL53" s="106">
        <v>52</v>
      </c>
      <c r="AM53" s="106">
        <v>52</v>
      </c>
      <c r="AN53" s="106">
        <v>44</v>
      </c>
      <c r="AO53" s="106">
        <v>35</v>
      </c>
      <c r="AP53" s="106">
        <v>26</v>
      </c>
      <c r="AQ53" s="106">
        <v>28</v>
      </c>
      <c r="AR53" s="106">
        <v>15</v>
      </c>
      <c r="AS53" s="106">
        <v>16</v>
      </c>
      <c r="AT53" s="106">
        <v>11</v>
      </c>
      <c r="AU53" s="106">
        <v>9</v>
      </c>
      <c r="AV53" s="106">
        <v>7</v>
      </c>
      <c r="AW53" s="106">
        <v>4</v>
      </c>
      <c r="AX53" s="106">
        <v>2</v>
      </c>
      <c r="AY53" s="106">
        <v>2</v>
      </c>
      <c r="AZ53" s="106">
        <v>1</v>
      </c>
      <c r="BA53" s="106">
        <v>3</v>
      </c>
      <c r="BB53" s="106">
        <v>1</v>
      </c>
      <c r="BC53" s="106">
        <v>0</v>
      </c>
      <c r="BD53" s="106">
        <v>1</v>
      </c>
      <c r="BE53" s="106">
        <v>0</v>
      </c>
      <c r="BF53" s="105">
        <v>0</v>
      </c>
      <c r="BG53" s="105">
        <v>0</v>
      </c>
      <c r="BI53" s="104">
        <v>66</v>
      </c>
      <c r="BJ53" s="105">
        <v>1069</v>
      </c>
      <c r="BK53" s="106">
        <v>107</v>
      </c>
      <c r="BL53" s="106">
        <v>106</v>
      </c>
      <c r="BM53" s="106">
        <v>100</v>
      </c>
      <c r="BN53" s="106">
        <v>84</v>
      </c>
      <c r="BO53" s="106">
        <v>83</v>
      </c>
      <c r="BP53" s="106">
        <v>79</v>
      </c>
      <c r="BQ53" s="106">
        <v>78</v>
      </c>
      <c r="BR53" s="106">
        <v>84</v>
      </c>
      <c r="BS53" s="106">
        <v>67</v>
      </c>
      <c r="BT53" s="106">
        <v>63</v>
      </c>
      <c r="BU53" s="106">
        <v>62</v>
      </c>
      <c r="BV53" s="106">
        <v>32</v>
      </c>
      <c r="BW53" s="106">
        <v>28</v>
      </c>
      <c r="BX53" s="106">
        <v>21</v>
      </c>
      <c r="BY53" s="106">
        <v>18</v>
      </c>
      <c r="BZ53" s="106">
        <v>17</v>
      </c>
      <c r="CA53" s="106">
        <v>15</v>
      </c>
      <c r="CB53" s="106">
        <v>6</v>
      </c>
      <c r="CC53" s="106">
        <v>6</v>
      </c>
      <c r="CD53" s="106">
        <v>4</v>
      </c>
      <c r="CE53" s="106">
        <v>4</v>
      </c>
      <c r="CF53" s="106">
        <v>3</v>
      </c>
      <c r="CG53" s="106">
        <v>0</v>
      </c>
      <c r="CH53" s="106">
        <v>1</v>
      </c>
      <c r="CI53" s="106">
        <v>0</v>
      </c>
      <c r="CJ53" s="105">
        <v>0</v>
      </c>
      <c r="CK53" s="105">
        <v>1</v>
      </c>
      <c r="CM53" s="169"/>
      <c r="CN53" s="87">
        <v>66</v>
      </c>
      <c r="CO53" s="92">
        <v>157413.75</v>
      </c>
      <c r="CP53" s="93">
        <v>480</v>
      </c>
      <c r="CQ53" s="93">
        <v>564</v>
      </c>
      <c r="CR53" s="93">
        <v>25</v>
      </c>
      <c r="CS53" s="106">
        <v>195</v>
      </c>
      <c r="CT53" s="106">
        <v>1127</v>
      </c>
      <c r="CU53" s="105">
        <v>1986</v>
      </c>
      <c r="CV53" s="105">
        <v>184</v>
      </c>
      <c r="CX53" s="94">
        <v>3.0492888963003549E-3</v>
      </c>
      <c r="CY53" s="94">
        <v>3.5829144531529171E-3</v>
      </c>
      <c r="CZ53" s="94">
        <v>1.588171300156435E-4</v>
      </c>
      <c r="DA53" s="94">
        <v>1.2387736141220192E-3</v>
      </c>
      <c r="DB53" s="149">
        <v>7.1594762211052085E-3</v>
      </c>
      <c r="DC53" s="149">
        <v>1.2616432808442719E-2</v>
      </c>
      <c r="DD53" s="95">
        <v>1.1688940769151361E-3</v>
      </c>
    </row>
    <row r="54" spans="1:138" x14ac:dyDescent="0.2">
      <c r="A54" s="104">
        <v>67</v>
      </c>
      <c r="B54" s="106">
        <v>243</v>
      </c>
      <c r="C54" s="106">
        <v>9</v>
      </c>
      <c r="D54" s="106">
        <v>22</v>
      </c>
      <c r="E54" s="106">
        <v>21</v>
      </c>
      <c r="F54" s="106">
        <v>21</v>
      </c>
      <c r="G54" s="106">
        <v>29</v>
      </c>
      <c r="H54" s="106">
        <v>28</v>
      </c>
      <c r="I54" s="106">
        <v>22</v>
      </c>
      <c r="J54" s="106">
        <v>18</v>
      </c>
      <c r="K54" s="106">
        <v>9</v>
      </c>
      <c r="L54" s="106">
        <v>4</v>
      </c>
      <c r="M54" s="106">
        <v>15</v>
      </c>
      <c r="N54" s="106">
        <v>12</v>
      </c>
      <c r="O54" s="106">
        <v>4</v>
      </c>
      <c r="P54" s="106">
        <v>2</v>
      </c>
      <c r="Q54" s="106">
        <v>3</v>
      </c>
      <c r="R54" s="106">
        <v>5</v>
      </c>
      <c r="S54" s="106">
        <v>4</v>
      </c>
      <c r="T54" s="106">
        <v>5</v>
      </c>
      <c r="U54" s="106">
        <v>3</v>
      </c>
      <c r="V54" s="106">
        <v>0</v>
      </c>
      <c r="W54" s="106">
        <v>2</v>
      </c>
      <c r="X54" s="106">
        <v>2</v>
      </c>
      <c r="Y54" s="106">
        <v>1</v>
      </c>
      <c r="Z54" s="106">
        <v>2</v>
      </c>
      <c r="AA54" s="106">
        <v>0</v>
      </c>
      <c r="AB54" s="105">
        <v>0</v>
      </c>
      <c r="AC54" s="105">
        <v>0</v>
      </c>
      <c r="AE54" s="104">
        <v>67</v>
      </c>
      <c r="AF54" s="105">
        <v>515</v>
      </c>
      <c r="AG54" s="106">
        <v>85</v>
      </c>
      <c r="AH54" s="106">
        <v>63</v>
      </c>
      <c r="AI54" s="106">
        <v>52</v>
      </c>
      <c r="AJ54" s="106">
        <v>45</v>
      </c>
      <c r="AK54" s="106">
        <v>39</v>
      </c>
      <c r="AL54" s="106">
        <v>32</v>
      </c>
      <c r="AM54" s="106">
        <v>48</v>
      </c>
      <c r="AN54" s="106">
        <v>42</v>
      </c>
      <c r="AO54" s="106">
        <v>34</v>
      </c>
      <c r="AP54" s="106">
        <v>22</v>
      </c>
      <c r="AQ54" s="106">
        <v>16</v>
      </c>
      <c r="AR54" s="106">
        <v>7</v>
      </c>
      <c r="AS54" s="106">
        <v>12</v>
      </c>
      <c r="AT54" s="106">
        <v>5</v>
      </c>
      <c r="AU54" s="106">
        <v>2</v>
      </c>
      <c r="AV54" s="106">
        <v>5</v>
      </c>
      <c r="AW54" s="106">
        <v>1</v>
      </c>
      <c r="AX54" s="106">
        <v>3</v>
      </c>
      <c r="AY54" s="106">
        <v>1</v>
      </c>
      <c r="AZ54" s="106">
        <v>0</v>
      </c>
      <c r="BA54" s="106">
        <v>1</v>
      </c>
      <c r="BB54" s="106">
        <v>0</v>
      </c>
      <c r="BC54" s="106">
        <v>0</v>
      </c>
      <c r="BD54" s="106">
        <v>0</v>
      </c>
      <c r="BE54" s="106">
        <v>0</v>
      </c>
      <c r="BF54" s="105">
        <v>0</v>
      </c>
      <c r="BG54" s="105">
        <v>0</v>
      </c>
      <c r="BI54" s="104">
        <v>67</v>
      </c>
      <c r="BJ54" s="105">
        <v>758</v>
      </c>
      <c r="BK54" s="106">
        <v>94</v>
      </c>
      <c r="BL54" s="106">
        <v>85</v>
      </c>
      <c r="BM54" s="106">
        <v>73</v>
      </c>
      <c r="BN54" s="106">
        <v>66</v>
      </c>
      <c r="BO54" s="106">
        <v>68</v>
      </c>
      <c r="BP54" s="106">
        <v>60</v>
      </c>
      <c r="BQ54" s="106">
        <v>70</v>
      </c>
      <c r="BR54" s="106">
        <v>60</v>
      </c>
      <c r="BS54" s="106">
        <v>43</v>
      </c>
      <c r="BT54" s="106">
        <v>26</v>
      </c>
      <c r="BU54" s="106">
        <v>31</v>
      </c>
      <c r="BV54" s="106">
        <v>19</v>
      </c>
      <c r="BW54" s="106">
        <v>16</v>
      </c>
      <c r="BX54" s="106">
        <v>7</v>
      </c>
      <c r="BY54" s="106">
        <v>5</v>
      </c>
      <c r="BZ54" s="106">
        <v>10</v>
      </c>
      <c r="CA54" s="106">
        <v>5</v>
      </c>
      <c r="CB54" s="106">
        <v>8</v>
      </c>
      <c r="CC54" s="106">
        <v>4</v>
      </c>
      <c r="CD54" s="106">
        <v>0</v>
      </c>
      <c r="CE54" s="106">
        <v>3</v>
      </c>
      <c r="CF54" s="106">
        <v>2</v>
      </c>
      <c r="CG54" s="106">
        <v>1</v>
      </c>
      <c r="CH54" s="106">
        <v>2</v>
      </c>
      <c r="CI54" s="106">
        <v>0</v>
      </c>
      <c r="CJ54" s="105">
        <v>0</v>
      </c>
      <c r="CK54" s="105">
        <v>0</v>
      </c>
      <c r="CM54" s="169"/>
      <c r="CN54" s="87">
        <v>67</v>
      </c>
      <c r="CO54" s="92">
        <v>152038.25</v>
      </c>
      <c r="CP54" s="93">
        <v>386</v>
      </c>
      <c r="CQ54" s="93">
        <v>352</v>
      </c>
      <c r="CR54" s="93">
        <v>20</v>
      </c>
      <c r="CS54" s="106">
        <v>226</v>
      </c>
      <c r="CT54" s="106">
        <v>1375</v>
      </c>
      <c r="CU54" s="105">
        <v>1986</v>
      </c>
      <c r="CV54" s="105">
        <v>137</v>
      </c>
      <c r="CX54" s="94">
        <v>2.5388347997954462E-3</v>
      </c>
      <c r="CY54" s="94">
        <v>2.3152068640621684E-3</v>
      </c>
      <c r="CZ54" s="94">
        <v>1.3154584454898684E-4</v>
      </c>
      <c r="DA54" s="94">
        <v>1.4864680434035515E-3</v>
      </c>
      <c r="DB54" s="149">
        <v>9.0437768127428451E-3</v>
      </c>
      <c r="DC54" s="149">
        <v>1.3062502363714394E-2</v>
      </c>
      <c r="DD54" s="95">
        <v>9.0108903516055989E-4</v>
      </c>
    </row>
    <row r="55" spans="1:138" x14ac:dyDescent="0.2">
      <c r="A55" s="104">
        <v>68</v>
      </c>
      <c r="B55" s="106">
        <v>146</v>
      </c>
      <c r="C55" s="106">
        <v>13</v>
      </c>
      <c r="D55" s="106">
        <v>15</v>
      </c>
      <c r="E55" s="106">
        <v>13</v>
      </c>
      <c r="F55" s="106">
        <v>19</v>
      </c>
      <c r="G55" s="106">
        <v>15</v>
      </c>
      <c r="H55" s="106">
        <v>13</v>
      </c>
      <c r="I55" s="106">
        <v>8</v>
      </c>
      <c r="J55" s="106">
        <v>4</v>
      </c>
      <c r="K55" s="106">
        <v>5</v>
      </c>
      <c r="L55" s="106">
        <v>8</v>
      </c>
      <c r="M55" s="106">
        <v>5</v>
      </c>
      <c r="N55" s="106">
        <v>5</v>
      </c>
      <c r="O55" s="106">
        <v>3</v>
      </c>
      <c r="P55" s="106">
        <v>4</v>
      </c>
      <c r="Q55" s="106">
        <v>3</v>
      </c>
      <c r="R55" s="106">
        <v>1</v>
      </c>
      <c r="S55" s="106">
        <v>4</v>
      </c>
      <c r="T55" s="106">
        <v>3</v>
      </c>
      <c r="U55" s="106">
        <v>1</v>
      </c>
      <c r="V55" s="106">
        <v>2</v>
      </c>
      <c r="W55" s="106">
        <v>0</v>
      </c>
      <c r="X55" s="106">
        <v>1</v>
      </c>
      <c r="Y55" s="106">
        <v>0</v>
      </c>
      <c r="Z55" s="106">
        <v>0</v>
      </c>
      <c r="AA55" s="106">
        <v>0</v>
      </c>
      <c r="AB55" s="105">
        <v>1</v>
      </c>
      <c r="AC55" s="105">
        <v>0</v>
      </c>
      <c r="AE55" s="104">
        <v>68</v>
      </c>
      <c r="AF55" s="105">
        <v>339</v>
      </c>
      <c r="AG55" s="106">
        <v>68</v>
      </c>
      <c r="AH55" s="106">
        <v>42</v>
      </c>
      <c r="AI55" s="106">
        <v>40</v>
      </c>
      <c r="AJ55" s="106">
        <v>27</v>
      </c>
      <c r="AK55" s="106">
        <v>18</v>
      </c>
      <c r="AL55" s="106">
        <v>38</v>
      </c>
      <c r="AM55" s="106">
        <v>32</v>
      </c>
      <c r="AN55" s="106">
        <v>17</v>
      </c>
      <c r="AO55" s="106">
        <v>20</v>
      </c>
      <c r="AP55" s="106">
        <v>6</v>
      </c>
      <c r="AQ55" s="106">
        <v>8</v>
      </c>
      <c r="AR55" s="106">
        <v>4</v>
      </c>
      <c r="AS55" s="106">
        <v>6</v>
      </c>
      <c r="AT55" s="106">
        <v>1</v>
      </c>
      <c r="AU55" s="106">
        <v>3</v>
      </c>
      <c r="AV55" s="106">
        <v>3</v>
      </c>
      <c r="AW55" s="106">
        <v>2</v>
      </c>
      <c r="AX55" s="106">
        <v>0</v>
      </c>
      <c r="AY55" s="106">
        <v>0</v>
      </c>
      <c r="AZ55" s="106">
        <v>1</v>
      </c>
      <c r="BA55" s="106">
        <v>3</v>
      </c>
      <c r="BB55" s="106">
        <v>0</v>
      </c>
      <c r="BC55" s="106">
        <v>0</v>
      </c>
      <c r="BD55" s="106">
        <v>0</v>
      </c>
      <c r="BE55" s="106">
        <v>0</v>
      </c>
      <c r="BF55" s="105">
        <v>0</v>
      </c>
      <c r="BG55" s="105">
        <v>0</v>
      </c>
      <c r="BI55" s="104">
        <v>68</v>
      </c>
      <c r="BJ55" s="105">
        <v>485</v>
      </c>
      <c r="BK55" s="106">
        <v>81</v>
      </c>
      <c r="BL55" s="106">
        <v>57</v>
      </c>
      <c r="BM55" s="106">
        <v>53</v>
      </c>
      <c r="BN55" s="106">
        <v>46</v>
      </c>
      <c r="BO55" s="106">
        <v>33</v>
      </c>
      <c r="BP55" s="106">
        <v>51</v>
      </c>
      <c r="BQ55" s="106">
        <v>40</v>
      </c>
      <c r="BR55" s="106">
        <v>21</v>
      </c>
      <c r="BS55" s="106">
        <v>25</v>
      </c>
      <c r="BT55" s="106">
        <v>14</v>
      </c>
      <c r="BU55" s="106">
        <v>13</v>
      </c>
      <c r="BV55" s="106">
        <v>9</v>
      </c>
      <c r="BW55" s="106">
        <v>9</v>
      </c>
      <c r="BX55" s="106">
        <v>5</v>
      </c>
      <c r="BY55" s="106">
        <v>6</v>
      </c>
      <c r="BZ55" s="106">
        <v>4</v>
      </c>
      <c r="CA55" s="106">
        <v>6</v>
      </c>
      <c r="CB55" s="106">
        <v>3</v>
      </c>
      <c r="CC55" s="106">
        <v>1</v>
      </c>
      <c r="CD55" s="106">
        <v>3</v>
      </c>
      <c r="CE55" s="106">
        <v>3</v>
      </c>
      <c r="CF55" s="106">
        <v>1</v>
      </c>
      <c r="CG55" s="106">
        <v>0</v>
      </c>
      <c r="CH55" s="106">
        <v>0</v>
      </c>
      <c r="CI55" s="106">
        <v>0</v>
      </c>
      <c r="CJ55" s="105">
        <v>1</v>
      </c>
      <c r="CK55" s="105">
        <v>0</v>
      </c>
      <c r="CM55" s="169"/>
      <c r="CN55" s="87">
        <v>68</v>
      </c>
      <c r="CO55" s="92">
        <v>146467.5</v>
      </c>
      <c r="CP55" s="93">
        <v>270</v>
      </c>
      <c r="CQ55" s="93">
        <v>203</v>
      </c>
      <c r="CR55" s="93">
        <v>12</v>
      </c>
      <c r="CS55" s="106">
        <v>242</v>
      </c>
      <c r="CT55" s="106">
        <v>1514</v>
      </c>
      <c r="CU55" s="105">
        <v>1919</v>
      </c>
      <c r="CV55" s="105">
        <v>107</v>
      </c>
      <c r="CX55" s="94">
        <v>1.8434123611039991E-3</v>
      </c>
      <c r="CY55" s="94">
        <v>1.3859729974226365E-3</v>
      </c>
      <c r="CZ55" s="94">
        <v>8.1929438271288857E-5</v>
      </c>
      <c r="DA55" s="94">
        <v>1.6522436718043251E-3</v>
      </c>
      <c r="DB55" s="149">
        <v>1.0336764128560943E-2</v>
      </c>
      <c r="DC55" s="149">
        <v>1.3101882670216943E-2</v>
      </c>
      <c r="DD55" s="95">
        <v>7.3053749125232556E-4</v>
      </c>
    </row>
    <row r="56" spans="1:138" x14ac:dyDescent="0.2">
      <c r="A56" s="104">
        <v>69</v>
      </c>
      <c r="B56" s="106">
        <v>96</v>
      </c>
      <c r="C56" s="106">
        <v>9</v>
      </c>
      <c r="D56" s="106">
        <v>15</v>
      </c>
      <c r="E56" s="106">
        <v>10</v>
      </c>
      <c r="F56" s="106">
        <v>19</v>
      </c>
      <c r="G56" s="106">
        <v>9</v>
      </c>
      <c r="H56" s="106">
        <v>5</v>
      </c>
      <c r="I56" s="106">
        <v>1</v>
      </c>
      <c r="J56" s="106">
        <v>3</v>
      </c>
      <c r="K56" s="106">
        <v>2</v>
      </c>
      <c r="L56" s="106">
        <v>3</v>
      </c>
      <c r="M56" s="106">
        <v>3</v>
      </c>
      <c r="N56" s="106">
        <v>4</v>
      </c>
      <c r="O56" s="106">
        <v>1</v>
      </c>
      <c r="P56" s="106">
        <v>4</v>
      </c>
      <c r="Q56" s="106">
        <v>2</v>
      </c>
      <c r="R56" s="106">
        <v>0</v>
      </c>
      <c r="S56" s="106">
        <v>2</v>
      </c>
      <c r="T56" s="106">
        <v>0</v>
      </c>
      <c r="U56" s="106">
        <v>1</v>
      </c>
      <c r="V56" s="106">
        <v>1</v>
      </c>
      <c r="W56" s="106">
        <v>1</v>
      </c>
      <c r="X56" s="106">
        <v>0</v>
      </c>
      <c r="Y56" s="106">
        <v>1</v>
      </c>
      <c r="Z56" s="106">
        <v>0</v>
      </c>
      <c r="AA56" s="106">
        <v>0</v>
      </c>
      <c r="AB56" s="105">
        <v>0</v>
      </c>
      <c r="AC56" s="105">
        <v>0</v>
      </c>
      <c r="AE56" s="104">
        <v>69</v>
      </c>
      <c r="AF56" s="105">
        <v>288</v>
      </c>
      <c r="AG56" s="106">
        <v>72</v>
      </c>
      <c r="AH56" s="106">
        <v>40</v>
      </c>
      <c r="AI56" s="106">
        <v>33</v>
      </c>
      <c r="AJ56" s="106">
        <v>34</v>
      </c>
      <c r="AK56" s="106">
        <v>33</v>
      </c>
      <c r="AL56" s="106">
        <v>18</v>
      </c>
      <c r="AM56" s="106">
        <v>14</v>
      </c>
      <c r="AN56" s="106">
        <v>12</v>
      </c>
      <c r="AO56" s="106">
        <v>5</v>
      </c>
      <c r="AP56" s="106">
        <v>7</v>
      </c>
      <c r="AQ56" s="106">
        <v>3</v>
      </c>
      <c r="AR56" s="106">
        <v>5</v>
      </c>
      <c r="AS56" s="106">
        <v>1</v>
      </c>
      <c r="AT56" s="106">
        <v>4</v>
      </c>
      <c r="AU56" s="106">
        <v>2</v>
      </c>
      <c r="AV56" s="106">
        <v>1</v>
      </c>
      <c r="AW56" s="106">
        <v>2</v>
      </c>
      <c r="AX56" s="106">
        <v>1</v>
      </c>
      <c r="AY56" s="106">
        <v>1</v>
      </c>
      <c r="AZ56" s="106">
        <v>0</v>
      </c>
      <c r="BA56" s="106">
        <v>0</v>
      </c>
      <c r="BB56" s="106">
        <v>0</v>
      </c>
      <c r="BC56" s="106">
        <v>0</v>
      </c>
      <c r="BD56" s="106">
        <v>0</v>
      </c>
      <c r="BE56" s="106">
        <v>0</v>
      </c>
      <c r="BF56" s="105">
        <v>0</v>
      </c>
      <c r="BG56" s="105">
        <v>0</v>
      </c>
      <c r="BI56" s="104">
        <v>69</v>
      </c>
      <c r="BJ56" s="105">
        <v>384</v>
      </c>
      <c r="BK56" s="106">
        <v>81</v>
      </c>
      <c r="BL56" s="106">
        <v>55</v>
      </c>
      <c r="BM56" s="106">
        <v>43</v>
      </c>
      <c r="BN56" s="106">
        <v>53</v>
      </c>
      <c r="BO56" s="106">
        <v>42</v>
      </c>
      <c r="BP56" s="106">
        <v>23</v>
      </c>
      <c r="BQ56" s="106">
        <v>15</v>
      </c>
      <c r="BR56" s="106">
        <v>15</v>
      </c>
      <c r="BS56" s="106">
        <v>7</v>
      </c>
      <c r="BT56" s="106">
        <v>10</v>
      </c>
      <c r="BU56" s="106">
        <v>6</v>
      </c>
      <c r="BV56" s="106">
        <v>9</v>
      </c>
      <c r="BW56" s="106">
        <v>2</v>
      </c>
      <c r="BX56" s="106">
        <v>8</v>
      </c>
      <c r="BY56" s="106">
        <v>4</v>
      </c>
      <c r="BZ56" s="106">
        <v>1</v>
      </c>
      <c r="CA56" s="106">
        <v>4</v>
      </c>
      <c r="CB56" s="106">
        <v>1</v>
      </c>
      <c r="CC56" s="106">
        <v>2</v>
      </c>
      <c r="CD56" s="106">
        <v>1</v>
      </c>
      <c r="CE56" s="106">
        <v>1</v>
      </c>
      <c r="CF56" s="106">
        <v>0</v>
      </c>
      <c r="CG56" s="106">
        <v>1</v>
      </c>
      <c r="CH56" s="106">
        <v>0</v>
      </c>
      <c r="CI56" s="106">
        <v>0</v>
      </c>
      <c r="CJ56" s="105">
        <v>0</v>
      </c>
      <c r="CK56" s="105">
        <v>0</v>
      </c>
      <c r="CM56" s="169"/>
      <c r="CN56" s="87">
        <v>69</v>
      </c>
      <c r="CO56" s="92">
        <v>140445.75</v>
      </c>
      <c r="CP56" s="93">
        <v>274</v>
      </c>
      <c r="CQ56" s="93">
        <v>104</v>
      </c>
      <c r="CR56" s="93">
        <v>6</v>
      </c>
      <c r="CS56" s="106">
        <v>269</v>
      </c>
      <c r="CT56" s="106">
        <v>1755</v>
      </c>
      <c r="CU56" s="105">
        <v>1716</v>
      </c>
      <c r="CV56" s="105">
        <v>50</v>
      </c>
      <c r="CX56" s="94">
        <v>1.9509312314541379E-3</v>
      </c>
      <c r="CY56" s="94">
        <v>7.4049944551543925E-4</v>
      </c>
      <c r="CZ56" s="94">
        <v>4.2721121856659955E-5</v>
      </c>
      <c r="DA56" s="94">
        <v>1.915330296573588E-3</v>
      </c>
      <c r="DB56" s="149">
        <v>1.2495928143073038E-2</v>
      </c>
      <c r="DC56" s="149">
        <v>1.2218240851004748E-2</v>
      </c>
      <c r="DD56" s="95">
        <v>3.5600934880549963E-4</v>
      </c>
    </row>
    <row r="57" spans="1:138" x14ac:dyDescent="0.2">
      <c r="A57" s="104">
        <v>70</v>
      </c>
      <c r="B57" s="106">
        <v>40</v>
      </c>
      <c r="C57" s="106">
        <v>6</v>
      </c>
      <c r="D57" s="106">
        <v>5</v>
      </c>
      <c r="E57" s="106">
        <v>5</v>
      </c>
      <c r="F57" s="106">
        <v>3</v>
      </c>
      <c r="G57" s="106">
        <v>2</v>
      </c>
      <c r="H57" s="106">
        <v>1</v>
      </c>
      <c r="I57" s="106">
        <v>4</v>
      </c>
      <c r="J57" s="106">
        <v>3</v>
      </c>
      <c r="K57" s="106">
        <v>2</v>
      </c>
      <c r="L57" s="106">
        <v>1</v>
      </c>
      <c r="M57" s="106">
        <v>1</v>
      </c>
      <c r="N57" s="106">
        <v>1</v>
      </c>
      <c r="O57" s="106">
        <v>1</v>
      </c>
      <c r="P57" s="106">
        <v>0</v>
      </c>
      <c r="Q57" s="106">
        <v>0</v>
      </c>
      <c r="R57" s="106">
        <v>0</v>
      </c>
      <c r="S57" s="106">
        <v>1</v>
      </c>
      <c r="T57" s="106">
        <v>0</v>
      </c>
      <c r="U57" s="106">
        <v>2</v>
      </c>
      <c r="V57" s="106">
        <v>1</v>
      </c>
      <c r="W57" s="106">
        <v>0</v>
      </c>
      <c r="X57" s="106">
        <v>1</v>
      </c>
      <c r="Y57" s="106">
        <v>0</v>
      </c>
      <c r="Z57" s="106">
        <v>0</v>
      </c>
      <c r="AA57" s="106">
        <v>0</v>
      </c>
      <c r="AB57" s="105">
        <v>0</v>
      </c>
      <c r="AC57" s="105">
        <v>0</v>
      </c>
      <c r="AE57" s="104">
        <v>70</v>
      </c>
      <c r="AF57" s="106">
        <v>217</v>
      </c>
      <c r="AG57" s="106">
        <v>55</v>
      </c>
      <c r="AH57" s="106">
        <v>31</v>
      </c>
      <c r="AI57" s="106">
        <v>34</v>
      </c>
      <c r="AJ57" s="106">
        <v>26</v>
      </c>
      <c r="AK57" s="106">
        <v>18</v>
      </c>
      <c r="AL57" s="106">
        <v>14</v>
      </c>
      <c r="AM57" s="106">
        <v>11</v>
      </c>
      <c r="AN57" s="106">
        <v>9</v>
      </c>
      <c r="AO57" s="106">
        <v>7</v>
      </c>
      <c r="AP57" s="106">
        <v>1</v>
      </c>
      <c r="AQ57" s="106">
        <v>3</v>
      </c>
      <c r="AR57" s="106">
        <v>5</v>
      </c>
      <c r="AS57" s="106">
        <v>1</v>
      </c>
      <c r="AT57" s="106">
        <v>1</v>
      </c>
      <c r="AU57" s="106">
        <v>0</v>
      </c>
      <c r="AV57" s="106">
        <v>1</v>
      </c>
      <c r="AW57" s="106">
        <v>0</v>
      </c>
      <c r="AX57" s="106">
        <v>0</v>
      </c>
      <c r="AY57" s="106">
        <v>0</v>
      </c>
      <c r="AZ57" s="106">
        <v>0</v>
      </c>
      <c r="BA57" s="106">
        <v>0</v>
      </c>
      <c r="BB57" s="106">
        <v>0</v>
      </c>
      <c r="BC57" s="106">
        <v>0</v>
      </c>
      <c r="BD57" s="106">
        <v>0</v>
      </c>
      <c r="BE57" s="106">
        <v>0</v>
      </c>
      <c r="BF57" s="105">
        <v>0</v>
      </c>
      <c r="BG57" s="105">
        <v>0</v>
      </c>
      <c r="BI57" s="104">
        <v>70</v>
      </c>
      <c r="BJ57" s="105">
        <v>257</v>
      </c>
      <c r="BK57" s="106">
        <v>61</v>
      </c>
      <c r="BL57" s="106">
        <v>36</v>
      </c>
      <c r="BM57" s="106">
        <v>39</v>
      </c>
      <c r="BN57" s="106">
        <v>29</v>
      </c>
      <c r="BO57" s="106">
        <v>20</v>
      </c>
      <c r="BP57" s="106">
        <v>15</v>
      </c>
      <c r="BQ57" s="106">
        <v>15</v>
      </c>
      <c r="BR57" s="106">
        <v>12</v>
      </c>
      <c r="BS57" s="106">
        <v>9</v>
      </c>
      <c r="BT57" s="106">
        <v>2</v>
      </c>
      <c r="BU57" s="106">
        <v>4</v>
      </c>
      <c r="BV57" s="106">
        <v>6</v>
      </c>
      <c r="BW57" s="106">
        <v>2</v>
      </c>
      <c r="BX57" s="106">
        <v>1</v>
      </c>
      <c r="BY57" s="106">
        <v>0</v>
      </c>
      <c r="BZ57" s="106">
        <v>1</v>
      </c>
      <c r="CA57" s="106">
        <v>1</v>
      </c>
      <c r="CB57" s="106">
        <v>0</v>
      </c>
      <c r="CC57" s="106">
        <v>2</v>
      </c>
      <c r="CD57" s="106">
        <v>1</v>
      </c>
      <c r="CE57" s="106">
        <v>0</v>
      </c>
      <c r="CF57" s="106">
        <v>1</v>
      </c>
      <c r="CG57" s="106">
        <v>0</v>
      </c>
      <c r="CH57" s="106">
        <v>0</v>
      </c>
      <c r="CI57" s="106">
        <v>0</v>
      </c>
      <c r="CJ57" s="105">
        <v>0</v>
      </c>
      <c r="CK57" s="105">
        <v>0</v>
      </c>
      <c r="CM57" s="169"/>
      <c r="CN57" s="87">
        <v>70</v>
      </c>
      <c r="CO57" s="92">
        <v>133883.25</v>
      </c>
      <c r="CP57" s="93">
        <v>185</v>
      </c>
      <c r="CQ57" s="93">
        <v>68</v>
      </c>
      <c r="CR57" s="93">
        <v>4</v>
      </c>
      <c r="CS57" s="106">
        <v>248</v>
      </c>
      <c r="CT57" s="106">
        <v>2050</v>
      </c>
      <c r="CU57" s="105">
        <v>833</v>
      </c>
      <c r="CV57" s="105">
        <v>27</v>
      </c>
      <c r="CX57" s="94">
        <v>1.3818009347696593E-3</v>
      </c>
      <c r="CY57" s="94">
        <v>5.0790520845587475E-4</v>
      </c>
      <c r="CZ57" s="94">
        <v>2.9876776967992636E-5</v>
      </c>
      <c r="DA57" s="94">
        <v>1.8523601720155435E-3</v>
      </c>
      <c r="DB57" s="149">
        <v>1.5311848196096225E-2</v>
      </c>
      <c r="DC57" s="149">
        <v>6.2218388035844667E-3</v>
      </c>
      <c r="DD57" s="95">
        <v>2.0166824453395028E-4</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A5:A6"/>
    <mergeCell ref="AE5:AE6"/>
    <mergeCell ref="BI5:BI6"/>
    <mergeCell ref="B5:B6"/>
    <mergeCell ref="AF5:AF6"/>
    <mergeCell ref="BJ5:BJ6"/>
    <mergeCell ref="C5:AC5"/>
    <mergeCell ref="AG5:BG5"/>
    <mergeCell ref="BK5:CK5"/>
    <mergeCell ref="DD5:DD6"/>
    <mergeCell ref="DA4:DD4"/>
    <mergeCell ref="CN4:CN6"/>
    <mergeCell ref="CO4:CO6"/>
    <mergeCell ref="CP5:CR5"/>
    <mergeCell ref="DA5:DB5"/>
    <mergeCell ref="CP4:CR4"/>
    <mergeCell ref="CX4:CZ4"/>
    <mergeCell ref="CV5:CV6"/>
    <mergeCell ref="CS4:CV4"/>
    <mergeCell ref="DC5:DC6"/>
    <mergeCell ref="CS5:CT5"/>
    <mergeCell ref="CU5:CU6"/>
    <mergeCell ref="CX5:CZ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H72"/>
  <sheetViews>
    <sheetView showGridLines="0" zoomScale="85" zoomScaleNormal="85" workbookViewId="0">
      <selection activeCell="A2" sqref="A2:XFD2"/>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92" width="11.42578125" style="98"/>
    <col min="93" max="93" width="13.85546875" style="98" customWidth="1"/>
    <col min="94" max="96" width="11.42578125" style="98"/>
    <col min="97" max="97" width="12.7109375" style="98" customWidth="1"/>
    <col min="98" max="98" width="13" style="98" customWidth="1"/>
    <col min="99" max="104" width="11.42578125" style="98"/>
    <col min="105" max="106" width="12.85546875" style="98" customWidth="1"/>
    <col min="107" max="16384" width="11.42578125" style="98"/>
  </cols>
  <sheetData>
    <row r="1" spans="1:109" ht="24" customHeight="1" thickBot="1" x14ac:dyDescent="0.25">
      <c r="A1" s="69" t="s">
        <v>434</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435</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436</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313</v>
      </c>
      <c r="CO1" s="147"/>
      <c r="CP1" s="147"/>
      <c r="CQ1" s="147"/>
      <c r="CR1" s="147"/>
      <c r="CS1" s="147"/>
      <c r="CT1" s="147"/>
      <c r="CU1" s="147"/>
      <c r="CV1" s="147"/>
      <c r="CW1" s="147"/>
      <c r="CX1" s="147"/>
      <c r="CY1" s="147"/>
      <c r="CZ1" s="147"/>
      <c r="DA1" s="147"/>
      <c r="DB1" s="147"/>
      <c r="DC1" s="147"/>
      <c r="DD1" s="147"/>
      <c r="DE1" s="179" t="s">
        <v>95</v>
      </c>
    </row>
    <row r="2" spans="1:109" x14ac:dyDescent="0.2">
      <c r="A2" s="278" t="s">
        <v>384</v>
      </c>
      <c r="B2" s="196"/>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6"/>
      <c r="AE2" s="278" t="s">
        <v>384</v>
      </c>
      <c r="AF2" s="196"/>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8"/>
      <c r="BG2" s="198"/>
      <c r="BH2" s="196"/>
      <c r="BI2" s="278" t="s">
        <v>384</v>
      </c>
      <c r="BJ2" s="196"/>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8"/>
      <c r="CK2" s="198"/>
      <c r="CL2" s="196"/>
      <c r="CM2" s="196"/>
      <c r="CN2" s="278" t="s">
        <v>384</v>
      </c>
    </row>
    <row r="3" spans="1:109" x14ac:dyDescent="0.2">
      <c r="A3" s="199"/>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6"/>
      <c r="AE3" s="199"/>
      <c r="AF3" s="196"/>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6"/>
      <c r="BI3" s="199"/>
      <c r="BJ3" s="196"/>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N3" s="100"/>
      <c r="CO3" s="100"/>
      <c r="CP3" s="417" t="s">
        <v>166</v>
      </c>
      <c r="CQ3" s="417"/>
      <c r="CR3" s="417"/>
      <c r="CS3" s="417"/>
      <c r="CT3" s="417"/>
      <c r="CU3" s="417"/>
      <c r="CV3" s="279"/>
      <c r="CX3" s="417" t="s">
        <v>167</v>
      </c>
      <c r="CY3" s="417"/>
      <c r="CZ3" s="417"/>
      <c r="DA3" s="417"/>
      <c r="DB3" s="417"/>
      <c r="DC3" s="417"/>
    </row>
    <row r="4" spans="1:109" ht="41.25" customHeight="1" thickBot="1" x14ac:dyDescent="0.25">
      <c r="A4" s="199"/>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6"/>
      <c r="AE4" s="199"/>
      <c r="AF4" s="196"/>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6"/>
      <c r="BI4" s="199"/>
      <c r="BJ4" s="196"/>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N4" s="408" t="s">
        <v>6</v>
      </c>
      <c r="CO4" s="410" t="s">
        <v>101</v>
      </c>
      <c r="CP4" s="413" t="s">
        <v>297</v>
      </c>
      <c r="CQ4" s="414"/>
      <c r="CR4" s="414"/>
      <c r="CS4" s="372" t="s">
        <v>296</v>
      </c>
      <c r="CT4" s="414"/>
      <c r="CU4" s="414"/>
      <c r="CV4" s="414"/>
      <c r="CX4" s="414" t="s">
        <v>297</v>
      </c>
      <c r="CY4" s="414"/>
      <c r="CZ4" s="414"/>
      <c r="DA4" s="372" t="s">
        <v>296</v>
      </c>
      <c r="DB4" s="414"/>
      <c r="DC4" s="414"/>
      <c r="DD4" s="414"/>
    </row>
    <row r="5" spans="1:109" ht="12.75" customHeight="1" thickBot="1" x14ac:dyDescent="0.25">
      <c r="A5" s="367" t="s">
        <v>6</v>
      </c>
      <c r="B5" s="371" t="s">
        <v>132</v>
      </c>
      <c r="C5" s="406" t="s">
        <v>385</v>
      </c>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E5" s="367" t="s">
        <v>6</v>
      </c>
      <c r="AF5" s="371" t="s">
        <v>118</v>
      </c>
      <c r="AG5" s="406" t="s">
        <v>385</v>
      </c>
      <c r="AH5" s="407"/>
      <c r="AI5" s="407"/>
      <c r="AJ5" s="407"/>
      <c r="AK5" s="407"/>
      <c r="AL5" s="407"/>
      <c r="AM5" s="407"/>
      <c r="AN5" s="407"/>
      <c r="AO5" s="407"/>
      <c r="AP5" s="407"/>
      <c r="AQ5" s="407"/>
      <c r="AR5" s="407"/>
      <c r="AS5" s="407"/>
      <c r="AT5" s="407"/>
      <c r="AU5" s="407"/>
      <c r="AV5" s="407"/>
      <c r="AW5" s="407"/>
      <c r="AX5" s="407"/>
      <c r="AY5" s="407"/>
      <c r="AZ5" s="407"/>
      <c r="BA5" s="407"/>
      <c r="BB5" s="407"/>
      <c r="BC5" s="407"/>
      <c r="BD5" s="407"/>
      <c r="BE5" s="407"/>
      <c r="BF5" s="407"/>
      <c r="BG5" s="407"/>
      <c r="BI5" s="367" t="s">
        <v>6</v>
      </c>
      <c r="BJ5" s="371" t="s">
        <v>119</v>
      </c>
      <c r="BK5" s="406" t="s">
        <v>385</v>
      </c>
      <c r="BL5" s="407"/>
      <c r="BM5" s="407"/>
      <c r="BN5" s="407"/>
      <c r="BO5" s="407"/>
      <c r="BP5" s="407"/>
      <c r="BQ5" s="407"/>
      <c r="BR5" s="407"/>
      <c r="BS5" s="407"/>
      <c r="BT5" s="407"/>
      <c r="BU5" s="407"/>
      <c r="BV5" s="407"/>
      <c r="BW5" s="407"/>
      <c r="BX5" s="407"/>
      <c r="BY5" s="407"/>
      <c r="BZ5" s="407"/>
      <c r="CA5" s="407"/>
      <c r="CB5" s="407"/>
      <c r="CC5" s="407"/>
      <c r="CD5" s="407"/>
      <c r="CE5" s="407"/>
      <c r="CF5" s="407"/>
      <c r="CG5" s="407"/>
      <c r="CH5" s="407"/>
      <c r="CI5" s="407"/>
      <c r="CJ5" s="407"/>
      <c r="CK5" s="407"/>
      <c r="CM5" s="169"/>
      <c r="CN5" s="408"/>
      <c r="CO5" s="411"/>
      <c r="CP5" s="422" t="s">
        <v>169</v>
      </c>
      <c r="CQ5" s="373"/>
      <c r="CR5" s="374"/>
      <c r="CS5" s="357" t="s">
        <v>4</v>
      </c>
      <c r="CT5" s="364"/>
      <c r="CU5" s="418" t="s">
        <v>77</v>
      </c>
      <c r="CV5" s="418" t="s">
        <v>76</v>
      </c>
      <c r="CX5" s="373" t="s">
        <v>169</v>
      </c>
      <c r="CY5" s="373"/>
      <c r="CZ5" s="374"/>
      <c r="DA5" s="363" t="s">
        <v>4</v>
      </c>
      <c r="DB5" s="402"/>
      <c r="DC5" s="420" t="s">
        <v>77</v>
      </c>
      <c r="DD5" s="415" t="s">
        <v>76</v>
      </c>
    </row>
    <row r="6" spans="1:109" ht="45" customHeight="1" thickBot="1" x14ac:dyDescent="0.25">
      <c r="A6" s="370"/>
      <c r="B6" s="372"/>
      <c r="C6" s="148">
        <v>1</v>
      </c>
      <c r="D6" s="148">
        <v>2</v>
      </c>
      <c r="E6" s="148">
        <v>3</v>
      </c>
      <c r="F6" s="148">
        <v>4</v>
      </c>
      <c r="G6" s="148">
        <v>5</v>
      </c>
      <c r="H6" s="148">
        <v>6</v>
      </c>
      <c r="I6" s="148">
        <v>7</v>
      </c>
      <c r="J6" s="148">
        <v>8</v>
      </c>
      <c r="K6" s="148">
        <v>9</v>
      </c>
      <c r="L6" s="148">
        <v>10</v>
      </c>
      <c r="M6" s="148">
        <v>11</v>
      </c>
      <c r="N6" s="148">
        <v>12</v>
      </c>
      <c r="O6" s="148">
        <v>13</v>
      </c>
      <c r="P6" s="148">
        <v>14</v>
      </c>
      <c r="Q6" s="148">
        <v>15</v>
      </c>
      <c r="R6" s="148">
        <v>16</v>
      </c>
      <c r="S6" s="148">
        <v>17</v>
      </c>
      <c r="T6" s="148">
        <v>18</v>
      </c>
      <c r="U6" s="148">
        <v>19</v>
      </c>
      <c r="V6" s="148">
        <v>20</v>
      </c>
      <c r="W6" s="148">
        <v>21</v>
      </c>
      <c r="X6" s="148">
        <v>22</v>
      </c>
      <c r="Y6" s="148">
        <v>23</v>
      </c>
      <c r="Z6" s="148">
        <v>24</v>
      </c>
      <c r="AA6" s="148">
        <v>25</v>
      </c>
      <c r="AB6" s="161">
        <v>26</v>
      </c>
      <c r="AC6" s="259">
        <v>27</v>
      </c>
      <c r="AE6" s="370"/>
      <c r="AF6" s="372"/>
      <c r="AG6" s="148">
        <v>1</v>
      </c>
      <c r="AH6" s="148">
        <v>2</v>
      </c>
      <c r="AI6" s="148">
        <v>3</v>
      </c>
      <c r="AJ6" s="148">
        <v>4</v>
      </c>
      <c r="AK6" s="148">
        <v>5</v>
      </c>
      <c r="AL6" s="148">
        <v>6</v>
      </c>
      <c r="AM6" s="148">
        <v>7</v>
      </c>
      <c r="AN6" s="148">
        <v>8</v>
      </c>
      <c r="AO6" s="148">
        <v>9</v>
      </c>
      <c r="AP6" s="148">
        <v>10</v>
      </c>
      <c r="AQ6" s="148">
        <v>11</v>
      </c>
      <c r="AR6" s="148">
        <v>12</v>
      </c>
      <c r="AS6" s="148">
        <v>13</v>
      </c>
      <c r="AT6" s="148">
        <v>14</v>
      </c>
      <c r="AU6" s="148">
        <v>15</v>
      </c>
      <c r="AV6" s="148">
        <v>16</v>
      </c>
      <c r="AW6" s="148">
        <v>17</v>
      </c>
      <c r="AX6" s="148">
        <v>18</v>
      </c>
      <c r="AY6" s="148">
        <v>19</v>
      </c>
      <c r="AZ6" s="148">
        <v>20</v>
      </c>
      <c r="BA6" s="148">
        <v>21</v>
      </c>
      <c r="BB6" s="148">
        <v>22</v>
      </c>
      <c r="BC6" s="148">
        <v>23</v>
      </c>
      <c r="BD6" s="148">
        <v>24</v>
      </c>
      <c r="BE6" s="148">
        <v>25</v>
      </c>
      <c r="BF6" s="161">
        <v>26</v>
      </c>
      <c r="BG6" s="259">
        <v>27</v>
      </c>
      <c r="BI6" s="370"/>
      <c r="BJ6" s="372"/>
      <c r="BK6" s="148">
        <v>1</v>
      </c>
      <c r="BL6" s="148">
        <v>2</v>
      </c>
      <c r="BM6" s="148">
        <v>3</v>
      </c>
      <c r="BN6" s="148">
        <v>4</v>
      </c>
      <c r="BO6" s="148">
        <v>5</v>
      </c>
      <c r="BP6" s="148">
        <v>6</v>
      </c>
      <c r="BQ6" s="148">
        <v>7</v>
      </c>
      <c r="BR6" s="148">
        <v>8</v>
      </c>
      <c r="BS6" s="148">
        <v>9</v>
      </c>
      <c r="BT6" s="148">
        <v>10</v>
      </c>
      <c r="BU6" s="148">
        <v>11</v>
      </c>
      <c r="BV6" s="148">
        <v>12</v>
      </c>
      <c r="BW6" s="148">
        <v>13</v>
      </c>
      <c r="BX6" s="148">
        <v>14</v>
      </c>
      <c r="BY6" s="148">
        <v>15</v>
      </c>
      <c r="BZ6" s="148">
        <v>16</v>
      </c>
      <c r="CA6" s="148">
        <v>17</v>
      </c>
      <c r="CB6" s="148">
        <v>18</v>
      </c>
      <c r="CC6" s="148">
        <v>19</v>
      </c>
      <c r="CD6" s="148">
        <v>20</v>
      </c>
      <c r="CE6" s="148">
        <v>21</v>
      </c>
      <c r="CF6" s="148">
        <v>22</v>
      </c>
      <c r="CG6" s="148">
        <v>23</v>
      </c>
      <c r="CH6" s="148">
        <v>24</v>
      </c>
      <c r="CI6" s="148">
        <v>25</v>
      </c>
      <c r="CJ6" s="161">
        <v>26</v>
      </c>
      <c r="CK6" s="259">
        <v>27</v>
      </c>
      <c r="CM6" s="169"/>
      <c r="CN6" s="409"/>
      <c r="CO6" s="412"/>
      <c r="CP6" s="158" t="s">
        <v>159</v>
      </c>
      <c r="CQ6" s="158" t="s">
        <v>160</v>
      </c>
      <c r="CR6" s="158" t="s">
        <v>386</v>
      </c>
      <c r="CS6" s="103" t="s">
        <v>129</v>
      </c>
      <c r="CT6" s="159" t="s">
        <v>130</v>
      </c>
      <c r="CU6" s="419"/>
      <c r="CV6" s="419"/>
      <c r="CX6" s="158" t="s">
        <v>159</v>
      </c>
      <c r="CY6" s="158" t="s">
        <v>160</v>
      </c>
      <c r="CZ6" s="158" t="s">
        <v>386</v>
      </c>
      <c r="DA6" s="160" t="s">
        <v>129</v>
      </c>
      <c r="DB6" s="159" t="s">
        <v>130</v>
      </c>
      <c r="DC6" s="421"/>
      <c r="DD6" s="416"/>
    </row>
    <row r="7" spans="1:109" x14ac:dyDescent="0.2">
      <c r="A7" s="104">
        <v>20</v>
      </c>
      <c r="B7" s="106">
        <v>104</v>
      </c>
      <c r="C7" s="106">
        <v>92</v>
      </c>
      <c r="D7" s="106">
        <v>12</v>
      </c>
      <c r="E7" s="106" t="s">
        <v>387</v>
      </c>
      <c r="F7" s="106" t="s">
        <v>387</v>
      </c>
      <c r="G7" s="106" t="s">
        <v>387</v>
      </c>
      <c r="H7" s="106" t="s">
        <v>387</v>
      </c>
      <c r="I7" s="106" t="s">
        <v>387</v>
      </c>
      <c r="J7" s="106" t="s">
        <v>387</v>
      </c>
      <c r="K7" s="106" t="s">
        <v>387</v>
      </c>
      <c r="L7" s="106" t="s">
        <v>387</v>
      </c>
      <c r="M7" s="106" t="s">
        <v>387</v>
      </c>
      <c r="N7" s="106" t="s">
        <v>387</v>
      </c>
      <c r="O7" s="106" t="s">
        <v>387</v>
      </c>
      <c r="P7" s="106" t="s">
        <v>387</v>
      </c>
      <c r="Q7" s="106" t="s">
        <v>387</v>
      </c>
      <c r="R7" s="106" t="s">
        <v>387</v>
      </c>
      <c r="S7" s="106" t="s">
        <v>387</v>
      </c>
      <c r="T7" s="106" t="s">
        <v>387</v>
      </c>
      <c r="U7" s="106" t="s">
        <v>387</v>
      </c>
      <c r="V7" s="106" t="s">
        <v>387</v>
      </c>
      <c r="W7" s="106" t="s">
        <v>387</v>
      </c>
      <c r="X7" s="106" t="s">
        <v>387</v>
      </c>
      <c r="Y7" s="106" t="s">
        <v>387</v>
      </c>
      <c r="Z7" s="106" t="s">
        <v>387</v>
      </c>
      <c r="AA7" s="106" t="s">
        <v>387</v>
      </c>
      <c r="AB7" s="105" t="s">
        <v>387</v>
      </c>
      <c r="AC7" s="105" t="s">
        <v>387</v>
      </c>
      <c r="AE7" s="104">
        <v>20</v>
      </c>
      <c r="AF7" s="105">
        <v>29</v>
      </c>
      <c r="AG7" s="106">
        <v>29</v>
      </c>
      <c r="AH7" s="106">
        <v>0</v>
      </c>
      <c r="AI7" s="106" t="s">
        <v>387</v>
      </c>
      <c r="AJ7" s="106" t="s">
        <v>387</v>
      </c>
      <c r="AK7" s="106" t="s">
        <v>387</v>
      </c>
      <c r="AL7" s="106" t="s">
        <v>387</v>
      </c>
      <c r="AM7" s="106" t="s">
        <v>387</v>
      </c>
      <c r="AN7" s="106" t="s">
        <v>387</v>
      </c>
      <c r="AO7" s="106" t="s">
        <v>387</v>
      </c>
      <c r="AP7" s="106" t="s">
        <v>387</v>
      </c>
      <c r="AQ7" s="106" t="s">
        <v>387</v>
      </c>
      <c r="AR7" s="106" t="s">
        <v>387</v>
      </c>
      <c r="AS7" s="106" t="s">
        <v>387</v>
      </c>
      <c r="AT7" s="106" t="s">
        <v>387</v>
      </c>
      <c r="AU7" s="106" t="s">
        <v>387</v>
      </c>
      <c r="AV7" s="106" t="s">
        <v>387</v>
      </c>
      <c r="AW7" s="106" t="s">
        <v>387</v>
      </c>
      <c r="AX7" s="106" t="s">
        <v>387</v>
      </c>
      <c r="AY7" s="106" t="s">
        <v>387</v>
      </c>
      <c r="AZ7" s="106" t="s">
        <v>387</v>
      </c>
      <c r="BA7" s="106" t="s">
        <v>387</v>
      </c>
      <c r="BB7" s="106" t="s">
        <v>387</v>
      </c>
      <c r="BC7" s="106" t="s">
        <v>387</v>
      </c>
      <c r="BD7" s="106" t="s">
        <v>387</v>
      </c>
      <c r="BE7" s="106" t="s">
        <v>387</v>
      </c>
      <c r="BF7" s="105" t="s">
        <v>387</v>
      </c>
      <c r="BG7" s="105" t="s">
        <v>387</v>
      </c>
      <c r="BI7" s="104">
        <v>20</v>
      </c>
      <c r="BJ7" s="105">
        <v>133</v>
      </c>
      <c r="BK7" s="106">
        <v>121</v>
      </c>
      <c r="BL7" s="106">
        <v>12</v>
      </c>
      <c r="BM7" s="106" t="s">
        <v>387</v>
      </c>
      <c r="BN7" s="106" t="s">
        <v>387</v>
      </c>
      <c r="BO7" s="106" t="s">
        <v>387</v>
      </c>
      <c r="BP7" s="106" t="s">
        <v>387</v>
      </c>
      <c r="BQ7" s="106" t="s">
        <v>387</v>
      </c>
      <c r="BR7" s="106" t="s">
        <v>387</v>
      </c>
      <c r="BS7" s="106" t="s">
        <v>387</v>
      </c>
      <c r="BT7" s="106" t="s">
        <v>387</v>
      </c>
      <c r="BU7" s="106" t="s">
        <v>387</v>
      </c>
      <c r="BV7" s="106" t="s">
        <v>387</v>
      </c>
      <c r="BW7" s="106" t="s">
        <v>387</v>
      </c>
      <c r="BX7" s="106" t="s">
        <v>387</v>
      </c>
      <c r="BY7" s="106" t="s">
        <v>387</v>
      </c>
      <c r="BZ7" s="106" t="s">
        <v>387</v>
      </c>
      <c r="CA7" s="106" t="s">
        <v>387</v>
      </c>
      <c r="CB7" s="106" t="s">
        <v>387</v>
      </c>
      <c r="CC7" s="106" t="s">
        <v>387</v>
      </c>
      <c r="CD7" s="106" t="s">
        <v>387</v>
      </c>
      <c r="CE7" s="106" t="s">
        <v>387</v>
      </c>
      <c r="CF7" s="106" t="s">
        <v>387</v>
      </c>
      <c r="CG7" s="106" t="s">
        <v>387</v>
      </c>
      <c r="CH7" s="106" t="s">
        <v>387</v>
      </c>
      <c r="CI7" s="106" t="s">
        <v>387</v>
      </c>
      <c r="CJ7" s="105" t="s">
        <v>387</v>
      </c>
      <c r="CK7" s="105" t="s">
        <v>387</v>
      </c>
      <c r="CM7" s="169"/>
      <c r="CN7" s="86">
        <v>20</v>
      </c>
      <c r="CO7" s="91">
        <v>346608.5</v>
      </c>
      <c r="CP7" s="93">
        <v>133</v>
      </c>
      <c r="CQ7" s="93">
        <v>0</v>
      </c>
      <c r="CR7" s="93">
        <v>0</v>
      </c>
      <c r="CS7" s="106">
        <v>0</v>
      </c>
      <c r="CT7" s="106">
        <v>0</v>
      </c>
      <c r="CU7" s="105">
        <v>0</v>
      </c>
      <c r="CV7" s="105">
        <v>0</v>
      </c>
      <c r="CX7" s="153">
        <v>3.8371822964526262E-4</v>
      </c>
      <c r="CY7" s="94">
        <v>0</v>
      </c>
      <c r="CZ7" s="94">
        <v>0</v>
      </c>
      <c r="DA7" s="94">
        <v>0</v>
      </c>
      <c r="DB7" s="149">
        <v>0</v>
      </c>
      <c r="DC7" s="149">
        <v>0</v>
      </c>
      <c r="DD7" s="95">
        <v>0</v>
      </c>
    </row>
    <row r="8" spans="1:109" x14ac:dyDescent="0.2">
      <c r="A8" s="104">
        <v>21</v>
      </c>
      <c r="B8" s="106">
        <v>339</v>
      </c>
      <c r="C8" s="106">
        <v>240</v>
      </c>
      <c r="D8" s="106">
        <v>72</v>
      </c>
      <c r="E8" s="106">
        <v>27</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21</v>
      </c>
      <c r="AF8" s="105">
        <v>109</v>
      </c>
      <c r="AG8" s="106">
        <v>94</v>
      </c>
      <c r="AH8" s="106">
        <v>14</v>
      </c>
      <c r="AI8" s="106">
        <v>1</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21</v>
      </c>
      <c r="BJ8" s="105">
        <v>448</v>
      </c>
      <c r="BK8" s="106">
        <v>334</v>
      </c>
      <c r="BL8" s="106">
        <v>86</v>
      </c>
      <c r="BM8" s="106">
        <v>28</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M8" s="169"/>
      <c r="CN8" s="87">
        <v>21</v>
      </c>
      <c r="CO8" s="92">
        <v>344874.75</v>
      </c>
      <c r="CP8" s="93">
        <v>448</v>
      </c>
      <c r="CQ8" s="93">
        <v>0</v>
      </c>
      <c r="CR8" s="93">
        <v>0</v>
      </c>
      <c r="CS8" s="106">
        <v>0</v>
      </c>
      <c r="CT8" s="106">
        <v>0</v>
      </c>
      <c r="CU8" s="105">
        <v>0</v>
      </c>
      <c r="CV8" s="105">
        <v>3</v>
      </c>
      <c r="CX8" s="94">
        <v>1.2990223262213311E-3</v>
      </c>
      <c r="CY8" s="94">
        <v>0</v>
      </c>
      <c r="CZ8" s="94">
        <v>0</v>
      </c>
      <c r="DA8" s="94">
        <v>0</v>
      </c>
      <c r="DB8" s="149">
        <v>0</v>
      </c>
      <c r="DC8" s="149">
        <v>0</v>
      </c>
      <c r="DD8" s="95">
        <v>8.6988102202321284E-6</v>
      </c>
    </row>
    <row r="9" spans="1:109" x14ac:dyDescent="0.2">
      <c r="A9" s="104">
        <v>22</v>
      </c>
      <c r="B9" s="106">
        <v>877</v>
      </c>
      <c r="C9" s="106">
        <v>410</v>
      </c>
      <c r="D9" s="106">
        <v>180</v>
      </c>
      <c r="E9" s="106">
        <v>258</v>
      </c>
      <c r="F9" s="106">
        <v>29</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22</v>
      </c>
      <c r="AF9" s="105">
        <v>217</v>
      </c>
      <c r="AG9" s="106">
        <v>162</v>
      </c>
      <c r="AH9" s="106">
        <v>42</v>
      </c>
      <c r="AI9" s="106">
        <v>12</v>
      </c>
      <c r="AJ9" s="106">
        <v>1</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22</v>
      </c>
      <c r="BJ9" s="105">
        <v>1094</v>
      </c>
      <c r="BK9" s="106">
        <v>572</v>
      </c>
      <c r="BL9" s="106">
        <v>222</v>
      </c>
      <c r="BM9" s="106">
        <v>270</v>
      </c>
      <c r="BN9" s="106">
        <v>30</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M9" s="169"/>
      <c r="CN9" s="87">
        <v>22</v>
      </c>
      <c r="CO9" s="92">
        <v>343122.25</v>
      </c>
      <c r="CP9" s="93">
        <v>1094</v>
      </c>
      <c r="CQ9" s="93">
        <v>0</v>
      </c>
      <c r="CR9" s="93">
        <v>0</v>
      </c>
      <c r="CS9" s="106">
        <v>0</v>
      </c>
      <c r="CT9" s="106">
        <v>0</v>
      </c>
      <c r="CU9" s="105">
        <v>0</v>
      </c>
      <c r="CV9" s="105">
        <v>5</v>
      </c>
      <c r="CX9" s="94">
        <v>3.1883679942061468E-3</v>
      </c>
      <c r="CY9" s="94">
        <v>0</v>
      </c>
      <c r="CZ9" s="94">
        <v>0</v>
      </c>
      <c r="DA9" s="94">
        <v>0</v>
      </c>
      <c r="DB9" s="149">
        <v>0</v>
      </c>
      <c r="DC9" s="149">
        <v>0</v>
      </c>
      <c r="DD9" s="95">
        <v>1.4572065787048202E-5</v>
      </c>
    </row>
    <row r="10" spans="1:109" x14ac:dyDescent="0.2">
      <c r="A10" s="104">
        <v>23</v>
      </c>
      <c r="B10" s="106">
        <v>2148</v>
      </c>
      <c r="C10" s="106">
        <v>573</v>
      </c>
      <c r="D10" s="106">
        <v>259</v>
      </c>
      <c r="E10" s="106">
        <v>460</v>
      </c>
      <c r="F10" s="106">
        <v>730</v>
      </c>
      <c r="G10" s="106">
        <v>126</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23</v>
      </c>
      <c r="AF10" s="105">
        <v>589</v>
      </c>
      <c r="AG10" s="106">
        <v>357</v>
      </c>
      <c r="AH10" s="106">
        <v>140</v>
      </c>
      <c r="AI10" s="106">
        <v>61</v>
      </c>
      <c r="AJ10" s="106">
        <v>29</v>
      </c>
      <c r="AK10" s="106">
        <v>2</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23</v>
      </c>
      <c r="BJ10" s="105">
        <v>2737</v>
      </c>
      <c r="BK10" s="106">
        <v>930</v>
      </c>
      <c r="BL10" s="106">
        <v>399</v>
      </c>
      <c r="BM10" s="106">
        <v>521</v>
      </c>
      <c r="BN10" s="106">
        <v>759</v>
      </c>
      <c r="BO10" s="106">
        <v>128</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M10" s="169"/>
      <c r="CN10" s="87">
        <v>23</v>
      </c>
      <c r="CO10" s="92">
        <v>341487.75</v>
      </c>
      <c r="CP10" s="93">
        <v>2737</v>
      </c>
      <c r="CQ10" s="93">
        <v>0</v>
      </c>
      <c r="CR10" s="93">
        <v>0</v>
      </c>
      <c r="CS10" s="106">
        <v>0</v>
      </c>
      <c r="CT10" s="106">
        <v>0</v>
      </c>
      <c r="CU10" s="105">
        <v>0</v>
      </c>
      <c r="CV10" s="105">
        <v>8</v>
      </c>
      <c r="CX10" s="94">
        <v>8.0149287931997569E-3</v>
      </c>
      <c r="CY10" s="94">
        <v>0</v>
      </c>
      <c r="CZ10" s="94">
        <v>0</v>
      </c>
      <c r="DA10" s="94">
        <v>0</v>
      </c>
      <c r="DB10" s="149">
        <v>0</v>
      </c>
      <c r="DC10" s="149">
        <v>0</v>
      </c>
      <c r="DD10" s="95">
        <v>2.3426901843477547E-5</v>
      </c>
    </row>
    <row r="11" spans="1:109" x14ac:dyDescent="0.2">
      <c r="A11" s="104">
        <v>24</v>
      </c>
      <c r="B11" s="106">
        <v>3049</v>
      </c>
      <c r="C11" s="106">
        <v>644</v>
      </c>
      <c r="D11" s="106">
        <v>369</v>
      </c>
      <c r="E11" s="106">
        <v>569</v>
      </c>
      <c r="F11" s="106">
        <v>996</v>
      </c>
      <c r="G11" s="106">
        <v>446</v>
      </c>
      <c r="H11" s="106">
        <v>25</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24</v>
      </c>
      <c r="AF11" s="105">
        <v>908</v>
      </c>
      <c r="AG11" s="106">
        <v>512</v>
      </c>
      <c r="AH11" s="106">
        <v>235</v>
      </c>
      <c r="AI11" s="106">
        <v>100</v>
      </c>
      <c r="AJ11" s="106">
        <v>50</v>
      </c>
      <c r="AK11" s="106">
        <v>10</v>
      </c>
      <c r="AL11" s="106">
        <v>1</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24</v>
      </c>
      <c r="BJ11" s="105">
        <v>3957</v>
      </c>
      <c r="BK11" s="106">
        <v>1156</v>
      </c>
      <c r="BL11" s="106">
        <v>604</v>
      </c>
      <c r="BM11" s="106">
        <v>669</v>
      </c>
      <c r="BN11" s="106">
        <v>1046</v>
      </c>
      <c r="BO11" s="106">
        <v>456</v>
      </c>
      <c r="BP11" s="106">
        <v>26</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M11" s="169"/>
      <c r="CN11" s="87">
        <v>24</v>
      </c>
      <c r="CO11" s="92">
        <v>341487.5</v>
      </c>
      <c r="CP11" s="93">
        <v>3931</v>
      </c>
      <c r="CQ11" s="93">
        <v>26</v>
      </c>
      <c r="CR11" s="93">
        <v>0</v>
      </c>
      <c r="CS11" s="106">
        <v>0</v>
      </c>
      <c r="CT11" s="106">
        <v>0</v>
      </c>
      <c r="CU11" s="105">
        <v>0</v>
      </c>
      <c r="CV11" s="105">
        <v>18</v>
      </c>
      <c r="CX11" s="94">
        <v>1.1511402320729162E-2</v>
      </c>
      <c r="CY11" s="94">
        <v>7.613748673084666E-5</v>
      </c>
      <c r="CZ11" s="94">
        <v>0</v>
      </c>
      <c r="DA11" s="94">
        <v>0</v>
      </c>
      <c r="DB11" s="149">
        <v>0</v>
      </c>
      <c r="DC11" s="149">
        <v>0</v>
      </c>
      <c r="DD11" s="95">
        <v>5.2710567736740001E-5</v>
      </c>
    </row>
    <row r="12" spans="1:109" x14ac:dyDescent="0.2">
      <c r="A12" s="104">
        <v>25</v>
      </c>
      <c r="B12" s="106">
        <v>3346</v>
      </c>
      <c r="C12" s="106">
        <v>647</v>
      </c>
      <c r="D12" s="106">
        <v>397</v>
      </c>
      <c r="E12" s="106">
        <v>643</v>
      </c>
      <c r="F12" s="106">
        <v>1015</v>
      </c>
      <c r="G12" s="106">
        <v>491</v>
      </c>
      <c r="H12" s="106">
        <v>130</v>
      </c>
      <c r="I12" s="106">
        <v>23</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25</v>
      </c>
      <c r="AF12" s="105">
        <v>1231</v>
      </c>
      <c r="AG12" s="106">
        <v>652</v>
      </c>
      <c r="AH12" s="106">
        <v>317</v>
      </c>
      <c r="AI12" s="106">
        <v>159</v>
      </c>
      <c r="AJ12" s="106">
        <v>77</v>
      </c>
      <c r="AK12" s="106">
        <v>19</v>
      </c>
      <c r="AL12" s="106">
        <v>6</v>
      </c>
      <c r="AM12" s="106">
        <v>1</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25</v>
      </c>
      <c r="BJ12" s="105">
        <v>4577</v>
      </c>
      <c r="BK12" s="106">
        <v>1299</v>
      </c>
      <c r="BL12" s="106">
        <v>714</v>
      </c>
      <c r="BM12" s="106">
        <v>802</v>
      </c>
      <c r="BN12" s="106">
        <v>1092</v>
      </c>
      <c r="BO12" s="106">
        <v>510</v>
      </c>
      <c r="BP12" s="106">
        <v>136</v>
      </c>
      <c r="BQ12" s="106">
        <v>24</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M12" s="169"/>
      <c r="CN12" s="87">
        <v>25</v>
      </c>
      <c r="CO12" s="92">
        <v>343476.25</v>
      </c>
      <c r="CP12" s="93">
        <v>4417</v>
      </c>
      <c r="CQ12" s="93">
        <v>160</v>
      </c>
      <c r="CR12" s="93">
        <v>0</v>
      </c>
      <c r="CS12" s="106">
        <v>0</v>
      </c>
      <c r="CT12" s="106">
        <v>0</v>
      </c>
      <c r="CU12" s="105">
        <v>0</v>
      </c>
      <c r="CV12" s="105">
        <v>21</v>
      </c>
      <c r="CX12" s="94">
        <v>1.2859695539356796E-2</v>
      </c>
      <c r="CY12" s="94">
        <v>4.6582551195315544E-4</v>
      </c>
      <c r="CZ12" s="94">
        <v>0</v>
      </c>
      <c r="DA12" s="94">
        <v>0</v>
      </c>
      <c r="DB12" s="149">
        <v>0</v>
      </c>
      <c r="DC12" s="149">
        <v>0</v>
      </c>
      <c r="DD12" s="95">
        <v>6.1139598443851655E-5</v>
      </c>
    </row>
    <row r="13" spans="1:109" x14ac:dyDescent="0.2">
      <c r="A13" s="104">
        <v>26</v>
      </c>
      <c r="B13" s="106">
        <v>3786</v>
      </c>
      <c r="C13" s="106">
        <v>690</v>
      </c>
      <c r="D13" s="106">
        <v>421</v>
      </c>
      <c r="E13" s="106">
        <v>662</v>
      </c>
      <c r="F13" s="106">
        <v>1087</v>
      </c>
      <c r="G13" s="106">
        <v>539</v>
      </c>
      <c r="H13" s="106">
        <v>196</v>
      </c>
      <c r="I13" s="106">
        <v>125</v>
      </c>
      <c r="J13" s="106">
        <v>66</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26</v>
      </c>
      <c r="AF13" s="105">
        <v>1594</v>
      </c>
      <c r="AG13" s="106">
        <v>754</v>
      </c>
      <c r="AH13" s="106">
        <v>395</v>
      </c>
      <c r="AI13" s="106">
        <v>238</v>
      </c>
      <c r="AJ13" s="106">
        <v>142</v>
      </c>
      <c r="AK13" s="106">
        <v>46</v>
      </c>
      <c r="AL13" s="106">
        <v>14</v>
      </c>
      <c r="AM13" s="106">
        <v>3</v>
      </c>
      <c r="AN13" s="106">
        <v>2</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26</v>
      </c>
      <c r="BJ13" s="105">
        <v>5380</v>
      </c>
      <c r="BK13" s="106">
        <v>1444</v>
      </c>
      <c r="BL13" s="106">
        <v>816</v>
      </c>
      <c r="BM13" s="106">
        <v>900</v>
      </c>
      <c r="BN13" s="106">
        <v>1229</v>
      </c>
      <c r="BO13" s="106">
        <v>585</v>
      </c>
      <c r="BP13" s="106">
        <v>210</v>
      </c>
      <c r="BQ13" s="106">
        <v>128</v>
      </c>
      <c r="BR13" s="106">
        <v>68</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M13" s="169"/>
      <c r="CN13" s="87">
        <v>26</v>
      </c>
      <c r="CO13" s="92">
        <v>346307</v>
      </c>
      <c r="CP13" s="93">
        <v>4974</v>
      </c>
      <c r="CQ13" s="93">
        <v>406</v>
      </c>
      <c r="CR13" s="93">
        <v>0</v>
      </c>
      <c r="CS13" s="106">
        <v>0</v>
      </c>
      <c r="CT13" s="106">
        <v>0</v>
      </c>
      <c r="CU13" s="105">
        <v>0</v>
      </c>
      <c r="CV13" s="105">
        <v>31</v>
      </c>
      <c r="CX13" s="94">
        <v>1.4362978513284455E-2</v>
      </c>
      <c r="CY13" s="94">
        <v>1.17237018021582E-3</v>
      </c>
      <c r="CZ13" s="94">
        <v>0</v>
      </c>
      <c r="DA13" s="94">
        <v>0</v>
      </c>
      <c r="DB13" s="149">
        <v>0</v>
      </c>
      <c r="DC13" s="149">
        <v>0</v>
      </c>
      <c r="DD13" s="95">
        <v>8.9515949720912373E-5</v>
      </c>
    </row>
    <row r="14" spans="1:109" x14ac:dyDescent="0.2">
      <c r="A14" s="104">
        <v>27</v>
      </c>
      <c r="B14" s="106">
        <v>4320</v>
      </c>
      <c r="C14" s="106">
        <v>717</v>
      </c>
      <c r="D14" s="106">
        <v>429</v>
      </c>
      <c r="E14" s="106">
        <v>694</v>
      </c>
      <c r="F14" s="106">
        <v>1054</v>
      </c>
      <c r="G14" s="106">
        <v>587</v>
      </c>
      <c r="H14" s="106">
        <v>239</v>
      </c>
      <c r="I14" s="106">
        <v>191</v>
      </c>
      <c r="J14" s="106">
        <v>401</v>
      </c>
      <c r="K14" s="106">
        <v>8</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27</v>
      </c>
      <c r="AF14" s="105">
        <v>1994</v>
      </c>
      <c r="AG14" s="106">
        <v>853</v>
      </c>
      <c r="AH14" s="106">
        <v>464</v>
      </c>
      <c r="AI14" s="106">
        <v>333</v>
      </c>
      <c r="AJ14" s="106">
        <v>183</v>
      </c>
      <c r="AK14" s="106">
        <v>95</v>
      </c>
      <c r="AL14" s="106">
        <v>42</v>
      </c>
      <c r="AM14" s="106">
        <v>17</v>
      </c>
      <c r="AN14" s="106">
        <v>6</v>
      </c>
      <c r="AO14" s="106">
        <v>1</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27</v>
      </c>
      <c r="BJ14" s="105">
        <v>6314</v>
      </c>
      <c r="BK14" s="106">
        <v>1570</v>
      </c>
      <c r="BL14" s="106">
        <v>893</v>
      </c>
      <c r="BM14" s="106">
        <v>1027</v>
      </c>
      <c r="BN14" s="106">
        <v>1237</v>
      </c>
      <c r="BO14" s="106">
        <v>682</v>
      </c>
      <c r="BP14" s="106">
        <v>281</v>
      </c>
      <c r="BQ14" s="106">
        <v>208</v>
      </c>
      <c r="BR14" s="106">
        <v>407</v>
      </c>
      <c r="BS14" s="106">
        <v>9</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M14" s="169"/>
      <c r="CN14" s="87">
        <v>27</v>
      </c>
      <c r="CO14" s="92">
        <v>348899.75</v>
      </c>
      <c r="CP14" s="93">
        <v>5409</v>
      </c>
      <c r="CQ14" s="93">
        <v>905</v>
      </c>
      <c r="CR14" s="93">
        <v>0</v>
      </c>
      <c r="CS14" s="106">
        <v>2</v>
      </c>
      <c r="CT14" s="106">
        <v>0</v>
      </c>
      <c r="CU14" s="105">
        <v>0</v>
      </c>
      <c r="CV14" s="105">
        <v>58</v>
      </c>
      <c r="CX14" s="94">
        <v>1.550302056679605E-2</v>
      </c>
      <c r="CY14" s="94">
        <v>2.5938682959790026E-3</v>
      </c>
      <c r="CZ14" s="94">
        <v>0</v>
      </c>
      <c r="DA14" s="94">
        <v>5.7323056264729341E-6</v>
      </c>
      <c r="DB14" s="149">
        <v>0</v>
      </c>
      <c r="DC14" s="149">
        <v>0</v>
      </c>
      <c r="DD14" s="95">
        <v>1.6623686316771509E-4</v>
      </c>
    </row>
    <row r="15" spans="1:109" x14ac:dyDescent="0.2">
      <c r="A15" s="104">
        <v>28</v>
      </c>
      <c r="B15" s="106">
        <v>4713</v>
      </c>
      <c r="C15" s="106">
        <v>665</v>
      </c>
      <c r="D15" s="106">
        <v>506</v>
      </c>
      <c r="E15" s="106">
        <v>698</v>
      </c>
      <c r="F15" s="106">
        <v>1105</v>
      </c>
      <c r="G15" s="106">
        <v>610</v>
      </c>
      <c r="H15" s="106">
        <v>299</v>
      </c>
      <c r="I15" s="106">
        <v>192</v>
      </c>
      <c r="J15" s="106">
        <v>567</v>
      </c>
      <c r="K15" s="106">
        <v>57</v>
      </c>
      <c r="L15" s="106">
        <v>14</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28</v>
      </c>
      <c r="AF15" s="105">
        <v>2335</v>
      </c>
      <c r="AG15" s="106">
        <v>960</v>
      </c>
      <c r="AH15" s="106">
        <v>522</v>
      </c>
      <c r="AI15" s="106">
        <v>363</v>
      </c>
      <c r="AJ15" s="106">
        <v>215</v>
      </c>
      <c r="AK15" s="106">
        <v>158</v>
      </c>
      <c r="AL15" s="106">
        <v>71</v>
      </c>
      <c r="AM15" s="106">
        <v>31</v>
      </c>
      <c r="AN15" s="106">
        <v>10</v>
      </c>
      <c r="AO15" s="106">
        <v>5</v>
      </c>
      <c r="AP15" s="106">
        <v>0</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28</v>
      </c>
      <c r="BJ15" s="105">
        <v>7048</v>
      </c>
      <c r="BK15" s="106">
        <v>1625</v>
      </c>
      <c r="BL15" s="106">
        <v>1028</v>
      </c>
      <c r="BM15" s="106">
        <v>1061</v>
      </c>
      <c r="BN15" s="106">
        <v>1320</v>
      </c>
      <c r="BO15" s="106">
        <v>768</v>
      </c>
      <c r="BP15" s="106">
        <v>370</v>
      </c>
      <c r="BQ15" s="106">
        <v>223</v>
      </c>
      <c r="BR15" s="106">
        <v>577</v>
      </c>
      <c r="BS15" s="106">
        <v>62</v>
      </c>
      <c r="BT15" s="106">
        <v>14</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M15" s="169"/>
      <c r="CN15" s="87">
        <v>28</v>
      </c>
      <c r="CO15" s="92">
        <v>351117</v>
      </c>
      <c r="CP15" s="93">
        <v>5802</v>
      </c>
      <c r="CQ15" s="93">
        <v>1246</v>
      </c>
      <c r="CR15" s="93">
        <v>0</v>
      </c>
      <c r="CS15" s="106">
        <v>0</v>
      </c>
      <c r="CT15" s="106">
        <v>0</v>
      </c>
      <c r="CU15" s="105">
        <v>0</v>
      </c>
      <c r="CV15" s="105">
        <v>50</v>
      </c>
      <c r="CX15" s="94">
        <v>1.6524406394449714E-2</v>
      </c>
      <c r="CY15" s="94">
        <v>3.5486746583047817E-3</v>
      </c>
      <c r="CZ15" s="94">
        <v>0</v>
      </c>
      <c r="DA15" s="94">
        <v>0</v>
      </c>
      <c r="DB15" s="149">
        <v>0</v>
      </c>
      <c r="DC15" s="149">
        <v>0</v>
      </c>
      <c r="DD15" s="95">
        <v>1.4240267489184518E-4</v>
      </c>
    </row>
    <row r="16" spans="1:109" x14ac:dyDescent="0.2">
      <c r="A16" s="104">
        <v>29</v>
      </c>
      <c r="B16" s="106">
        <v>5351</v>
      </c>
      <c r="C16" s="106">
        <v>627</v>
      </c>
      <c r="D16" s="106">
        <v>475</v>
      </c>
      <c r="E16" s="106">
        <v>672</v>
      </c>
      <c r="F16" s="106">
        <v>1017</v>
      </c>
      <c r="G16" s="106">
        <v>656</v>
      </c>
      <c r="H16" s="106">
        <v>325</v>
      </c>
      <c r="I16" s="106">
        <v>255</v>
      </c>
      <c r="J16" s="106">
        <v>897</v>
      </c>
      <c r="K16" s="106">
        <v>166</v>
      </c>
      <c r="L16" s="106">
        <v>205</v>
      </c>
      <c r="M16" s="106">
        <v>56</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29</v>
      </c>
      <c r="AF16" s="105">
        <v>2794</v>
      </c>
      <c r="AG16" s="106">
        <v>1047</v>
      </c>
      <c r="AH16" s="106">
        <v>565</v>
      </c>
      <c r="AI16" s="106">
        <v>435</v>
      </c>
      <c r="AJ16" s="106">
        <v>293</v>
      </c>
      <c r="AK16" s="106">
        <v>203</v>
      </c>
      <c r="AL16" s="106">
        <v>140</v>
      </c>
      <c r="AM16" s="106">
        <v>65</v>
      </c>
      <c r="AN16" s="106">
        <v>28</v>
      </c>
      <c r="AO16" s="106">
        <v>13</v>
      </c>
      <c r="AP16" s="106">
        <v>5</v>
      </c>
      <c r="AQ16" s="106">
        <v>0</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29</v>
      </c>
      <c r="BJ16" s="105">
        <v>8145</v>
      </c>
      <c r="BK16" s="106">
        <v>1674</v>
      </c>
      <c r="BL16" s="106">
        <v>1040</v>
      </c>
      <c r="BM16" s="106">
        <v>1107</v>
      </c>
      <c r="BN16" s="106">
        <v>1310</v>
      </c>
      <c r="BO16" s="106">
        <v>859</v>
      </c>
      <c r="BP16" s="106">
        <v>465</v>
      </c>
      <c r="BQ16" s="106">
        <v>320</v>
      </c>
      <c r="BR16" s="106">
        <v>925</v>
      </c>
      <c r="BS16" s="106">
        <v>179</v>
      </c>
      <c r="BT16" s="106">
        <v>210</v>
      </c>
      <c r="BU16" s="106">
        <v>56</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M16" s="169"/>
      <c r="CN16" s="87">
        <v>29</v>
      </c>
      <c r="CO16" s="92">
        <v>351033.25</v>
      </c>
      <c r="CP16" s="93">
        <v>5990</v>
      </c>
      <c r="CQ16" s="93">
        <v>2155</v>
      </c>
      <c r="CR16" s="93">
        <v>0</v>
      </c>
      <c r="CS16" s="106">
        <v>0</v>
      </c>
      <c r="CT16" s="106">
        <v>0</v>
      </c>
      <c r="CU16" s="105">
        <v>0</v>
      </c>
      <c r="CV16" s="105">
        <v>97</v>
      </c>
      <c r="CX16" s="94">
        <v>1.7063910612456226E-2</v>
      </c>
      <c r="CY16" s="94">
        <v>6.1390195942976908E-3</v>
      </c>
      <c r="CZ16" s="94">
        <v>0</v>
      </c>
      <c r="DA16" s="94">
        <v>0</v>
      </c>
      <c r="DB16" s="149">
        <v>0</v>
      </c>
      <c r="DC16" s="149">
        <v>0</v>
      </c>
      <c r="DD16" s="95">
        <v>2.7632710006815595E-4</v>
      </c>
    </row>
    <row r="17" spans="1:108" x14ac:dyDescent="0.2">
      <c r="A17" s="104">
        <v>30</v>
      </c>
      <c r="B17" s="106">
        <v>7153</v>
      </c>
      <c r="C17" s="106">
        <v>633</v>
      </c>
      <c r="D17" s="106">
        <v>490</v>
      </c>
      <c r="E17" s="106">
        <v>669</v>
      </c>
      <c r="F17" s="106">
        <v>1033</v>
      </c>
      <c r="G17" s="106">
        <v>678</v>
      </c>
      <c r="H17" s="106">
        <v>360</v>
      </c>
      <c r="I17" s="106">
        <v>310</v>
      </c>
      <c r="J17" s="106">
        <v>1267</v>
      </c>
      <c r="K17" s="106">
        <v>237</v>
      </c>
      <c r="L17" s="106">
        <v>460</v>
      </c>
      <c r="M17" s="106">
        <v>998</v>
      </c>
      <c r="N17" s="106">
        <v>18</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30</v>
      </c>
      <c r="AF17" s="105">
        <v>3985</v>
      </c>
      <c r="AG17" s="106">
        <v>1315</v>
      </c>
      <c r="AH17" s="106">
        <v>802</v>
      </c>
      <c r="AI17" s="106">
        <v>609</v>
      </c>
      <c r="AJ17" s="106">
        <v>397</v>
      </c>
      <c r="AK17" s="106">
        <v>324</v>
      </c>
      <c r="AL17" s="106">
        <v>195</v>
      </c>
      <c r="AM17" s="106">
        <v>172</v>
      </c>
      <c r="AN17" s="106">
        <v>99</v>
      </c>
      <c r="AO17" s="106">
        <v>36</v>
      </c>
      <c r="AP17" s="106">
        <v>29</v>
      </c>
      <c r="AQ17" s="106">
        <v>7</v>
      </c>
      <c r="AR17" s="106">
        <v>0</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30</v>
      </c>
      <c r="BJ17" s="105">
        <v>11138</v>
      </c>
      <c r="BK17" s="106">
        <v>1948</v>
      </c>
      <c r="BL17" s="106">
        <v>1292</v>
      </c>
      <c r="BM17" s="106">
        <v>1278</v>
      </c>
      <c r="BN17" s="106">
        <v>1430</v>
      </c>
      <c r="BO17" s="106">
        <v>1002</v>
      </c>
      <c r="BP17" s="106">
        <v>555</v>
      </c>
      <c r="BQ17" s="106">
        <v>482</v>
      </c>
      <c r="BR17" s="106">
        <v>1366</v>
      </c>
      <c r="BS17" s="106">
        <v>273</v>
      </c>
      <c r="BT17" s="106">
        <v>489</v>
      </c>
      <c r="BU17" s="106">
        <v>1005</v>
      </c>
      <c r="BV17" s="106">
        <v>18</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M17" s="169"/>
      <c r="CN17" s="87">
        <v>30</v>
      </c>
      <c r="CO17" s="92">
        <v>348037</v>
      </c>
      <c r="CP17" s="93">
        <v>6950</v>
      </c>
      <c r="CQ17" s="93">
        <v>4188</v>
      </c>
      <c r="CR17" s="93">
        <v>0</v>
      </c>
      <c r="CS17" s="106">
        <v>0</v>
      </c>
      <c r="CT17" s="106">
        <v>0</v>
      </c>
      <c r="CU17" s="105">
        <v>0</v>
      </c>
      <c r="CV17" s="105">
        <v>116</v>
      </c>
      <c r="CX17" s="94">
        <v>1.9969141211997575E-2</v>
      </c>
      <c r="CY17" s="94">
        <v>1.2033203366308755E-2</v>
      </c>
      <c r="CZ17" s="94">
        <v>0</v>
      </c>
      <c r="DA17" s="94">
        <v>0</v>
      </c>
      <c r="DB17" s="149">
        <v>0</v>
      </c>
      <c r="DC17" s="149">
        <v>0</v>
      </c>
      <c r="DD17" s="95">
        <v>3.332978964880171E-4</v>
      </c>
    </row>
    <row r="18" spans="1:108" x14ac:dyDescent="0.2">
      <c r="A18" s="104">
        <v>31</v>
      </c>
      <c r="B18" s="106">
        <v>7914</v>
      </c>
      <c r="C18" s="106">
        <v>562</v>
      </c>
      <c r="D18" s="106">
        <v>495</v>
      </c>
      <c r="E18" s="106">
        <v>647</v>
      </c>
      <c r="F18" s="106">
        <v>858</v>
      </c>
      <c r="G18" s="106">
        <v>679</v>
      </c>
      <c r="H18" s="106">
        <v>400</v>
      </c>
      <c r="I18" s="106">
        <v>357</v>
      </c>
      <c r="J18" s="106">
        <v>1580</v>
      </c>
      <c r="K18" s="106">
        <v>285</v>
      </c>
      <c r="L18" s="106">
        <v>555</v>
      </c>
      <c r="M18" s="106">
        <v>1436</v>
      </c>
      <c r="N18" s="106">
        <v>56</v>
      </c>
      <c r="O18" s="106">
        <v>4</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31</v>
      </c>
      <c r="AF18" s="105">
        <v>4362</v>
      </c>
      <c r="AG18" s="106">
        <v>1339</v>
      </c>
      <c r="AH18" s="106">
        <v>838</v>
      </c>
      <c r="AI18" s="106">
        <v>633</v>
      </c>
      <c r="AJ18" s="106">
        <v>499</v>
      </c>
      <c r="AK18" s="106">
        <v>387</v>
      </c>
      <c r="AL18" s="106">
        <v>236</v>
      </c>
      <c r="AM18" s="106">
        <v>178</v>
      </c>
      <c r="AN18" s="106">
        <v>129</v>
      </c>
      <c r="AO18" s="106">
        <v>62</v>
      </c>
      <c r="AP18" s="106">
        <v>29</v>
      </c>
      <c r="AQ18" s="106">
        <v>31</v>
      </c>
      <c r="AR18" s="106">
        <v>1</v>
      </c>
      <c r="AS18" s="106">
        <v>0</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31</v>
      </c>
      <c r="BJ18" s="105">
        <v>12276</v>
      </c>
      <c r="BK18" s="106">
        <v>1901</v>
      </c>
      <c r="BL18" s="106">
        <v>1333</v>
      </c>
      <c r="BM18" s="106">
        <v>1280</v>
      </c>
      <c r="BN18" s="106">
        <v>1357</v>
      </c>
      <c r="BO18" s="106">
        <v>1066</v>
      </c>
      <c r="BP18" s="106">
        <v>636</v>
      </c>
      <c r="BQ18" s="106">
        <v>535</v>
      </c>
      <c r="BR18" s="106">
        <v>1709</v>
      </c>
      <c r="BS18" s="106">
        <v>347</v>
      </c>
      <c r="BT18" s="106">
        <v>584</v>
      </c>
      <c r="BU18" s="106">
        <v>1467</v>
      </c>
      <c r="BV18" s="106">
        <v>57</v>
      </c>
      <c r="BW18" s="106">
        <v>4</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M18" s="169"/>
      <c r="CN18" s="87">
        <v>31</v>
      </c>
      <c r="CO18" s="92">
        <v>343541.25</v>
      </c>
      <c r="CP18" s="93">
        <v>6937</v>
      </c>
      <c r="CQ18" s="93">
        <v>5339</v>
      </c>
      <c r="CR18" s="93">
        <v>0</v>
      </c>
      <c r="CS18" s="106">
        <v>3</v>
      </c>
      <c r="CT18" s="106">
        <v>0</v>
      </c>
      <c r="CU18" s="105">
        <v>0</v>
      </c>
      <c r="CV18" s="105">
        <v>166</v>
      </c>
      <c r="CX18" s="94">
        <v>2.0192626067466427E-2</v>
      </c>
      <c r="CY18" s="94">
        <v>1.5541074034049768E-2</v>
      </c>
      <c r="CZ18" s="94">
        <v>0</v>
      </c>
      <c r="DA18" s="94">
        <v>8.7325757823842113E-6</v>
      </c>
      <c r="DB18" s="149">
        <v>0</v>
      </c>
      <c r="DC18" s="149">
        <v>0</v>
      </c>
      <c r="DD18" s="95">
        <v>4.8320252662525969E-4</v>
      </c>
    </row>
    <row r="19" spans="1:108" x14ac:dyDescent="0.2">
      <c r="A19" s="104">
        <v>32</v>
      </c>
      <c r="B19" s="106">
        <v>8062</v>
      </c>
      <c r="C19" s="106">
        <v>529</v>
      </c>
      <c r="D19" s="106">
        <v>384</v>
      </c>
      <c r="E19" s="106">
        <v>547</v>
      </c>
      <c r="F19" s="106">
        <v>898</v>
      </c>
      <c r="G19" s="106">
        <v>675</v>
      </c>
      <c r="H19" s="106">
        <v>403</v>
      </c>
      <c r="I19" s="106">
        <v>300</v>
      </c>
      <c r="J19" s="106">
        <v>1843</v>
      </c>
      <c r="K19" s="106">
        <v>314</v>
      </c>
      <c r="L19" s="106">
        <v>568</v>
      </c>
      <c r="M19" s="106">
        <v>1501</v>
      </c>
      <c r="N19" s="106">
        <v>93</v>
      </c>
      <c r="O19" s="106">
        <v>4</v>
      </c>
      <c r="P19" s="106">
        <v>3</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32</v>
      </c>
      <c r="AF19" s="105">
        <v>4323</v>
      </c>
      <c r="AG19" s="106">
        <v>1352</v>
      </c>
      <c r="AH19" s="106">
        <v>800</v>
      </c>
      <c r="AI19" s="106">
        <v>558</v>
      </c>
      <c r="AJ19" s="106">
        <v>476</v>
      </c>
      <c r="AK19" s="106">
        <v>391</v>
      </c>
      <c r="AL19" s="106">
        <v>259</v>
      </c>
      <c r="AM19" s="106">
        <v>209</v>
      </c>
      <c r="AN19" s="106">
        <v>148</v>
      </c>
      <c r="AO19" s="106">
        <v>63</v>
      </c>
      <c r="AP19" s="106">
        <v>39</v>
      </c>
      <c r="AQ19" s="106">
        <v>27</v>
      </c>
      <c r="AR19" s="106">
        <v>1</v>
      </c>
      <c r="AS19" s="106">
        <v>0</v>
      </c>
      <c r="AT19" s="106">
        <v>0</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32</v>
      </c>
      <c r="BJ19" s="105">
        <v>12385</v>
      </c>
      <c r="BK19" s="106">
        <v>1881</v>
      </c>
      <c r="BL19" s="106">
        <v>1184</v>
      </c>
      <c r="BM19" s="106">
        <v>1105</v>
      </c>
      <c r="BN19" s="106">
        <v>1374</v>
      </c>
      <c r="BO19" s="106">
        <v>1066</v>
      </c>
      <c r="BP19" s="106">
        <v>662</v>
      </c>
      <c r="BQ19" s="106">
        <v>509</v>
      </c>
      <c r="BR19" s="106">
        <v>1991</v>
      </c>
      <c r="BS19" s="106">
        <v>377</v>
      </c>
      <c r="BT19" s="106">
        <v>607</v>
      </c>
      <c r="BU19" s="106">
        <v>1528</v>
      </c>
      <c r="BV19" s="106">
        <v>94</v>
      </c>
      <c r="BW19" s="106">
        <v>4</v>
      </c>
      <c r="BX19" s="106">
        <v>3</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M19" s="169"/>
      <c r="CN19" s="87">
        <v>32</v>
      </c>
      <c r="CO19" s="92">
        <v>339273.25</v>
      </c>
      <c r="CP19" s="93">
        <v>6610</v>
      </c>
      <c r="CQ19" s="93">
        <v>5775</v>
      </c>
      <c r="CR19" s="93">
        <v>0</v>
      </c>
      <c r="CS19" s="106">
        <v>2</v>
      </c>
      <c r="CT19" s="106">
        <v>0</v>
      </c>
      <c r="CU19" s="105">
        <v>0</v>
      </c>
      <c r="CV19" s="105">
        <v>157</v>
      </c>
      <c r="CX19" s="94">
        <v>1.9482821000476755E-2</v>
      </c>
      <c r="CY19" s="94">
        <v>1.7021677954274322E-2</v>
      </c>
      <c r="CZ19" s="94">
        <v>0</v>
      </c>
      <c r="DA19" s="94">
        <v>5.8949534040776867E-6</v>
      </c>
      <c r="DB19" s="149">
        <v>0</v>
      </c>
      <c r="DC19" s="149">
        <v>0</v>
      </c>
      <c r="DD19" s="95">
        <v>4.627538422200984E-4</v>
      </c>
    </row>
    <row r="20" spans="1:108" x14ac:dyDescent="0.2">
      <c r="A20" s="104">
        <v>33</v>
      </c>
      <c r="B20" s="106">
        <v>8641</v>
      </c>
      <c r="C20" s="106">
        <v>513</v>
      </c>
      <c r="D20" s="106">
        <v>419</v>
      </c>
      <c r="E20" s="106">
        <v>589</v>
      </c>
      <c r="F20" s="106">
        <v>864</v>
      </c>
      <c r="G20" s="106">
        <v>610</v>
      </c>
      <c r="H20" s="106">
        <v>375</v>
      </c>
      <c r="I20" s="106">
        <v>368</v>
      </c>
      <c r="J20" s="106">
        <v>2310</v>
      </c>
      <c r="K20" s="106">
        <v>355</v>
      </c>
      <c r="L20" s="106">
        <v>554</v>
      </c>
      <c r="M20" s="106">
        <v>1534</v>
      </c>
      <c r="N20" s="106">
        <v>136</v>
      </c>
      <c r="O20" s="106">
        <v>11</v>
      </c>
      <c r="P20" s="106">
        <v>2</v>
      </c>
      <c r="Q20" s="106">
        <v>1</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33</v>
      </c>
      <c r="AF20" s="105">
        <v>4409</v>
      </c>
      <c r="AG20" s="106">
        <v>1344</v>
      </c>
      <c r="AH20" s="106">
        <v>809</v>
      </c>
      <c r="AI20" s="106">
        <v>582</v>
      </c>
      <c r="AJ20" s="106">
        <v>466</v>
      </c>
      <c r="AK20" s="106">
        <v>388</v>
      </c>
      <c r="AL20" s="106">
        <v>296</v>
      </c>
      <c r="AM20" s="106">
        <v>248</v>
      </c>
      <c r="AN20" s="106">
        <v>156</v>
      </c>
      <c r="AO20" s="106">
        <v>64</v>
      </c>
      <c r="AP20" s="106">
        <v>33</v>
      </c>
      <c r="AQ20" s="106">
        <v>21</v>
      </c>
      <c r="AR20" s="106">
        <v>2</v>
      </c>
      <c r="AS20" s="106">
        <v>0</v>
      </c>
      <c r="AT20" s="106">
        <v>0</v>
      </c>
      <c r="AU20" s="106">
        <v>0</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33</v>
      </c>
      <c r="BJ20" s="105">
        <v>13050</v>
      </c>
      <c r="BK20" s="106">
        <v>1857</v>
      </c>
      <c r="BL20" s="106">
        <v>1228</v>
      </c>
      <c r="BM20" s="106">
        <v>1171</v>
      </c>
      <c r="BN20" s="106">
        <v>1330</v>
      </c>
      <c r="BO20" s="106">
        <v>998</v>
      </c>
      <c r="BP20" s="106">
        <v>671</v>
      </c>
      <c r="BQ20" s="106">
        <v>616</v>
      </c>
      <c r="BR20" s="106">
        <v>2466</v>
      </c>
      <c r="BS20" s="106">
        <v>419</v>
      </c>
      <c r="BT20" s="106">
        <v>587</v>
      </c>
      <c r="BU20" s="106">
        <v>1555</v>
      </c>
      <c r="BV20" s="106">
        <v>138</v>
      </c>
      <c r="BW20" s="106">
        <v>11</v>
      </c>
      <c r="BX20" s="106">
        <v>2</v>
      </c>
      <c r="BY20" s="106">
        <v>1</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M20" s="169"/>
      <c r="CN20" s="87">
        <v>33</v>
      </c>
      <c r="CO20" s="92">
        <v>334976</v>
      </c>
      <c r="CP20" s="93">
        <v>6584</v>
      </c>
      <c r="CQ20" s="93">
        <v>6466</v>
      </c>
      <c r="CR20" s="93">
        <v>0</v>
      </c>
      <c r="CS20" s="106">
        <v>3</v>
      </c>
      <c r="CT20" s="106">
        <v>0</v>
      </c>
      <c r="CU20" s="105">
        <v>0</v>
      </c>
      <c r="CV20" s="105">
        <v>211</v>
      </c>
      <c r="CX20" s="94">
        <v>1.9655139472678641E-2</v>
      </c>
      <c r="CY20" s="94">
        <v>1.9302875429881544E-2</v>
      </c>
      <c r="CZ20" s="94">
        <v>0</v>
      </c>
      <c r="DA20" s="94">
        <v>8.955865494841421E-6</v>
      </c>
      <c r="DB20" s="149">
        <v>0</v>
      </c>
      <c r="DC20" s="149">
        <v>0</v>
      </c>
      <c r="DD20" s="95">
        <v>6.2989587313717996E-4</v>
      </c>
    </row>
    <row r="21" spans="1:108" x14ac:dyDescent="0.2">
      <c r="A21" s="104">
        <v>34</v>
      </c>
      <c r="B21" s="106">
        <v>8973</v>
      </c>
      <c r="C21" s="106">
        <v>513</v>
      </c>
      <c r="D21" s="106">
        <v>399</v>
      </c>
      <c r="E21" s="106">
        <v>556</v>
      </c>
      <c r="F21" s="106">
        <v>799</v>
      </c>
      <c r="G21" s="106">
        <v>624</v>
      </c>
      <c r="H21" s="106">
        <v>392</v>
      </c>
      <c r="I21" s="106">
        <v>359</v>
      </c>
      <c r="J21" s="106">
        <v>2569</v>
      </c>
      <c r="K21" s="106">
        <v>393</v>
      </c>
      <c r="L21" s="106">
        <v>639</v>
      </c>
      <c r="M21" s="106">
        <v>1511</v>
      </c>
      <c r="N21" s="106">
        <v>171</v>
      </c>
      <c r="O21" s="106">
        <v>37</v>
      </c>
      <c r="P21" s="106">
        <v>8</v>
      </c>
      <c r="Q21" s="106">
        <v>2</v>
      </c>
      <c r="R21" s="106">
        <v>1</v>
      </c>
      <c r="S21" s="106" t="s">
        <v>387</v>
      </c>
      <c r="T21" s="106" t="s">
        <v>387</v>
      </c>
      <c r="U21" s="106" t="s">
        <v>387</v>
      </c>
      <c r="V21" s="106" t="s">
        <v>387</v>
      </c>
      <c r="W21" s="106" t="s">
        <v>387</v>
      </c>
      <c r="X21" s="106" t="s">
        <v>387</v>
      </c>
      <c r="Y21" s="106" t="s">
        <v>387</v>
      </c>
      <c r="Z21" s="106" t="s">
        <v>387</v>
      </c>
      <c r="AA21" s="106" t="s">
        <v>387</v>
      </c>
      <c r="AB21" s="105" t="s">
        <v>387</v>
      </c>
      <c r="AC21" s="105" t="s">
        <v>387</v>
      </c>
      <c r="AE21" s="104">
        <v>34</v>
      </c>
      <c r="AF21" s="105">
        <v>4359</v>
      </c>
      <c r="AG21" s="106">
        <v>1260</v>
      </c>
      <c r="AH21" s="106">
        <v>802</v>
      </c>
      <c r="AI21" s="106">
        <v>587</v>
      </c>
      <c r="AJ21" s="106">
        <v>474</v>
      </c>
      <c r="AK21" s="106">
        <v>447</v>
      </c>
      <c r="AL21" s="106">
        <v>295</v>
      </c>
      <c r="AM21" s="106">
        <v>210</v>
      </c>
      <c r="AN21" s="106">
        <v>148</v>
      </c>
      <c r="AO21" s="106">
        <v>71</v>
      </c>
      <c r="AP21" s="106">
        <v>38</v>
      </c>
      <c r="AQ21" s="106">
        <v>22</v>
      </c>
      <c r="AR21" s="106">
        <v>2</v>
      </c>
      <c r="AS21" s="106">
        <v>3</v>
      </c>
      <c r="AT21" s="106">
        <v>0</v>
      </c>
      <c r="AU21" s="106">
        <v>0</v>
      </c>
      <c r="AV21" s="106">
        <v>0</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34</v>
      </c>
      <c r="BJ21" s="105">
        <v>13332</v>
      </c>
      <c r="BK21" s="106">
        <v>1773</v>
      </c>
      <c r="BL21" s="106">
        <v>1201</v>
      </c>
      <c r="BM21" s="106">
        <v>1143</v>
      </c>
      <c r="BN21" s="106">
        <v>1273</v>
      </c>
      <c r="BO21" s="106">
        <v>1071</v>
      </c>
      <c r="BP21" s="106">
        <v>687</v>
      </c>
      <c r="BQ21" s="106">
        <v>569</v>
      </c>
      <c r="BR21" s="106">
        <v>2717</v>
      </c>
      <c r="BS21" s="106">
        <v>464</v>
      </c>
      <c r="BT21" s="106">
        <v>677</v>
      </c>
      <c r="BU21" s="106">
        <v>1533</v>
      </c>
      <c r="BV21" s="106">
        <v>173</v>
      </c>
      <c r="BW21" s="106">
        <v>40</v>
      </c>
      <c r="BX21" s="106">
        <v>8</v>
      </c>
      <c r="BY21" s="106">
        <v>2</v>
      </c>
      <c r="BZ21" s="106">
        <v>1</v>
      </c>
      <c r="CA21" s="106" t="s">
        <v>387</v>
      </c>
      <c r="CB21" s="106" t="s">
        <v>387</v>
      </c>
      <c r="CC21" s="106" t="s">
        <v>387</v>
      </c>
      <c r="CD21" s="106" t="s">
        <v>387</v>
      </c>
      <c r="CE21" s="106" t="s">
        <v>387</v>
      </c>
      <c r="CF21" s="106" t="s">
        <v>387</v>
      </c>
      <c r="CG21" s="106" t="s">
        <v>387</v>
      </c>
      <c r="CH21" s="106" t="s">
        <v>387</v>
      </c>
      <c r="CI21" s="106" t="s">
        <v>387</v>
      </c>
      <c r="CJ21" s="105" t="s">
        <v>387</v>
      </c>
      <c r="CK21" s="105" t="s">
        <v>387</v>
      </c>
      <c r="CM21" s="169"/>
      <c r="CN21" s="87">
        <v>34</v>
      </c>
      <c r="CO21" s="92">
        <v>330636.75</v>
      </c>
      <c r="CP21" s="93">
        <v>6461</v>
      </c>
      <c r="CQ21" s="93">
        <v>6871</v>
      </c>
      <c r="CR21" s="93">
        <v>0</v>
      </c>
      <c r="CS21" s="106">
        <v>2</v>
      </c>
      <c r="CT21" s="106">
        <v>0</v>
      </c>
      <c r="CU21" s="105">
        <v>0</v>
      </c>
      <c r="CV21" s="105">
        <v>238</v>
      </c>
      <c r="CX21" s="94">
        <v>1.9541082471927273E-2</v>
      </c>
      <c r="CY21" s="94">
        <v>2.0781114017119996E-2</v>
      </c>
      <c r="CZ21" s="94">
        <v>0</v>
      </c>
      <c r="DA21" s="94">
        <v>6.04893436679377E-6</v>
      </c>
      <c r="DB21" s="149">
        <v>0</v>
      </c>
      <c r="DC21" s="149">
        <v>0</v>
      </c>
      <c r="DD21" s="95">
        <v>7.1982318964845858E-4</v>
      </c>
    </row>
    <row r="22" spans="1:108" x14ac:dyDescent="0.2">
      <c r="A22" s="104">
        <v>35</v>
      </c>
      <c r="B22" s="106">
        <v>9285</v>
      </c>
      <c r="C22" s="106">
        <v>459</v>
      </c>
      <c r="D22" s="106">
        <v>391</v>
      </c>
      <c r="E22" s="106">
        <v>533</v>
      </c>
      <c r="F22" s="106">
        <v>815</v>
      </c>
      <c r="G22" s="106">
        <v>583</v>
      </c>
      <c r="H22" s="106">
        <v>418</v>
      </c>
      <c r="I22" s="106">
        <v>355</v>
      </c>
      <c r="J22" s="106">
        <v>2939</v>
      </c>
      <c r="K22" s="106">
        <v>432</v>
      </c>
      <c r="L22" s="106">
        <v>635</v>
      </c>
      <c r="M22" s="106">
        <v>1474</v>
      </c>
      <c r="N22" s="106">
        <v>191</v>
      </c>
      <c r="O22" s="106">
        <v>41</v>
      </c>
      <c r="P22" s="106">
        <v>14</v>
      </c>
      <c r="Q22" s="106">
        <v>3</v>
      </c>
      <c r="R22" s="106">
        <v>1</v>
      </c>
      <c r="S22" s="106">
        <v>1</v>
      </c>
      <c r="T22" s="106" t="s">
        <v>387</v>
      </c>
      <c r="U22" s="106" t="s">
        <v>387</v>
      </c>
      <c r="V22" s="106" t="s">
        <v>387</v>
      </c>
      <c r="W22" s="106" t="s">
        <v>387</v>
      </c>
      <c r="X22" s="106" t="s">
        <v>387</v>
      </c>
      <c r="Y22" s="106" t="s">
        <v>387</v>
      </c>
      <c r="Z22" s="106" t="s">
        <v>387</v>
      </c>
      <c r="AA22" s="106" t="s">
        <v>387</v>
      </c>
      <c r="AB22" s="105" t="s">
        <v>387</v>
      </c>
      <c r="AC22" s="105" t="s">
        <v>387</v>
      </c>
      <c r="AE22" s="104">
        <v>35</v>
      </c>
      <c r="AF22" s="105">
        <v>4530</v>
      </c>
      <c r="AG22" s="106">
        <v>1288</v>
      </c>
      <c r="AH22" s="106">
        <v>790</v>
      </c>
      <c r="AI22" s="106">
        <v>593</v>
      </c>
      <c r="AJ22" s="106">
        <v>486</v>
      </c>
      <c r="AK22" s="106">
        <v>493</v>
      </c>
      <c r="AL22" s="106">
        <v>316</v>
      </c>
      <c r="AM22" s="106">
        <v>232</v>
      </c>
      <c r="AN22" s="106">
        <v>164</v>
      </c>
      <c r="AO22" s="106">
        <v>70</v>
      </c>
      <c r="AP22" s="106">
        <v>56</v>
      </c>
      <c r="AQ22" s="106">
        <v>32</v>
      </c>
      <c r="AR22" s="106">
        <v>7</v>
      </c>
      <c r="AS22" s="106">
        <v>2</v>
      </c>
      <c r="AT22" s="106">
        <v>1</v>
      </c>
      <c r="AU22" s="106">
        <v>0</v>
      </c>
      <c r="AV22" s="106">
        <v>0</v>
      </c>
      <c r="AW22" s="106">
        <v>0</v>
      </c>
      <c r="AX22" s="106" t="s">
        <v>387</v>
      </c>
      <c r="AY22" s="106" t="s">
        <v>387</v>
      </c>
      <c r="AZ22" s="106" t="s">
        <v>387</v>
      </c>
      <c r="BA22" s="106" t="s">
        <v>387</v>
      </c>
      <c r="BB22" s="106" t="s">
        <v>387</v>
      </c>
      <c r="BC22" s="106" t="s">
        <v>387</v>
      </c>
      <c r="BD22" s="106" t="s">
        <v>387</v>
      </c>
      <c r="BE22" s="106" t="s">
        <v>387</v>
      </c>
      <c r="BF22" s="105" t="s">
        <v>387</v>
      </c>
      <c r="BG22" s="105" t="s">
        <v>387</v>
      </c>
      <c r="BI22" s="104">
        <v>35</v>
      </c>
      <c r="BJ22" s="105">
        <v>13815</v>
      </c>
      <c r="BK22" s="106">
        <v>1747</v>
      </c>
      <c r="BL22" s="106">
        <v>1181</v>
      </c>
      <c r="BM22" s="106">
        <v>1126</v>
      </c>
      <c r="BN22" s="106">
        <v>1301</v>
      </c>
      <c r="BO22" s="106">
        <v>1076</v>
      </c>
      <c r="BP22" s="106">
        <v>734</v>
      </c>
      <c r="BQ22" s="106">
        <v>587</v>
      </c>
      <c r="BR22" s="106">
        <v>3103</v>
      </c>
      <c r="BS22" s="106">
        <v>502</v>
      </c>
      <c r="BT22" s="106">
        <v>691</v>
      </c>
      <c r="BU22" s="106">
        <v>1506</v>
      </c>
      <c r="BV22" s="106">
        <v>198</v>
      </c>
      <c r="BW22" s="106">
        <v>43</v>
      </c>
      <c r="BX22" s="106">
        <v>15</v>
      </c>
      <c r="BY22" s="106">
        <v>3</v>
      </c>
      <c r="BZ22" s="106">
        <v>1</v>
      </c>
      <c r="CA22" s="106">
        <v>1</v>
      </c>
      <c r="CB22" s="106" t="s">
        <v>387</v>
      </c>
      <c r="CC22" s="106" t="s">
        <v>387</v>
      </c>
      <c r="CD22" s="106" t="s">
        <v>387</v>
      </c>
      <c r="CE22" s="106" t="s">
        <v>387</v>
      </c>
      <c r="CF22" s="106" t="s">
        <v>387</v>
      </c>
      <c r="CG22" s="106" t="s">
        <v>387</v>
      </c>
      <c r="CH22" s="106" t="s">
        <v>387</v>
      </c>
      <c r="CI22" s="106" t="s">
        <v>387</v>
      </c>
      <c r="CJ22" s="105" t="s">
        <v>387</v>
      </c>
      <c r="CK22" s="105" t="s">
        <v>387</v>
      </c>
      <c r="CM22" s="169"/>
      <c r="CN22" s="87">
        <v>35</v>
      </c>
      <c r="CO22" s="92">
        <v>326461.75</v>
      </c>
      <c r="CP22" s="93">
        <v>6431</v>
      </c>
      <c r="CQ22" s="93">
        <v>7384</v>
      </c>
      <c r="CR22" s="93">
        <v>0</v>
      </c>
      <c r="CS22" s="106">
        <v>1</v>
      </c>
      <c r="CT22" s="106">
        <v>0</v>
      </c>
      <c r="CU22" s="105">
        <v>0</v>
      </c>
      <c r="CV22" s="105">
        <v>297</v>
      </c>
      <c r="CX22" s="94">
        <v>1.9699091853792979E-2</v>
      </c>
      <c r="CY22" s="94">
        <v>2.2618269981092731E-2</v>
      </c>
      <c r="CZ22" s="94">
        <v>0</v>
      </c>
      <c r="DA22" s="94">
        <v>3.0631459887720382E-6</v>
      </c>
      <c r="DB22" s="149">
        <v>0</v>
      </c>
      <c r="DC22" s="149">
        <v>0</v>
      </c>
      <c r="DD22" s="95">
        <v>9.0975435866529541E-4</v>
      </c>
    </row>
    <row r="23" spans="1:108" x14ac:dyDescent="0.2">
      <c r="A23" s="104">
        <v>36</v>
      </c>
      <c r="B23" s="106">
        <v>9163</v>
      </c>
      <c r="C23" s="106">
        <v>416</v>
      </c>
      <c r="D23" s="106">
        <v>340</v>
      </c>
      <c r="E23" s="106">
        <v>503</v>
      </c>
      <c r="F23" s="106">
        <v>706</v>
      </c>
      <c r="G23" s="106">
        <v>576</v>
      </c>
      <c r="H23" s="106">
        <v>433</v>
      </c>
      <c r="I23" s="106">
        <v>367</v>
      </c>
      <c r="J23" s="106">
        <v>3011</v>
      </c>
      <c r="K23" s="106">
        <v>422</v>
      </c>
      <c r="L23" s="106">
        <v>612</v>
      </c>
      <c r="M23" s="106">
        <v>1469</v>
      </c>
      <c r="N23" s="106">
        <v>225</v>
      </c>
      <c r="O23" s="106">
        <v>48</v>
      </c>
      <c r="P23" s="106">
        <v>22</v>
      </c>
      <c r="Q23" s="106">
        <v>11</v>
      </c>
      <c r="R23" s="106">
        <v>1</v>
      </c>
      <c r="S23" s="106">
        <v>1</v>
      </c>
      <c r="T23" s="106">
        <v>0</v>
      </c>
      <c r="U23" s="106" t="s">
        <v>387</v>
      </c>
      <c r="V23" s="106" t="s">
        <v>387</v>
      </c>
      <c r="W23" s="106" t="s">
        <v>387</v>
      </c>
      <c r="X23" s="106" t="s">
        <v>387</v>
      </c>
      <c r="Y23" s="106" t="s">
        <v>387</v>
      </c>
      <c r="Z23" s="106" t="s">
        <v>387</v>
      </c>
      <c r="AA23" s="106" t="s">
        <v>387</v>
      </c>
      <c r="AB23" s="105" t="s">
        <v>387</v>
      </c>
      <c r="AC23" s="105" t="s">
        <v>387</v>
      </c>
      <c r="AE23" s="104">
        <v>36</v>
      </c>
      <c r="AF23" s="105">
        <v>4282</v>
      </c>
      <c r="AG23" s="106">
        <v>1159</v>
      </c>
      <c r="AH23" s="106">
        <v>756</v>
      </c>
      <c r="AI23" s="106">
        <v>585</v>
      </c>
      <c r="AJ23" s="106">
        <v>465</v>
      </c>
      <c r="AK23" s="106">
        <v>460</v>
      </c>
      <c r="AL23" s="106">
        <v>312</v>
      </c>
      <c r="AM23" s="106">
        <v>188</v>
      </c>
      <c r="AN23" s="106">
        <v>173</v>
      </c>
      <c r="AO23" s="106">
        <v>83</v>
      </c>
      <c r="AP23" s="106">
        <v>50</v>
      </c>
      <c r="AQ23" s="106">
        <v>37</v>
      </c>
      <c r="AR23" s="106">
        <v>6</v>
      </c>
      <c r="AS23" s="106">
        <v>4</v>
      </c>
      <c r="AT23" s="106">
        <v>2</v>
      </c>
      <c r="AU23" s="106">
        <v>2</v>
      </c>
      <c r="AV23" s="106">
        <v>0</v>
      </c>
      <c r="AW23" s="106">
        <v>0</v>
      </c>
      <c r="AX23" s="106">
        <v>0</v>
      </c>
      <c r="AY23" s="106" t="s">
        <v>387</v>
      </c>
      <c r="AZ23" s="106" t="s">
        <v>387</v>
      </c>
      <c r="BA23" s="106" t="s">
        <v>387</v>
      </c>
      <c r="BB23" s="106" t="s">
        <v>387</v>
      </c>
      <c r="BC23" s="106" t="s">
        <v>387</v>
      </c>
      <c r="BD23" s="106" t="s">
        <v>387</v>
      </c>
      <c r="BE23" s="106" t="s">
        <v>387</v>
      </c>
      <c r="BF23" s="105" t="s">
        <v>387</v>
      </c>
      <c r="BG23" s="105" t="s">
        <v>387</v>
      </c>
      <c r="BI23" s="104">
        <v>36</v>
      </c>
      <c r="BJ23" s="105">
        <v>13445</v>
      </c>
      <c r="BK23" s="106">
        <v>1575</v>
      </c>
      <c r="BL23" s="106">
        <v>1096</v>
      </c>
      <c r="BM23" s="106">
        <v>1088</v>
      </c>
      <c r="BN23" s="106">
        <v>1171</v>
      </c>
      <c r="BO23" s="106">
        <v>1036</v>
      </c>
      <c r="BP23" s="106">
        <v>745</v>
      </c>
      <c r="BQ23" s="106">
        <v>555</v>
      </c>
      <c r="BR23" s="106">
        <v>3184</v>
      </c>
      <c r="BS23" s="106">
        <v>505</v>
      </c>
      <c r="BT23" s="106">
        <v>662</v>
      </c>
      <c r="BU23" s="106">
        <v>1506</v>
      </c>
      <c r="BV23" s="106">
        <v>231</v>
      </c>
      <c r="BW23" s="106">
        <v>52</v>
      </c>
      <c r="BX23" s="106">
        <v>24</v>
      </c>
      <c r="BY23" s="106">
        <v>13</v>
      </c>
      <c r="BZ23" s="106">
        <v>1</v>
      </c>
      <c r="CA23" s="106">
        <v>1</v>
      </c>
      <c r="CB23" s="106">
        <v>0</v>
      </c>
      <c r="CC23" s="106" t="s">
        <v>387</v>
      </c>
      <c r="CD23" s="106" t="s">
        <v>387</v>
      </c>
      <c r="CE23" s="106" t="s">
        <v>387</v>
      </c>
      <c r="CF23" s="106" t="s">
        <v>387</v>
      </c>
      <c r="CG23" s="106" t="s">
        <v>387</v>
      </c>
      <c r="CH23" s="106" t="s">
        <v>387</v>
      </c>
      <c r="CI23" s="106" t="s">
        <v>387</v>
      </c>
      <c r="CJ23" s="105" t="s">
        <v>387</v>
      </c>
      <c r="CK23" s="105" t="s">
        <v>387</v>
      </c>
      <c r="CM23" s="169"/>
      <c r="CN23" s="87">
        <v>36</v>
      </c>
      <c r="CO23" s="92">
        <v>322343.75</v>
      </c>
      <c r="CP23" s="93">
        <v>5966</v>
      </c>
      <c r="CQ23" s="93">
        <v>7479</v>
      </c>
      <c r="CR23" s="93">
        <v>0</v>
      </c>
      <c r="CS23" s="106">
        <v>2</v>
      </c>
      <c r="CT23" s="106">
        <v>0</v>
      </c>
      <c r="CU23" s="105">
        <v>0</v>
      </c>
      <c r="CV23" s="105">
        <v>324</v>
      </c>
      <c r="CX23" s="94">
        <v>1.8508191953465827E-2</v>
      </c>
      <c r="CY23" s="94">
        <v>2.3201938923897238E-2</v>
      </c>
      <c r="CZ23" s="94">
        <v>0</v>
      </c>
      <c r="DA23" s="94">
        <v>6.204556471158507E-6</v>
      </c>
      <c r="DB23" s="149">
        <v>0</v>
      </c>
      <c r="DC23" s="149">
        <v>0</v>
      </c>
      <c r="DD23" s="95">
        <v>1.0051381483276781E-3</v>
      </c>
    </row>
    <row r="24" spans="1:108" x14ac:dyDescent="0.2">
      <c r="A24" s="104">
        <v>37</v>
      </c>
      <c r="B24" s="106">
        <v>8577</v>
      </c>
      <c r="C24" s="106">
        <v>375</v>
      </c>
      <c r="D24" s="106">
        <v>311</v>
      </c>
      <c r="E24" s="106">
        <v>447</v>
      </c>
      <c r="F24" s="106">
        <v>620</v>
      </c>
      <c r="G24" s="106">
        <v>488</v>
      </c>
      <c r="H24" s="106">
        <v>366</v>
      </c>
      <c r="I24" s="106">
        <v>383</v>
      </c>
      <c r="J24" s="106">
        <v>3029</v>
      </c>
      <c r="K24" s="106">
        <v>425</v>
      </c>
      <c r="L24" s="106">
        <v>566</v>
      </c>
      <c r="M24" s="106">
        <v>1228</v>
      </c>
      <c r="N24" s="106">
        <v>217</v>
      </c>
      <c r="O24" s="106">
        <v>67</v>
      </c>
      <c r="P24" s="106">
        <v>28</v>
      </c>
      <c r="Q24" s="106">
        <v>17</v>
      </c>
      <c r="R24" s="106">
        <v>9</v>
      </c>
      <c r="S24" s="106">
        <v>1</v>
      </c>
      <c r="T24" s="106">
        <v>0</v>
      </c>
      <c r="U24" s="106">
        <v>0</v>
      </c>
      <c r="V24" s="106" t="s">
        <v>387</v>
      </c>
      <c r="W24" s="106" t="s">
        <v>387</v>
      </c>
      <c r="X24" s="106" t="s">
        <v>387</v>
      </c>
      <c r="Y24" s="106" t="s">
        <v>387</v>
      </c>
      <c r="Z24" s="106" t="s">
        <v>387</v>
      </c>
      <c r="AA24" s="106" t="s">
        <v>387</v>
      </c>
      <c r="AB24" s="105" t="s">
        <v>387</v>
      </c>
      <c r="AC24" s="105" t="s">
        <v>387</v>
      </c>
      <c r="AE24" s="104">
        <v>37</v>
      </c>
      <c r="AF24" s="105">
        <v>4139</v>
      </c>
      <c r="AG24" s="106">
        <v>1094</v>
      </c>
      <c r="AH24" s="106">
        <v>692</v>
      </c>
      <c r="AI24" s="106">
        <v>548</v>
      </c>
      <c r="AJ24" s="106">
        <v>454</v>
      </c>
      <c r="AK24" s="106">
        <v>463</v>
      </c>
      <c r="AL24" s="106">
        <v>307</v>
      </c>
      <c r="AM24" s="106">
        <v>218</v>
      </c>
      <c r="AN24" s="106">
        <v>192</v>
      </c>
      <c r="AO24" s="106">
        <v>72</v>
      </c>
      <c r="AP24" s="106">
        <v>53</v>
      </c>
      <c r="AQ24" s="106">
        <v>24</v>
      </c>
      <c r="AR24" s="106">
        <v>11</v>
      </c>
      <c r="AS24" s="106">
        <v>4</v>
      </c>
      <c r="AT24" s="106">
        <v>4</v>
      </c>
      <c r="AU24" s="106">
        <v>3</v>
      </c>
      <c r="AV24" s="106">
        <v>0</v>
      </c>
      <c r="AW24" s="106">
        <v>0</v>
      </c>
      <c r="AX24" s="106">
        <v>0</v>
      </c>
      <c r="AY24" s="106">
        <v>0</v>
      </c>
      <c r="AZ24" s="106" t="s">
        <v>387</v>
      </c>
      <c r="BA24" s="106" t="s">
        <v>387</v>
      </c>
      <c r="BB24" s="106" t="s">
        <v>387</v>
      </c>
      <c r="BC24" s="106" t="s">
        <v>387</v>
      </c>
      <c r="BD24" s="106" t="s">
        <v>387</v>
      </c>
      <c r="BE24" s="106" t="s">
        <v>387</v>
      </c>
      <c r="BF24" s="105" t="s">
        <v>387</v>
      </c>
      <c r="BG24" s="105" t="s">
        <v>387</v>
      </c>
      <c r="BI24" s="104">
        <v>37</v>
      </c>
      <c r="BJ24" s="105">
        <v>12716</v>
      </c>
      <c r="BK24" s="106">
        <v>1469</v>
      </c>
      <c r="BL24" s="106">
        <v>1003</v>
      </c>
      <c r="BM24" s="106">
        <v>995</v>
      </c>
      <c r="BN24" s="106">
        <v>1074</v>
      </c>
      <c r="BO24" s="106">
        <v>951</v>
      </c>
      <c r="BP24" s="106">
        <v>673</v>
      </c>
      <c r="BQ24" s="106">
        <v>601</v>
      </c>
      <c r="BR24" s="106">
        <v>3221</v>
      </c>
      <c r="BS24" s="106">
        <v>497</v>
      </c>
      <c r="BT24" s="106">
        <v>619</v>
      </c>
      <c r="BU24" s="106">
        <v>1252</v>
      </c>
      <c r="BV24" s="106">
        <v>228</v>
      </c>
      <c r="BW24" s="106">
        <v>71</v>
      </c>
      <c r="BX24" s="106">
        <v>32</v>
      </c>
      <c r="BY24" s="106">
        <v>20</v>
      </c>
      <c r="BZ24" s="106">
        <v>9</v>
      </c>
      <c r="CA24" s="106">
        <v>1</v>
      </c>
      <c r="CB24" s="106">
        <v>0</v>
      </c>
      <c r="CC24" s="106">
        <v>0</v>
      </c>
      <c r="CD24" s="106" t="s">
        <v>387</v>
      </c>
      <c r="CE24" s="106" t="s">
        <v>387</v>
      </c>
      <c r="CF24" s="106" t="s">
        <v>387</v>
      </c>
      <c r="CG24" s="106" t="s">
        <v>387</v>
      </c>
      <c r="CH24" s="106" t="s">
        <v>387</v>
      </c>
      <c r="CI24" s="106" t="s">
        <v>387</v>
      </c>
      <c r="CJ24" s="105" t="s">
        <v>387</v>
      </c>
      <c r="CK24" s="105" t="s">
        <v>387</v>
      </c>
      <c r="CM24" s="169"/>
      <c r="CN24" s="87">
        <v>37</v>
      </c>
      <c r="CO24" s="92">
        <v>317684.25</v>
      </c>
      <c r="CP24" s="93">
        <v>5492</v>
      </c>
      <c r="CQ24" s="93">
        <v>7224</v>
      </c>
      <c r="CR24" s="93">
        <v>0</v>
      </c>
      <c r="CS24" s="106">
        <v>6</v>
      </c>
      <c r="CT24" s="106">
        <v>0</v>
      </c>
      <c r="CU24" s="105">
        <v>0</v>
      </c>
      <c r="CV24" s="105">
        <v>347</v>
      </c>
      <c r="CX24" s="94">
        <v>1.7287605539147755E-2</v>
      </c>
      <c r="CY24" s="94">
        <v>2.2739559798762451E-2</v>
      </c>
      <c r="CZ24" s="94">
        <v>0</v>
      </c>
      <c r="DA24" s="94">
        <v>1.8886677573722964E-5</v>
      </c>
      <c r="DB24" s="149">
        <v>0</v>
      </c>
      <c r="DC24" s="149">
        <v>0</v>
      </c>
      <c r="DD24" s="95">
        <v>1.0922795196803114E-3</v>
      </c>
    </row>
    <row r="25" spans="1:108" x14ac:dyDescent="0.2">
      <c r="A25" s="104">
        <v>38</v>
      </c>
      <c r="B25" s="106">
        <v>8749</v>
      </c>
      <c r="C25" s="106">
        <v>364</v>
      </c>
      <c r="D25" s="106">
        <v>309</v>
      </c>
      <c r="E25" s="106">
        <v>460</v>
      </c>
      <c r="F25" s="106">
        <v>618</v>
      </c>
      <c r="G25" s="106">
        <v>509</v>
      </c>
      <c r="H25" s="106">
        <v>379</v>
      </c>
      <c r="I25" s="106">
        <v>303</v>
      </c>
      <c r="J25" s="106">
        <v>3141</v>
      </c>
      <c r="K25" s="106">
        <v>438</v>
      </c>
      <c r="L25" s="106">
        <v>581</v>
      </c>
      <c r="M25" s="106">
        <v>1277</v>
      </c>
      <c r="N25" s="106">
        <v>220</v>
      </c>
      <c r="O25" s="106">
        <v>83</v>
      </c>
      <c r="P25" s="106">
        <v>39</v>
      </c>
      <c r="Q25" s="106">
        <v>15</v>
      </c>
      <c r="R25" s="106">
        <v>8</v>
      </c>
      <c r="S25" s="106">
        <v>3</v>
      </c>
      <c r="T25" s="106">
        <v>1</v>
      </c>
      <c r="U25" s="106">
        <v>1</v>
      </c>
      <c r="V25" s="106">
        <v>0</v>
      </c>
      <c r="W25" s="106" t="s">
        <v>387</v>
      </c>
      <c r="X25" s="106" t="s">
        <v>387</v>
      </c>
      <c r="Y25" s="106" t="s">
        <v>387</v>
      </c>
      <c r="Z25" s="106" t="s">
        <v>387</v>
      </c>
      <c r="AA25" s="106" t="s">
        <v>387</v>
      </c>
      <c r="AB25" s="105" t="s">
        <v>387</v>
      </c>
      <c r="AC25" s="105" t="s">
        <v>387</v>
      </c>
      <c r="AE25" s="104">
        <v>38</v>
      </c>
      <c r="AF25" s="105">
        <v>4193</v>
      </c>
      <c r="AG25" s="106">
        <v>1067</v>
      </c>
      <c r="AH25" s="106">
        <v>675</v>
      </c>
      <c r="AI25" s="106">
        <v>568</v>
      </c>
      <c r="AJ25" s="106">
        <v>455</v>
      </c>
      <c r="AK25" s="106">
        <v>499</v>
      </c>
      <c r="AL25" s="106">
        <v>310</v>
      </c>
      <c r="AM25" s="106">
        <v>215</v>
      </c>
      <c r="AN25" s="106">
        <v>207</v>
      </c>
      <c r="AO25" s="106">
        <v>88</v>
      </c>
      <c r="AP25" s="106">
        <v>45</v>
      </c>
      <c r="AQ25" s="106">
        <v>38</v>
      </c>
      <c r="AR25" s="106">
        <v>9</v>
      </c>
      <c r="AS25" s="106">
        <v>11</v>
      </c>
      <c r="AT25" s="106">
        <v>5</v>
      </c>
      <c r="AU25" s="106">
        <v>0</v>
      </c>
      <c r="AV25" s="106">
        <v>1</v>
      </c>
      <c r="AW25" s="106">
        <v>0</v>
      </c>
      <c r="AX25" s="106">
        <v>0</v>
      </c>
      <c r="AY25" s="106">
        <v>0</v>
      </c>
      <c r="AZ25" s="106">
        <v>0</v>
      </c>
      <c r="BA25" s="106" t="s">
        <v>387</v>
      </c>
      <c r="BB25" s="106" t="s">
        <v>387</v>
      </c>
      <c r="BC25" s="106" t="s">
        <v>387</v>
      </c>
      <c r="BD25" s="106" t="s">
        <v>387</v>
      </c>
      <c r="BE25" s="106" t="s">
        <v>387</v>
      </c>
      <c r="BF25" s="105" t="s">
        <v>387</v>
      </c>
      <c r="BG25" s="105" t="s">
        <v>387</v>
      </c>
      <c r="BI25" s="104">
        <v>38</v>
      </c>
      <c r="BJ25" s="105">
        <v>12942</v>
      </c>
      <c r="BK25" s="106">
        <v>1431</v>
      </c>
      <c r="BL25" s="106">
        <v>984</v>
      </c>
      <c r="BM25" s="106">
        <v>1028</v>
      </c>
      <c r="BN25" s="106">
        <v>1073</v>
      </c>
      <c r="BO25" s="106">
        <v>1008</v>
      </c>
      <c r="BP25" s="106">
        <v>689</v>
      </c>
      <c r="BQ25" s="106">
        <v>518</v>
      </c>
      <c r="BR25" s="106">
        <v>3348</v>
      </c>
      <c r="BS25" s="106">
        <v>526</v>
      </c>
      <c r="BT25" s="106">
        <v>626</v>
      </c>
      <c r="BU25" s="106">
        <v>1315</v>
      </c>
      <c r="BV25" s="106">
        <v>229</v>
      </c>
      <c r="BW25" s="106">
        <v>94</v>
      </c>
      <c r="BX25" s="106">
        <v>44</v>
      </c>
      <c r="BY25" s="106">
        <v>15</v>
      </c>
      <c r="BZ25" s="106">
        <v>9</v>
      </c>
      <c r="CA25" s="106">
        <v>3</v>
      </c>
      <c r="CB25" s="106">
        <v>1</v>
      </c>
      <c r="CC25" s="106">
        <v>1</v>
      </c>
      <c r="CD25" s="106">
        <v>0</v>
      </c>
      <c r="CE25" s="106" t="s">
        <v>387</v>
      </c>
      <c r="CF25" s="106" t="s">
        <v>387</v>
      </c>
      <c r="CG25" s="106" t="s">
        <v>387</v>
      </c>
      <c r="CH25" s="106" t="s">
        <v>387</v>
      </c>
      <c r="CI25" s="106" t="s">
        <v>387</v>
      </c>
      <c r="CJ25" s="105" t="s">
        <v>387</v>
      </c>
      <c r="CK25" s="105" t="s">
        <v>387</v>
      </c>
      <c r="CM25" s="169"/>
      <c r="CN25" s="87">
        <v>38</v>
      </c>
      <c r="CO25" s="92">
        <v>312974.75</v>
      </c>
      <c r="CP25" s="93">
        <v>5524</v>
      </c>
      <c r="CQ25" s="93">
        <v>7416</v>
      </c>
      <c r="CR25" s="93">
        <v>2</v>
      </c>
      <c r="CS25" s="106">
        <v>5</v>
      </c>
      <c r="CT25" s="106">
        <v>0</v>
      </c>
      <c r="CU25" s="105">
        <v>0</v>
      </c>
      <c r="CV25" s="105">
        <v>358</v>
      </c>
      <c r="CX25" s="94">
        <v>1.7649986141054511E-2</v>
      </c>
      <c r="CY25" s="94">
        <v>2.3695202248743708E-2</v>
      </c>
      <c r="CZ25" s="94">
        <v>6.3902918685932333E-6</v>
      </c>
      <c r="DA25" s="94">
        <v>1.5975729671483081E-5</v>
      </c>
      <c r="DB25" s="149">
        <v>0</v>
      </c>
      <c r="DC25" s="149">
        <v>0</v>
      </c>
      <c r="DD25" s="95">
        <v>1.1438622444781888E-3</v>
      </c>
    </row>
    <row r="26" spans="1:108" x14ac:dyDescent="0.2">
      <c r="A26" s="104">
        <v>39</v>
      </c>
      <c r="B26" s="106">
        <v>9404</v>
      </c>
      <c r="C26" s="106">
        <v>394</v>
      </c>
      <c r="D26" s="106">
        <v>317</v>
      </c>
      <c r="E26" s="106">
        <v>432</v>
      </c>
      <c r="F26" s="106">
        <v>625</v>
      </c>
      <c r="G26" s="106">
        <v>542</v>
      </c>
      <c r="H26" s="106">
        <v>378</v>
      </c>
      <c r="I26" s="106">
        <v>350</v>
      </c>
      <c r="J26" s="106">
        <v>3617</v>
      </c>
      <c r="K26" s="106">
        <v>467</v>
      </c>
      <c r="L26" s="106">
        <v>573</v>
      </c>
      <c r="M26" s="106">
        <v>1301</v>
      </c>
      <c r="N26" s="106">
        <v>240</v>
      </c>
      <c r="O26" s="106">
        <v>78</v>
      </c>
      <c r="P26" s="106">
        <v>51</v>
      </c>
      <c r="Q26" s="106">
        <v>18</v>
      </c>
      <c r="R26" s="106">
        <v>11</v>
      </c>
      <c r="S26" s="106">
        <v>7</v>
      </c>
      <c r="T26" s="106">
        <v>2</v>
      </c>
      <c r="U26" s="106">
        <v>1</v>
      </c>
      <c r="V26" s="106">
        <v>0</v>
      </c>
      <c r="W26" s="106">
        <v>0</v>
      </c>
      <c r="X26" s="106" t="s">
        <v>387</v>
      </c>
      <c r="Y26" s="106" t="s">
        <v>387</v>
      </c>
      <c r="Z26" s="106" t="s">
        <v>387</v>
      </c>
      <c r="AA26" s="106" t="s">
        <v>387</v>
      </c>
      <c r="AB26" s="105" t="s">
        <v>387</v>
      </c>
      <c r="AC26" s="105" t="s">
        <v>387</v>
      </c>
      <c r="AE26" s="104">
        <v>39</v>
      </c>
      <c r="AF26" s="105">
        <v>4197</v>
      </c>
      <c r="AG26" s="106">
        <v>1116</v>
      </c>
      <c r="AH26" s="106">
        <v>671</v>
      </c>
      <c r="AI26" s="106">
        <v>552</v>
      </c>
      <c r="AJ26" s="106">
        <v>442</v>
      </c>
      <c r="AK26" s="106">
        <v>454</v>
      </c>
      <c r="AL26" s="106">
        <v>324</v>
      </c>
      <c r="AM26" s="106">
        <v>246</v>
      </c>
      <c r="AN26" s="106">
        <v>179</v>
      </c>
      <c r="AO26" s="106">
        <v>88</v>
      </c>
      <c r="AP26" s="106">
        <v>56</v>
      </c>
      <c r="AQ26" s="106">
        <v>32</v>
      </c>
      <c r="AR26" s="106">
        <v>19</v>
      </c>
      <c r="AS26" s="106">
        <v>12</v>
      </c>
      <c r="AT26" s="106">
        <v>4</v>
      </c>
      <c r="AU26" s="106">
        <v>1</v>
      </c>
      <c r="AV26" s="106">
        <v>1</v>
      </c>
      <c r="AW26" s="106">
        <v>0</v>
      </c>
      <c r="AX26" s="106">
        <v>0</v>
      </c>
      <c r="AY26" s="106">
        <v>0</v>
      </c>
      <c r="AZ26" s="106">
        <v>0</v>
      </c>
      <c r="BA26" s="106">
        <v>0</v>
      </c>
      <c r="BB26" s="106" t="s">
        <v>387</v>
      </c>
      <c r="BC26" s="106" t="s">
        <v>387</v>
      </c>
      <c r="BD26" s="106" t="s">
        <v>387</v>
      </c>
      <c r="BE26" s="106" t="s">
        <v>387</v>
      </c>
      <c r="BF26" s="105" t="s">
        <v>387</v>
      </c>
      <c r="BG26" s="105" t="s">
        <v>387</v>
      </c>
      <c r="BI26" s="104">
        <v>39</v>
      </c>
      <c r="BJ26" s="105">
        <v>13601</v>
      </c>
      <c r="BK26" s="106">
        <v>1510</v>
      </c>
      <c r="BL26" s="106">
        <v>988</v>
      </c>
      <c r="BM26" s="106">
        <v>984</v>
      </c>
      <c r="BN26" s="106">
        <v>1067</v>
      </c>
      <c r="BO26" s="106">
        <v>996</v>
      </c>
      <c r="BP26" s="106">
        <v>702</v>
      </c>
      <c r="BQ26" s="106">
        <v>596</v>
      </c>
      <c r="BR26" s="106">
        <v>3796</v>
      </c>
      <c r="BS26" s="106">
        <v>555</v>
      </c>
      <c r="BT26" s="106">
        <v>629</v>
      </c>
      <c r="BU26" s="106">
        <v>1333</v>
      </c>
      <c r="BV26" s="106">
        <v>259</v>
      </c>
      <c r="BW26" s="106">
        <v>90</v>
      </c>
      <c r="BX26" s="106">
        <v>55</v>
      </c>
      <c r="BY26" s="106">
        <v>19</v>
      </c>
      <c r="BZ26" s="106">
        <v>12</v>
      </c>
      <c r="CA26" s="106">
        <v>7</v>
      </c>
      <c r="CB26" s="106">
        <v>2</v>
      </c>
      <c r="CC26" s="106">
        <v>1</v>
      </c>
      <c r="CD26" s="106">
        <v>0</v>
      </c>
      <c r="CE26" s="106">
        <v>0</v>
      </c>
      <c r="CF26" s="106" t="s">
        <v>387</v>
      </c>
      <c r="CG26" s="106" t="s">
        <v>387</v>
      </c>
      <c r="CH26" s="106" t="s">
        <v>387</v>
      </c>
      <c r="CI26" s="106" t="s">
        <v>387</v>
      </c>
      <c r="CJ26" s="105" t="s">
        <v>387</v>
      </c>
      <c r="CK26" s="105" t="s">
        <v>387</v>
      </c>
      <c r="CM26" s="169"/>
      <c r="CN26" s="87">
        <v>39</v>
      </c>
      <c r="CO26" s="92">
        <v>311029.25</v>
      </c>
      <c r="CP26" s="93">
        <v>5545</v>
      </c>
      <c r="CQ26" s="93">
        <v>8053</v>
      </c>
      <c r="CR26" s="93">
        <v>3</v>
      </c>
      <c r="CS26" s="106">
        <v>6</v>
      </c>
      <c r="CT26" s="106">
        <v>0</v>
      </c>
      <c r="CU26" s="105">
        <v>0</v>
      </c>
      <c r="CV26" s="105">
        <v>473</v>
      </c>
      <c r="CX26" s="94">
        <v>1.7827905253284055E-2</v>
      </c>
      <c r="CY26" s="94">
        <v>2.5891455546383498E-2</v>
      </c>
      <c r="CZ26" s="94">
        <v>9.6453950874395251E-6</v>
      </c>
      <c r="DA26" s="94">
        <v>1.929079017487905E-5</v>
      </c>
      <c r="DB26" s="149">
        <v>0</v>
      </c>
      <c r="DC26" s="149">
        <v>0</v>
      </c>
      <c r="DD26" s="95">
        <v>1.5207572921196318E-3</v>
      </c>
    </row>
    <row r="27" spans="1:108" x14ac:dyDescent="0.2">
      <c r="A27" s="104">
        <v>40</v>
      </c>
      <c r="B27" s="106">
        <v>9734</v>
      </c>
      <c r="C27" s="106">
        <v>342</v>
      </c>
      <c r="D27" s="106">
        <v>276</v>
      </c>
      <c r="E27" s="106">
        <v>493</v>
      </c>
      <c r="F27" s="106">
        <v>670</v>
      </c>
      <c r="G27" s="106">
        <v>497</v>
      </c>
      <c r="H27" s="106">
        <v>368</v>
      </c>
      <c r="I27" s="106">
        <v>394</v>
      </c>
      <c r="J27" s="106">
        <v>3810</v>
      </c>
      <c r="K27" s="106">
        <v>492</v>
      </c>
      <c r="L27" s="106">
        <v>602</v>
      </c>
      <c r="M27" s="106">
        <v>1299</v>
      </c>
      <c r="N27" s="106">
        <v>276</v>
      </c>
      <c r="O27" s="106">
        <v>102</v>
      </c>
      <c r="P27" s="106">
        <v>47</v>
      </c>
      <c r="Q27" s="106">
        <v>38</v>
      </c>
      <c r="R27" s="106">
        <v>14</v>
      </c>
      <c r="S27" s="106">
        <v>8</v>
      </c>
      <c r="T27" s="106">
        <v>6</v>
      </c>
      <c r="U27" s="106">
        <v>0</v>
      </c>
      <c r="V27" s="106">
        <v>0</v>
      </c>
      <c r="W27" s="106">
        <v>0</v>
      </c>
      <c r="X27" s="106">
        <v>0</v>
      </c>
      <c r="Y27" s="106" t="s">
        <v>387</v>
      </c>
      <c r="Z27" s="106" t="s">
        <v>387</v>
      </c>
      <c r="AA27" s="106" t="s">
        <v>387</v>
      </c>
      <c r="AB27" s="105" t="s">
        <v>387</v>
      </c>
      <c r="AC27" s="105" t="s">
        <v>387</v>
      </c>
      <c r="AE27" s="104">
        <v>40</v>
      </c>
      <c r="AF27" s="105">
        <v>4400</v>
      </c>
      <c r="AG27" s="106">
        <v>1115</v>
      </c>
      <c r="AH27" s="106">
        <v>709</v>
      </c>
      <c r="AI27" s="106">
        <v>512</v>
      </c>
      <c r="AJ27" s="106">
        <v>478</v>
      </c>
      <c r="AK27" s="106">
        <v>497</v>
      </c>
      <c r="AL27" s="106">
        <v>334</v>
      </c>
      <c r="AM27" s="106">
        <v>275</v>
      </c>
      <c r="AN27" s="106">
        <v>192</v>
      </c>
      <c r="AO27" s="106">
        <v>105</v>
      </c>
      <c r="AP27" s="106">
        <v>88</v>
      </c>
      <c r="AQ27" s="106">
        <v>41</v>
      </c>
      <c r="AR27" s="106">
        <v>21</v>
      </c>
      <c r="AS27" s="106">
        <v>15</v>
      </c>
      <c r="AT27" s="106">
        <v>7</v>
      </c>
      <c r="AU27" s="106">
        <v>4</v>
      </c>
      <c r="AV27" s="106">
        <v>5</v>
      </c>
      <c r="AW27" s="106">
        <v>2</v>
      </c>
      <c r="AX27" s="106">
        <v>0</v>
      </c>
      <c r="AY27" s="106">
        <v>0</v>
      </c>
      <c r="AZ27" s="106">
        <v>0</v>
      </c>
      <c r="BA27" s="106">
        <v>0</v>
      </c>
      <c r="BB27" s="106">
        <v>0</v>
      </c>
      <c r="BC27" s="106" t="s">
        <v>387</v>
      </c>
      <c r="BD27" s="106" t="s">
        <v>387</v>
      </c>
      <c r="BE27" s="106" t="s">
        <v>387</v>
      </c>
      <c r="BF27" s="105" t="s">
        <v>387</v>
      </c>
      <c r="BG27" s="105" t="s">
        <v>387</v>
      </c>
      <c r="BI27" s="104">
        <v>40</v>
      </c>
      <c r="BJ27" s="105">
        <v>14134</v>
      </c>
      <c r="BK27" s="106">
        <v>1457</v>
      </c>
      <c r="BL27" s="106">
        <v>985</v>
      </c>
      <c r="BM27" s="106">
        <v>1005</v>
      </c>
      <c r="BN27" s="106">
        <v>1148</v>
      </c>
      <c r="BO27" s="106">
        <v>994</v>
      </c>
      <c r="BP27" s="106">
        <v>702</v>
      </c>
      <c r="BQ27" s="106">
        <v>669</v>
      </c>
      <c r="BR27" s="106">
        <v>4002</v>
      </c>
      <c r="BS27" s="106">
        <v>597</v>
      </c>
      <c r="BT27" s="106">
        <v>690</v>
      </c>
      <c r="BU27" s="106">
        <v>1340</v>
      </c>
      <c r="BV27" s="106">
        <v>297</v>
      </c>
      <c r="BW27" s="106">
        <v>117</v>
      </c>
      <c r="BX27" s="106">
        <v>54</v>
      </c>
      <c r="BY27" s="106">
        <v>42</v>
      </c>
      <c r="BZ27" s="106">
        <v>19</v>
      </c>
      <c r="CA27" s="106">
        <v>10</v>
      </c>
      <c r="CB27" s="106">
        <v>6</v>
      </c>
      <c r="CC27" s="106">
        <v>0</v>
      </c>
      <c r="CD27" s="106">
        <v>0</v>
      </c>
      <c r="CE27" s="106">
        <v>0</v>
      </c>
      <c r="CF27" s="106">
        <v>0</v>
      </c>
      <c r="CG27" s="106" t="s">
        <v>387</v>
      </c>
      <c r="CH27" s="106" t="s">
        <v>387</v>
      </c>
      <c r="CI27" s="106" t="s">
        <v>387</v>
      </c>
      <c r="CJ27" s="105" t="s">
        <v>387</v>
      </c>
      <c r="CK27" s="105" t="s">
        <v>387</v>
      </c>
      <c r="CM27" s="169"/>
      <c r="CN27" s="87">
        <v>40</v>
      </c>
      <c r="CO27" s="92">
        <v>312454.75</v>
      </c>
      <c r="CP27" s="93">
        <v>5589</v>
      </c>
      <c r="CQ27" s="93">
        <v>8539</v>
      </c>
      <c r="CR27" s="93">
        <v>6</v>
      </c>
      <c r="CS27" s="106">
        <v>6</v>
      </c>
      <c r="CT27" s="106">
        <v>0</v>
      </c>
      <c r="CU27" s="105">
        <v>0</v>
      </c>
      <c r="CV27" s="105">
        <v>559</v>
      </c>
      <c r="CX27" s="94">
        <v>1.7887390094085624E-2</v>
      </c>
      <c r="CY27" s="94">
        <v>2.7328757204043146E-2</v>
      </c>
      <c r="CZ27" s="94">
        <v>1.9202780562625468E-5</v>
      </c>
      <c r="DA27" s="94">
        <v>1.9202780562625468E-5</v>
      </c>
      <c r="DB27" s="149">
        <v>0</v>
      </c>
      <c r="DC27" s="149">
        <v>0</v>
      </c>
      <c r="DD27" s="95">
        <v>1.7890590557512727E-3</v>
      </c>
    </row>
    <row r="28" spans="1:108" x14ac:dyDescent="0.2">
      <c r="A28" s="104">
        <v>41</v>
      </c>
      <c r="B28" s="106">
        <v>9469</v>
      </c>
      <c r="C28" s="106">
        <v>347</v>
      </c>
      <c r="D28" s="106">
        <v>336</v>
      </c>
      <c r="E28" s="106">
        <v>440</v>
      </c>
      <c r="F28" s="106">
        <v>604</v>
      </c>
      <c r="G28" s="106">
        <v>473</v>
      </c>
      <c r="H28" s="106">
        <v>367</v>
      </c>
      <c r="I28" s="106">
        <v>401</v>
      </c>
      <c r="J28" s="106">
        <v>3587</v>
      </c>
      <c r="K28" s="106">
        <v>557</v>
      </c>
      <c r="L28" s="106">
        <v>601</v>
      </c>
      <c r="M28" s="106">
        <v>1212</v>
      </c>
      <c r="N28" s="106">
        <v>271</v>
      </c>
      <c r="O28" s="106">
        <v>112</v>
      </c>
      <c r="P28" s="106">
        <v>72</v>
      </c>
      <c r="Q28" s="106">
        <v>38</v>
      </c>
      <c r="R28" s="106">
        <v>30</v>
      </c>
      <c r="S28" s="106">
        <v>9</v>
      </c>
      <c r="T28" s="106">
        <v>6</v>
      </c>
      <c r="U28" s="106">
        <v>5</v>
      </c>
      <c r="V28" s="106">
        <v>1</v>
      </c>
      <c r="W28" s="106">
        <v>0</v>
      </c>
      <c r="X28" s="106">
        <v>0</v>
      </c>
      <c r="Y28" s="106">
        <v>0</v>
      </c>
      <c r="Z28" s="106" t="s">
        <v>387</v>
      </c>
      <c r="AA28" s="106" t="s">
        <v>387</v>
      </c>
      <c r="AB28" s="105" t="s">
        <v>387</v>
      </c>
      <c r="AC28" s="105" t="s">
        <v>387</v>
      </c>
      <c r="AE28" s="104">
        <v>41</v>
      </c>
      <c r="AF28" s="105">
        <v>4222</v>
      </c>
      <c r="AG28" s="106">
        <v>1101</v>
      </c>
      <c r="AH28" s="106">
        <v>678</v>
      </c>
      <c r="AI28" s="106">
        <v>553</v>
      </c>
      <c r="AJ28" s="106">
        <v>467</v>
      </c>
      <c r="AK28" s="106">
        <v>416</v>
      </c>
      <c r="AL28" s="106">
        <v>324</v>
      </c>
      <c r="AM28" s="106">
        <v>228</v>
      </c>
      <c r="AN28" s="106">
        <v>211</v>
      </c>
      <c r="AO28" s="106">
        <v>89</v>
      </c>
      <c r="AP28" s="106">
        <v>62</v>
      </c>
      <c r="AQ28" s="106">
        <v>45</v>
      </c>
      <c r="AR28" s="106">
        <v>22</v>
      </c>
      <c r="AS28" s="106">
        <v>12</v>
      </c>
      <c r="AT28" s="106">
        <v>5</v>
      </c>
      <c r="AU28" s="106">
        <v>7</v>
      </c>
      <c r="AV28" s="106">
        <v>1</v>
      </c>
      <c r="AW28" s="106">
        <v>1</v>
      </c>
      <c r="AX28" s="106">
        <v>0</v>
      </c>
      <c r="AY28" s="106">
        <v>0</v>
      </c>
      <c r="AZ28" s="106">
        <v>0</v>
      </c>
      <c r="BA28" s="106">
        <v>0</v>
      </c>
      <c r="BB28" s="106">
        <v>0</v>
      </c>
      <c r="BC28" s="106">
        <v>0</v>
      </c>
      <c r="BD28" s="106" t="s">
        <v>387</v>
      </c>
      <c r="BE28" s="106" t="s">
        <v>387</v>
      </c>
      <c r="BF28" s="105" t="s">
        <v>387</v>
      </c>
      <c r="BG28" s="105" t="s">
        <v>387</v>
      </c>
      <c r="BI28" s="104">
        <v>41</v>
      </c>
      <c r="BJ28" s="105">
        <v>13691</v>
      </c>
      <c r="BK28" s="106">
        <v>1448</v>
      </c>
      <c r="BL28" s="106">
        <v>1014</v>
      </c>
      <c r="BM28" s="106">
        <v>993</v>
      </c>
      <c r="BN28" s="106">
        <v>1071</v>
      </c>
      <c r="BO28" s="106">
        <v>889</v>
      </c>
      <c r="BP28" s="106">
        <v>691</v>
      </c>
      <c r="BQ28" s="106">
        <v>629</v>
      </c>
      <c r="BR28" s="106">
        <v>3798</v>
      </c>
      <c r="BS28" s="106">
        <v>646</v>
      </c>
      <c r="BT28" s="106">
        <v>663</v>
      </c>
      <c r="BU28" s="106">
        <v>1257</v>
      </c>
      <c r="BV28" s="106">
        <v>293</v>
      </c>
      <c r="BW28" s="106">
        <v>124</v>
      </c>
      <c r="BX28" s="106">
        <v>77</v>
      </c>
      <c r="BY28" s="106">
        <v>45</v>
      </c>
      <c r="BZ28" s="106">
        <v>31</v>
      </c>
      <c r="CA28" s="106">
        <v>10</v>
      </c>
      <c r="CB28" s="106">
        <v>6</v>
      </c>
      <c r="CC28" s="106">
        <v>5</v>
      </c>
      <c r="CD28" s="106">
        <v>1</v>
      </c>
      <c r="CE28" s="106">
        <v>0</v>
      </c>
      <c r="CF28" s="106">
        <v>0</v>
      </c>
      <c r="CG28" s="106">
        <v>0</v>
      </c>
      <c r="CH28" s="106" t="s">
        <v>387</v>
      </c>
      <c r="CI28" s="106" t="s">
        <v>387</v>
      </c>
      <c r="CJ28" s="105" t="s">
        <v>387</v>
      </c>
      <c r="CK28" s="105" t="s">
        <v>387</v>
      </c>
      <c r="CM28" s="169"/>
      <c r="CN28" s="87">
        <v>41</v>
      </c>
      <c r="CO28" s="92">
        <v>315288.5</v>
      </c>
      <c r="CP28" s="93">
        <v>5415</v>
      </c>
      <c r="CQ28" s="93">
        <v>8264</v>
      </c>
      <c r="CR28" s="93">
        <v>12</v>
      </c>
      <c r="CS28" s="106">
        <v>7</v>
      </c>
      <c r="CT28" s="106">
        <v>0</v>
      </c>
      <c r="CU28" s="105">
        <v>0</v>
      </c>
      <c r="CV28" s="105">
        <v>573</v>
      </c>
      <c r="CX28" s="94">
        <v>1.7174746303782091E-2</v>
      </c>
      <c r="CY28" s="94">
        <v>2.6210914765365689E-2</v>
      </c>
      <c r="CZ28" s="94">
        <v>3.8060379620569732E-5</v>
      </c>
      <c r="DA28" s="94">
        <v>2.2201888111999012E-5</v>
      </c>
      <c r="DB28" s="149">
        <v>0</v>
      </c>
      <c r="DC28" s="149">
        <v>0</v>
      </c>
      <c r="DD28" s="95">
        <v>1.8173831268822047E-3</v>
      </c>
    </row>
    <row r="29" spans="1:108" x14ac:dyDescent="0.2">
      <c r="A29" s="104">
        <v>42</v>
      </c>
      <c r="B29" s="106">
        <v>9443</v>
      </c>
      <c r="C29" s="106">
        <v>353</v>
      </c>
      <c r="D29" s="106">
        <v>281</v>
      </c>
      <c r="E29" s="106">
        <v>411</v>
      </c>
      <c r="F29" s="106">
        <v>602</v>
      </c>
      <c r="G29" s="106">
        <v>467</v>
      </c>
      <c r="H29" s="106">
        <v>378</v>
      </c>
      <c r="I29" s="106">
        <v>352</v>
      </c>
      <c r="J29" s="106">
        <v>3746</v>
      </c>
      <c r="K29" s="106">
        <v>532</v>
      </c>
      <c r="L29" s="106">
        <v>602</v>
      </c>
      <c r="M29" s="106">
        <v>1144</v>
      </c>
      <c r="N29" s="106">
        <v>268</v>
      </c>
      <c r="O29" s="106">
        <v>122</v>
      </c>
      <c r="P29" s="106">
        <v>71</v>
      </c>
      <c r="Q29" s="106">
        <v>51</v>
      </c>
      <c r="R29" s="106">
        <v>26</v>
      </c>
      <c r="S29" s="106">
        <v>22</v>
      </c>
      <c r="T29" s="106">
        <v>8</v>
      </c>
      <c r="U29" s="106">
        <v>3</v>
      </c>
      <c r="V29" s="106">
        <v>2</v>
      </c>
      <c r="W29" s="106">
        <v>1</v>
      </c>
      <c r="X29" s="106">
        <v>1</v>
      </c>
      <c r="Y29" s="106">
        <v>0</v>
      </c>
      <c r="Z29" s="106">
        <v>0</v>
      </c>
      <c r="AA29" s="106" t="s">
        <v>387</v>
      </c>
      <c r="AB29" s="105" t="s">
        <v>387</v>
      </c>
      <c r="AC29" s="105" t="s">
        <v>387</v>
      </c>
      <c r="AE29" s="104">
        <v>42</v>
      </c>
      <c r="AF29" s="105">
        <v>4302</v>
      </c>
      <c r="AG29" s="106">
        <v>1080</v>
      </c>
      <c r="AH29" s="106">
        <v>678</v>
      </c>
      <c r="AI29" s="106">
        <v>521</v>
      </c>
      <c r="AJ29" s="106">
        <v>471</v>
      </c>
      <c r="AK29" s="106">
        <v>470</v>
      </c>
      <c r="AL29" s="106">
        <v>348</v>
      </c>
      <c r="AM29" s="106">
        <v>262</v>
      </c>
      <c r="AN29" s="106">
        <v>197</v>
      </c>
      <c r="AO29" s="106">
        <v>114</v>
      </c>
      <c r="AP29" s="106">
        <v>67</v>
      </c>
      <c r="AQ29" s="106">
        <v>39</v>
      </c>
      <c r="AR29" s="106">
        <v>21</v>
      </c>
      <c r="AS29" s="106">
        <v>12</v>
      </c>
      <c r="AT29" s="106">
        <v>8</v>
      </c>
      <c r="AU29" s="106">
        <v>5</v>
      </c>
      <c r="AV29" s="106">
        <v>5</v>
      </c>
      <c r="AW29" s="106">
        <v>1</v>
      </c>
      <c r="AX29" s="106">
        <v>2</v>
      </c>
      <c r="AY29" s="106">
        <v>1</v>
      </c>
      <c r="AZ29" s="106">
        <v>0</v>
      </c>
      <c r="BA29" s="106">
        <v>0</v>
      </c>
      <c r="BB29" s="106">
        <v>0</v>
      </c>
      <c r="BC29" s="106">
        <v>0</v>
      </c>
      <c r="BD29" s="106">
        <v>0</v>
      </c>
      <c r="BE29" s="106" t="s">
        <v>387</v>
      </c>
      <c r="BF29" s="105" t="s">
        <v>387</v>
      </c>
      <c r="BG29" s="105" t="s">
        <v>387</v>
      </c>
      <c r="BI29" s="104">
        <v>42</v>
      </c>
      <c r="BJ29" s="105">
        <v>13745</v>
      </c>
      <c r="BK29" s="106">
        <v>1433</v>
      </c>
      <c r="BL29" s="106">
        <v>959</v>
      </c>
      <c r="BM29" s="106">
        <v>932</v>
      </c>
      <c r="BN29" s="106">
        <v>1073</v>
      </c>
      <c r="BO29" s="106">
        <v>937</v>
      </c>
      <c r="BP29" s="106">
        <v>726</v>
      </c>
      <c r="BQ29" s="106">
        <v>614</v>
      </c>
      <c r="BR29" s="106">
        <v>3943</v>
      </c>
      <c r="BS29" s="106">
        <v>646</v>
      </c>
      <c r="BT29" s="106">
        <v>669</v>
      </c>
      <c r="BU29" s="106">
        <v>1183</v>
      </c>
      <c r="BV29" s="106">
        <v>289</v>
      </c>
      <c r="BW29" s="106">
        <v>134</v>
      </c>
      <c r="BX29" s="106">
        <v>79</v>
      </c>
      <c r="BY29" s="106">
        <v>56</v>
      </c>
      <c r="BZ29" s="106">
        <v>31</v>
      </c>
      <c r="CA29" s="106">
        <v>23</v>
      </c>
      <c r="CB29" s="106">
        <v>10</v>
      </c>
      <c r="CC29" s="106">
        <v>4</v>
      </c>
      <c r="CD29" s="106">
        <v>2</v>
      </c>
      <c r="CE29" s="106">
        <v>1</v>
      </c>
      <c r="CF29" s="106">
        <v>1</v>
      </c>
      <c r="CG29" s="106">
        <v>0</v>
      </c>
      <c r="CH29" s="106">
        <v>0</v>
      </c>
      <c r="CI29" s="106" t="s">
        <v>387</v>
      </c>
      <c r="CJ29" s="105" t="s">
        <v>387</v>
      </c>
      <c r="CK29" s="105" t="s">
        <v>387</v>
      </c>
      <c r="CM29" s="169"/>
      <c r="CN29" s="87">
        <v>42</v>
      </c>
      <c r="CO29" s="92">
        <v>317775.25</v>
      </c>
      <c r="CP29" s="93">
        <v>5334</v>
      </c>
      <c r="CQ29" s="93">
        <v>8393</v>
      </c>
      <c r="CR29" s="93">
        <v>18</v>
      </c>
      <c r="CS29" s="106">
        <v>9</v>
      </c>
      <c r="CT29" s="106">
        <v>0</v>
      </c>
      <c r="CU29" s="105">
        <v>0</v>
      </c>
      <c r="CV29" s="105">
        <v>632</v>
      </c>
      <c r="CX29" s="94">
        <v>1.6785448205925414E-2</v>
      </c>
      <c r="CY29" s="94">
        <v>2.6411748554992877E-2</v>
      </c>
      <c r="CZ29" s="94">
        <v>5.6643807219095887E-5</v>
      </c>
      <c r="DA29" s="94">
        <v>2.8321903609547944E-5</v>
      </c>
      <c r="DB29" s="149">
        <v>0</v>
      </c>
      <c r="DC29" s="149">
        <v>0</v>
      </c>
      <c r="DD29" s="95">
        <v>1.9888270090260333E-3</v>
      </c>
    </row>
    <row r="30" spans="1:108" x14ac:dyDescent="0.2">
      <c r="A30" s="104">
        <v>43</v>
      </c>
      <c r="B30" s="106">
        <v>8885</v>
      </c>
      <c r="C30" s="106">
        <v>326</v>
      </c>
      <c r="D30" s="106">
        <v>301</v>
      </c>
      <c r="E30" s="106">
        <v>375</v>
      </c>
      <c r="F30" s="106">
        <v>541</v>
      </c>
      <c r="G30" s="106">
        <v>479</v>
      </c>
      <c r="H30" s="106">
        <v>311</v>
      </c>
      <c r="I30" s="106">
        <v>334</v>
      </c>
      <c r="J30" s="106">
        <v>3402</v>
      </c>
      <c r="K30" s="106">
        <v>518</v>
      </c>
      <c r="L30" s="106">
        <v>554</v>
      </c>
      <c r="M30" s="106">
        <v>1139</v>
      </c>
      <c r="N30" s="106">
        <v>293</v>
      </c>
      <c r="O30" s="106">
        <v>124</v>
      </c>
      <c r="P30" s="106">
        <v>77</v>
      </c>
      <c r="Q30" s="106">
        <v>49</v>
      </c>
      <c r="R30" s="106">
        <v>24</v>
      </c>
      <c r="S30" s="106">
        <v>15</v>
      </c>
      <c r="T30" s="106">
        <v>14</v>
      </c>
      <c r="U30" s="106">
        <v>3</v>
      </c>
      <c r="V30" s="106">
        <v>2</v>
      </c>
      <c r="W30" s="106">
        <v>3</v>
      </c>
      <c r="X30" s="106">
        <v>0</v>
      </c>
      <c r="Y30" s="106">
        <v>0</v>
      </c>
      <c r="Z30" s="106">
        <v>1</v>
      </c>
      <c r="AA30" s="106">
        <v>0</v>
      </c>
      <c r="AB30" s="105" t="s">
        <v>387</v>
      </c>
      <c r="AC30" s="105" t="s">
        <v>387</v>
      </c>
      <c r="AE30" s="104">
        <v>43</v>
      </c>
      <c r="AF30" s="105">
        <v>4044</v>
      </c>
      <c r="AG30" s="106">
        <v>1009</v>
      </c>
      <c r="AH30" s="106">
        <v>649</v>
      </c>
      <c r="AI30" s="106">
        <v>505</v>
      </c>
      <c r="AJ30" s="106">
        <v>398</v>
      </c>
      <c r="AK30" s="106">
        <v>448</v>
      </c>
      <c r="AL30" s="106">
        <v>305</v>
      </c>
      <c r="AM30" s="106">
        <v>259</v>
      </c>
      <c r="AN30" s="106">
        <v>180</v>
      </c>
      <c r="AO30" s="106">
        <v>114</v>
      </c>
      <c r="AP30" s="106">
        <v>67</v>
      </c>
      <c r="AQ30" s="106">
        <v>39</v>
      </c>
      <c r="AR30" s="106">
        <v>28</v>
      </c>
      <c r="AS30" s="106">
        <v>12</v>
      </c>
      <c r="AT30" s="106">
        <v>12</v>
      </c>
      <c r="AU30" s="106">
        <v>10</v>
      </c>
      <c r="AV30" s="106">
        <v>4</v>
      </c>
      <c r="AW30" s="106">
        <v>3</v>
      </c>
      <c r="AX30" s="106">
        <v>0</v>
      </c>
      <c r="AY30" s="106">
        <v>1</v>
      </c>
      <c r="AZ30" s="106">
        <v>0</v>
      </c>
      <c r="BA30" s="106">
        <v>1</v>
      </c>
      <c r="BB30" s="106">
        <v>0</v>
      </c>
      <c r="BC30" s="106">
        <v>0</v>
      </c>
      <c r="BD30" s="106">
        <v>0</v>
      </c>
      <c r="BE30" s="106">
        <v>0</v>
      </c>
      <c r="BF30" s="105" t="s">
        <v>387</v>
      </c>
      <c r="BG30" s="105" t="s">
        <v>387</v>
      </c>
      <c r="BI30" s="104">
        <v>43</v>
      </c>
      <c r="BJ30" s="105">
        <v>12929</v>
      </c>
      <c r="BK30" s="106">
        <v>1335</v>
      </c>
      <c r="BL30" s="106">
        <v>950</v>
      </c>
      <c r="BM30" s="106">
        <v>880</v>
      </c>
      <c r="BN30" s="106">
        <v>939</v>
      </c>
      <c r="BO30" s="106">
        <v>927</v>
      </c>
      <c r="BP30" s="106">
        <v>616</v>
      </c>
      <c r="BQ30" s="106">
        <v>593</v>
      </c>
      <c r="BR30" s="106">
        <v>3582</v>
      </c>
      <c r="BS30" s="106">
        <v>632</v>
      </c>
      <c r="BT30" s="106">
        <v>621</v>
      </c>
      <c r="BU30" s="106">
        <v>1178</v>
      </c>
      <c r="BV30" s="106">
        <v>321</v>
      </c>
      <c r="BW30" s="106">
        <v>136</v>
      </c>
      <c r="BX30" s="106">
        <v>89</v>
      </c>
      <c r="BY30" s="106">
        <v>59</v>
      </c>
      <c r="BZ30" s="106">
        <v>28</v>
      </c>
      <c r="CA30" s="106">
        <v>18</v>
      </c>
      <c r="CB30" s="106">
        <v>14</v>
      </c>
      <c r="CC30" s="106">
        <v>4</v>
      </c>
      <c r="CD30" s="106">
        <v>2</v>
      </c>
      <c r="CE30" s="106">
        <v>4</v>
      </c>
      <c r="CF30" s="106">
        <v>0</v>
      </c>
      <c r="CG30" s="106">
        <v>0</v>
      </c>
      <c r="CH30" s="106">
        <v>1</v>
      </c>
      <c r="CI30" s="106">
        <v>0</v>
      </c>
      <c r="CJ30" s="105" t="s">
        <v>387</v>
      </c>
      <c r="CK30" s="105" t="s">
        <v>387</v>
      </c>
      <c r="CM30" s="169"/>
      <c r="CN30" s="87">
        <v>43</v>
      </c>
      <c r="CO30" s="92">
        <v>319608.25</v>
      </c>
      <c r="CP30" s="93">
        <v>5031</v>
      </c>
      <c r="CQ30" s="93">
        <v>7873</v>
      </c>
      <c r="CR30" s="93">
        <v>25</v>
      </c>
      <c r="CS30" s="106">
        <v>14</v>
      </c>
      <c r="CT30" s="106">
        <v>0</v>
      </c>
      <c r="CU30" s="105">
        <v>0</v>
      </c>
      <c r="CV30" s="105">
        <v>625</v>
      </c>
      <c r="CX30" s="94">
        <v>1.5741145605596852E-2</v>
      </c>
      <c r="CY30" s="94">
        <v>2.4633281525117078E-2</v>
      </c>
      <c r="CZ30" s="94">
        <v>7.8220759320199023E-5</v>
      </c>
      <c r="DA30" s="94">
        <v>4.3803625219311457E-5</v>
      </c>
      <c r="DB30" s="149">
        <v>0</v>
      </c>
      <c r="DC30" s="149">
        <v>0</v>
      </c>
      <c r="DD30" s="95">
        <v>1.9555189830049754E-3</v>
      </c>
    </row>
    <row r="31" spans="1:108" x14ac:dyDescent="0.2">
      <c r="A31" s="104">
        <v>44</v>
      </c>
      <c r="B31" s="106">
        <v>8523</v>
      </c>
      <c r="C31" s="106">
        <v>300</v>
      </c>
      <c r="D31" s="106">
        <v>290</v>
      </c>
      <c r="E31" s="106">
        <v>362</v>
      </c>
      <c r="F31" s="106">
        <v>560</v>
      </c>
      <c r="G31" s="106">
        <v>448</v>
      </c>
      <c r="H31" s="106">
        <v>333</v>
      </c>
      <c r="I31" s="106">
        <v>299</v>
      </c>
      <c r="J31" s="106">
        <v>3162</v>
      </c>
      <c r="K31" s="106">
        <v>535</v>
      </c>
      <c r="L31" s="106">
        <v>540</v>
      </c>
      <c r="M31" s="106">
        <v>1062</v>
      </c>
      <c r="N31" s="106">
        <v>274</v>
      </c>
      <c r="O31" s="106">
        <v>131</v>
      </c>
      <c r="P31" s="106">
        <v>87</v>
      </c>
      <c r="Q31" s="106">
        <v>53</v>
      </c>
      <c r="R31" s="106">
        <v>36</v>
      </c>
      <c r="S31" s="106">
        <v>22</v>
      </c>
      <c r="T31" s="106">
        <v>13</v>
      </c>
      <c r="U31" s="106">
        <v>6</v>
      </c>
      <c r="V31" s="106">
        <v>6</v>
      </c>
      <c r="W31" s="106">
        <v>3</v>
      </c>
      <c r="X31" s="106">
        <v>1</v>
      </c>
      <c r="Y31" s="106">
        <v>0</v>
      </c>
      <c r="Z31" s="106">
        <v>0</v>
      </c>
      <c r="AA31" s="106">
        <v>0</v>
      </c>
      <c r="AB31" s="105">
        <v>0</v>
      </c>
      <c r="AC31" s="105" t="s">
        <v>387</v>
      </c>
      <c r="AE31" s="104">
        <v>44</v>
      </c>
      <c r="AF31" s="105">
        <v>3937</v>
      </c>
      <c r="AG31" s="106">
        <v>932</v>
      </c>
      <c r="AH31" s="106">
        <v>577</v>
      </c>
      <c r="AI31" s="106">
        <v>481</v>
      </c>
      <c r="AJ31" s="106">
        <v>444</v>
      </c>
      <c r="AK31" s="106">
        <v>444</v>
      </c>
      <c r="AL31" s="106">
        <v>333</v>
      </c>
      <c r="AM31" s="106">
        <v>240</v>
      </c>
      <c r="AN31" s="106">
        <v>191</v>
      </c>
      <c r="AO31" s="106">
        <v>91</v>
      </c>
      <c r="AP31" s="106">
        <v>76</v>
      </c>
      <c r="AQ31" s="106">
        <v>47</v>
      </c>
      <c r="AR31" s="106">
        <v>29</v>
      </c>
      <c r="AS31" s="106">
        <v>24</v>
      </c>
      <c r="AT31" s="106">
        <v>11</v>
      </c>
      <c r="AU31" s="106">
        <v>7</v>
      </c>
      <c r="AV31" s="106">
        <v>8</v>
      </c>
      <c r="AW31" s="106">
        <v>0</v>
      </c>
      <c r="AX31" s="106">
        <v>0</v>
      </c>
      <c r="AY31" s="106">
        <v>1</v>
      </c>
      <c r="AZ31" s="106">
        <v>0</v>
      </c>
      <c r="BA31" s="106">
        <v>1</v>
      </c>
      <c r="BB31" s="106">
        <v>0</v>
      </c>
      <c r="BC31" s="106">
        <v>0</v>
      </c>
      <c r="BD31" s="106">
        <v>0</v>
      </c>
      <c r="BE31" s="106">
        <v>0</v>
      </c>
      <c r="BF31" s="105">
        <v>0</v>
      </c>
      <c r="BG31" s="105" t="s">
        <v>387</v>
      </c>
      <c r="BI31" s="104">
        <v>44</v>
      </c>
      <c r="BJ31" s="105">
        <v>12460</v>
      </c>
      <c r="BK31" s="106">
        <v>1232</v>
      </c>
      <c r="BL31" s="106">
        <v>867</v>
      </c>
      <c r="BM31" s="106">
        <v>843</v>
      </c>
      <c r="BN31" s="106">
        <v>1004</v>
      </c>
      <c r="BO31" s="106">
        <v>892</v>
      </c>
      <c r="BP31" s="106">
        <v>666</v>
      </c>
      <c r="BQ31" s="106">
        <v>539</v>
      </c>
      <c r="BR31" s="106">
        <v>3353</v>
      </c>
      <c r="BS31" s="106">
        <v>626</v>
      </c>
      <c r="BT31" s="106">
        <v>616</v>
      </c>
      <c r="BU31" s="106">
        <v>1109</v>
      </c>
      <c r="BV31" s="106">
        <v>303</v>
      </c>
      <c r="BW31" s="106">
        <v>155</v>
      </c>
      <c r="BX31" s="106">
        <v>98</v>
      </c>
      <c r="BY31" s="106">
        <v>60</v>
      </c>
      <c r="BZ31" s="106">
        <v>44</v>
      </c>
      <c r="CA31" s="106">
        <v>22</v>
      </c>
      <c r="CB31" s="106">
        <v>13</v>
      </c>
      <c r="CC31" s="106">
        <v>7</v>
      </c>
      <c r="CD31" s="106">
        <v>6</v>
      </c>
      <c r="CE31" s="106">
        <v>4</v>
      </c>
      <c r="CF31" s="106">
        <v>1</v>
      </c>
      <c r="CG31" s="106">
        <v>0</v>
      </c>
      <c r="CH31" s="106">
        <v>0</v>
      </c>
      <c r="CI31" s="106">
        <v>0</v>
      </c>
      <c r="CJ31" s="105">
        <v>0</v>
      </c>
      <c r="CK31" s="105" t="s">
        <v>387</v>
      </c>
      <c r="CM31" s="169"/>
      <c r="CN31" s="87">
        <v>44</v>
      </c>
      <c r="CO31" s="92">
        <v>316964.75</v>
      </c>
      <c r="CP31" s="93">
        <v>4838</v>
      </c>
      <c r="CQ31" s="93">
        <v>7591</v>
      </c>
      <c r="CR31" s="93">
        <v>31</v>
      </c>
      <c r="CS31" s="106">
        <v>11</v>
      </c>
      <c r="CT31" s="106">
        <v>0</v>
      </c>
      <c r="CU31" s="105">
        <v>0</v>
      </c>
      <c r="CV31" s="105">
        <v>634</v>
      </c>
      <c r="CX31" s="94">
        <v>1.5263526937932372E-2</v>
      </c>
      <c r="CY31" s="94">
        <v>2.394903534225809E-2</v>
      </c>
      <c r="CZ31" s="94">
        <v>9.7802673641154099E-5</v>
      </c>
      <c r="DA31" s="94">
        <v>3.4704174517828877E-5</v>
      </c>
      <c r="DB31" s="149">
        <v>0</v>
      </c>
      <c r="DC31" s="149">
        <v>0</v>
      </c>
      <c r="DD31" s="95">
        <v>2.0002224222094096E-3</v>
      </c>
    </row>
    <row r="32" spans="1:108" x14ac:dyDescent="0.2">
      <c r="A32" s="104">
        <v>45</v>
      </c>
      <c r="B32" s="106">
        <v>7536</v>
      </c>
      <c r="C32" s="106">
        <v>254</v>
      </c>
      <c r="D32" s="106">
        <v>267</v>
      </c>
      <c r="E32" s="106">
        <v>330</v>
      </c>
      <c r="F32" s="106">
        <v>451</v>
      </c>
      <c r="G32" s="106">
        <v>421</v>
      </c>
      <c r="H32" s="106">
        <v>306</v>
      </c>
      <c r="I32" s="106">
        <v>300</v>
      </c>
      <c r="J32" s="106">
        <v>2702</v>
      </c>
      <c r="K32" s="106">
        <v>449</v>
      </c>
      <c r="L32" s="106">
        <v>515</v>
      </c>
      <c r="M32" s="106">
        <v>952</v>
      </c>
      <c r="N32" s="106">
        <v>232</v>
      </c>
      <c r="O32" s="106">
        <v>130</v>
      </c>
      <c r="P32" s="106">
        <v>77</v>
      </c>
      <c r="Q32" s="106">
        <v>60</v>
      </c>
      <c r="R32" s="106">
        <v>40</v>
      </c>
      <c r="S32" s="106">
        <v>18</v>
      </c>
      <c r="T32" s="106">
        <v>9</v>
      </c>
      <c r="U32" s="106">
        <v>9</v>
      </c>
      <c r="V32" s="106">
        <v>7</v>
      </c>
      <c r="W32" s="106">
        <v>3</v>
      </c>
      <c r="X32" s="106">
        <v>3</v>
      </c>
      <c r="Y32" s="106">
        <v>0</v>
      </c>
      <c r="Z32" s="106">
        <v>0</v>
      </c>
      <c r="AA32" s="106">
        <v>1</v>
      </c>
      <c r="AB32" s="105">
        <v>0</v>
      </c>
      <c r="AC32" s="105">
        <v>0</v>
      </c>
      <c r="AE32" s="104">
        <v>45</v>
      </c>
      <c r="AF32" s="105">
        <v>3620</v>
      </c>
      <c r="AG32" s="106">
        <v>839</v>
      </c>
      <c r="AH32" s="106">
        <v>563</v>
      </c>
      <c r="AI32" s="106">
        <v>404</v>
      </c>
      <c r="AJ32" s="106">
        <v>414</v>
      </c>
      <c r="AK32" s="106">
        <v>376</v>
      </c>
      <c r="AL32" s="106">
        <v>303</v>
      </c>
      <c r="AM32" s="106">
        <v>254</v>
      </c>
      <c r="AN32" s="106">
        <v>182</v>
      </c>
      <c r="AO32" s="106">
        <v>103</v>
      </c>
      <c r="AP32" s="106">
        <v>58</v>
      </c>
      <c r="AQ32" s="106">
        <v>47</v>
      </c>
      <c r="AR32" s="106">
        <v>22</v>
      </c>
      <c r="AS32" s="106">
        <v>22</v>
      </c>
      <c r="AT32" s="106">
        <v>6</v>
      </c>
      <c r="AU32" s="106">
        <v>12</v>
      </c>
      <c r="AV32" s="106">
        <v>6</v>
      </c>
      <c r="AW32" s="106">
        <v>4</v>
      </c>
      <c r="AX32" s="106">
        <v>3</v>
      </c>
      <c r="AY32" s="106">
        <v>2</v>
      </c>
      <c r="AZ32" s="106">
        <v>0</v>
      </c>
      <c r="BA32" s="106">
        <v>0</v>
      </c>
      <c r="BB32" s="106">
        <v>0</v>
      </c>
      <c r="BC32" s="106">
        <v>0</v>
      </c>
      <c r="BD32" s="106">
        <v>0</v>
      </c>
      <c r="BE32" s="106">
        <v>0</v>
      </c>
      <c r="BF32" s="105">
        <v>0</v>
      </c>
      <c r="BG32" s="105">
        <v>0</v>
      </c>
      <c r="BI32" s="104">
        <v>45</v>
      </c>
      <c r="BJ32" s="105">
        <v>11156</v>
      </c>
      <c r="BK32" s="106">
        <v>1093</v>
      </c>
      <c r="BL32" s="106">
        <v>830</v>
      </c>
      <c r="BM32" s="106">
        <v>734</v>
      </c>
      <c r="BN32" s="106">
        <v>865</v>
      </c>
      <c r="BO32" s="106">
        <v>797</v>
      </c>
      <c r="BP32" s="106">
        <v>609</v>
      </c>
      <c r="BQ32" s="106">
        <v>554</v>
      </c>
      <c r="BR32" s="106">
        <v>2884</v>
      </c>
      <c r="BS32" s="106">
        <v>552</v>
      </c>
      <c r="BT32" s="106">
        <v>573</v>
      </c>
      <c r="BU32" s="106">
        <v>999</v>
      </c>
      <c r="BV32" s="106">
        <v>254</v>
      </c>
      <c r="BW32" s="106">
        <v>152</v>
      </c>
      <c r="BX32" s="106">
        <v>83</v>
      </c>
      <c r="BY32" s="106">
        <v>72</v>
      </c>
      <c r="BZ32" s="106">
        <v>46</v>
      </c>
      <c r="CA32" s="106">
        <v>22</v>
      </c>
      <c r="CB32" s="106">
        <v>12</v>
      </c>
      <c r="CC32" s="106">
        <v>11</v>
      </c>
      <c r="CD32" s="106">
        <v>7</v>
      </c>
      <c r="CE32" s="106">
        <v>3</v>
      </c>
      <c r="CF32" s="106">
        <v>3</v>
      </c>
      <c r="CG32" s="106">
        <v>0</v>
      </c>
      <c r="CH32" s="106">
        <v>0</v>
      </c>
      <c r="CI32" s="106">
        <v>1</v>
      </c>
      <c r="CJ32" s="105">
        <v>0</v>
      </c>
      <c r="CK32" s="105">
        <v>0</v>
      </c>
      <c r="CM32" s="169"/>
      <c r="CN32" s="87">
        <v>45</v>
      </c>
      <c r="CO32" s="92">
        <v>308697.25</v>
      </c>
      <c r="CP32" s="93">
        <v>4319</v>
      </c>
      <c r="CQ32" s="93">
        <v>6800</v>
      </c>
      <c r="CR32" s="93">
        <v>37</v>
      </c>
      <c r="CS32" s="106">
        <v>7</v>
      </c>
      <c r="CT32" s="106">
        <v>0</v>
      </c>
      <c r="CU32" s="105">
        <v>0</v>
      </c>
      <c r="CV32" s="105">
        <v>684</v>
      </c>
      <c r="CX32" s="94">
        <v>1.3991054342077877E-2</v>
      </c>
      <c r="CY32" s="94">
        <v>2.2028054995630833E-2</v>
      </c>
      <c r="CZ32" s="94">
        <v>1.1985853453505012E-4</v>
      </c>
      <c r="DA32" s="94">
        <v>2.2675938966090562E-5</v>
      </c>
      <c r="DB32" s="149">
        <v>0</v>
      </c>
      <c r="DC32" s="149">
        <v>0</v>
      </c>
      <c r="DD32" s="95">
        <v>2.2157631789722779E-3</v>
      </c>
    </row>
    <row r="33" spans="1:138" x14ac:dyDescent="0.2">
      <c r="A33" s="104">
        <v>46</v>
      </c>
      <c r="B33" s="106">
        <v>7021</v>
      </c>
      <c r="C33" s="106">
        <v>249</v>
      </c>
      <c r="D33" s="106">
        <v>256</v>
      </c>
      <c r="E33" s="106">
        <v>325</v>
      </c>
      <c r="F33" s="106">
        <v>402</v>
      </c>
      <c r="G33" s="106">
        <v>390</v>
      </c>
      <c r="H33" s="106">
        <v>282</v>
      </c>
      <c r="I33" s="106">
        <v>289</v>
      </c>
      <c r="J33" s="106">
        <v>2428</v>
      </c>
      <c r="K33" s="106">
        <v>453</v>
      </c>
      <c r="L33" s="106">
        <v>474</v>
      </c>
      <c r="M33" s="106">
        <v>855</v>
      </c>
      <c r="N33" s="106">
        <v>250</v>
      </c>
      <c r="O33" s="106">
        <v>130</v>
      </c>
      <c r="P33" s="106">
        <v>73</v>
      </c>
      <c r="Q33" s="106">
        <v>62</v>
      </c>
      <c r="R33" s="106">
        <v>43</v>
      </c>
      <c r="S33" s="106">
        <v>27</v>
      </c>
      <c r="T33" s="106">
        <v>15</v>
      </c>
      <c r="U33" s="106">
        <v>7</v>
      </c>
      <c r="V33" s="106">
        <v>5</v>
      </c>
      <c r="W33" s="106">
        <v>4</v>
      </c>
      <c r="X33" s="106">
        <v>1</v>
      </c>
      <c r="Y33" s="106">
        <v>0</v>
      </c>
      <c r="Z33" s="106">
        <v>0</v>
      </c>
      <c r="AA33" s="106">
        <v>1</v>
      </c>
      <c r="AB33" s="105">
        <v>0</v>
      </c>
      <c r="AC33" s="105">
        <v>0</v>
      </c>
      <c r="AE33" s="104">
        <v>46</v>
      </c>
      <c r="AF33" s="105">
        <v>3472</v>
      </c>
      <c r="AG33" s="106">
        <v>750</v>
      </c>
      <c r="AH33" s="106">
        <v>539</v>
      </c>
      <c r="AI33" s="106">
        <v>447</v>
      </c>
      <c r="AJ33" s="106">
        <v>371</v>
      </c>
      <c r="AK33" s="106">
        <v>359</v>
      </c>
      <c r="AL33" s="106">
        <v>298</v>
      </c>
      <c r="AM33" s="106">
        <v>247</v>
      </c>
      <c r="AN33" s="106">
        <v>176</v>
      </c>
      <c r="AO33" s="106">
        <v>108</v>
      </c>
      <c r="AP33" s="106">
        <v>67</v>
      </c>
      <c r="AQ33" s="106">
        <v>39</v>
      </c>
      <c r="AR33" s="106">
        <v>17</v>
      </c>
      <c r="AS33" s="106">
        <v>24</v>
      </c>
      <c r="AT33" s="106">
        <v>9</v>
      </c>
      <c r="AU33" s="106">
        <v>9</v>
      </c>
      <c r="AV33" s="106">
        <v>6</v>
      </c>
      <c r="AW33" s="106">
        <v>1</v>
      </c>
      <c r="AX33" s="106">
        <v>2</v>
      </c>
      <c r="AY33" s="106">
        <v>1</v>
      </c>
      <c r="AZ33" s="106">
        <v>2</v>
      </c>
      <c r="BA33" s="106">
        <v>0</v>
      </c>
      <c r="BB33" s="106">
        <v>0</v>
      </c>
      <c r="BC33" s="106">
        <v>0</v>
      </c>
      <c r="BD33" s="106">
        <v>0</v>
      </c>
      <c r="BE33" s="106">
        <v>0</v>
      </c>
      <c r="BF33" s="105">
        <v>0</v>
      </c>
      <c r="BG33" s="105">
        <v>0</v>
      </c>
      <c r="BI33" s="104">
        <v>46</v>
      </c>
      <c r="BJ33" s="105">
        <v>10493</v>
      </c>
      <c r="BK33" s="106">
        <v>999</v>
      </c>
      <c r="BL33" s="106">
        <v>795</v>
      </c>
      <c r="BM33" s="106">
        <v>772</v>
      </c>
      <c r="BN33" s="106">
        <v>773</v>
      </c>
      <c r="BO33" s="106">
        <v>749</v>
      </c>
      <c r="BP33" s="106">
        <v>580</v>
      </c>
      <c r="BQ33" s="106">
        <v>536</v>
      </c>
      <c r="BR33" s="106">
        <v>2604</v>
      </c>
      <c r="BS33" s="106">
        <v>561</v>
      </c>
      <c r="BT33" s="106">
        <v>541</v>
      </c>
      <c r="BU33" s="106">
        <v>894</v>
      </c>
      <c r="BV33" s="106">
        <v>267</v>
      </c>
      <c r="BW33" s="106">
        <v>154</v>
      </c>
      <c r="BX33" s="106">
        <v>82</v>
      </c>
      <c r="BY33" s="106">
        <v>71</v>
      </c>
      <c r="BZ33" s="106">
        <v>49</v>
      </c>
      <c r="CA33" s="106">
        <v>28</v>
      </c>
      <c r="CB33" s="106">
        <v>17</v>
      </c>
      <c r="CC33" s="106">
        <v>8</v>
      </c>
      <c r="CD33" s="106">
        <v>7</v>
      </c>
      <c r="CE33" s="106">
        <v>4</v>
      </c>
      <c r="CF33" s="106">
        <v>1</v>
      </c>
      <c r="CG33" s="106">
        <v>0</v>
      </c>
      <c r="CH33" s="106">
        <v>0</v>
      </c>
      <c r="CI33" s="106">
        <v>1</v>
      </c>
      <c r="CJ33" s="105">
        <v>0</v>
      </c>
      <c r="CK33" s="105">
        <v>0</v>
      </c>
      <c r="CM33" s="169"/>
      <c r="CN33" s="87">
        <v>46</v>
      </c>
      <c r="CO33" s="92">
        <v>297598.75</v>
      </c>
      <c r="CP33" s="93">
        <v>4088</v>
      </c>
      <c r="CQ33" s="93">
        <v>6367</v>
      </c>
      <c r="CR33" s="93">
        <v>38</v>
      </c>
      <c r="CS33" s="106">
        <v>8</v>
      </c>
      <c r="CT33" s="106">
        <v>0</v>
      </c>
      <c r="CU33" s="105">
        <v>0</v>
      </c>
      <c r="CV33" s="105">
        <v>672</v>
      </c>
      <c r="CX33" s="94">
        <v>1.3736616837268302E-2</v>
      </c>
      <c r="CY33" s="94">
        <v>2.1394579110295322E-2</v>
      </c>
      <c r="CZ33" s="94">
        <v>1.2768870836991084E-4</v>
      </c>
      <c r="DA33" s="94">
        <v>2.688183334103386E-5</v>
      </c>
      <c r="DB33" s="149">
        <v>0</v>
      </c>
      <c r="DC33" s="149">
        <v>0</v>
      </c>
      <c r="DD33" s="95">
        <v>2.2580740006468442E-3</v>
      </c>
    </row>
    <row r="34" spans="1:138" x14ac:dyDescent="0.2">
      <c r="A34" s="104">
        <v>47</v>
      </c>
      <c r="B34" s="106">
        <v>6584</v>
      </c>
      <c r="C34" s="106">
        <v>255</v>
      </c>
      <c r="D34" s="106">
        <v>218</v>
      </c>
      <c r="E34" s="106">
        <v>319</v>
      </c>
      <c r="F34" s="106">
        <v>415</v>
      </c>
      <c r="G34" s="106">
        <v>361</v>
      </c>
      <c r="H34" s="106">
        <v>300</v>
      </c>
      <c r="I34" s="106">
        <v>263</v>
      </c>
      <c r="J34" s="106">
        <v>2113</v>
      </c>
      <c r="K34" s="106">
        <v>440</v>
      </c>
      <c r="L34" s="106">
        <v>459</v>
      </c>
      <c r="M34" s="106">
        <v>844</v>
      </c>
      <c r="N34" s="106">
        <v>244</v>
      </c>
      <c r="O34" s="106">
        <v>136</v>
      </c>
      <c r="P34" s="106">
        <v>70</v>
      </c>
      <c r="Q34" s="106">
        <v>48</v>
      </c>
      <c r="R34" s="106">
        <v>34</v>
      </c>
      <c r="S34" s="106">
        <v>20</v>
      </c>
      <c r="T34" s="106">
        <v>15</v>
      </c>
      <c r="U34" s="106">
        <v>10</v>
      </c>
      <c r="V34" s="106">
        <v>8</v>
      </c>
      <c r="W34" s="106">
        <v>7</v>
      </c>
      <c r="X34" s="106">
        <v>2</v>
      </c>
      <c r="Y34" s="106">
        <v>2</v>
      </c>
      <c r="Z34" s="106">
        <v>1</v>
      </c>
      <c r="AA34" s="106">
        <v>0</v>
      </c>
      <c r="AB34" s="105">
        <v>0</v>
      </c>
      <c r="AC34" s="105">
        <v>0</v>
      </c>
      <c r="AE34" s="104">
        <v>47</v>
      </c>
      <c r="AF34" s="105">
        <v>3271</v>
      </c>
      <c r="AG34" s="106">
        <v>792</v>
      </c>
      <c r="AH34" s="106">
        <v>480</v>
      </c>
      <c r="AI34" s="106">
        <v>399</v>
      </c>
      <c r="AJ34" s="106">
        <v>343</v>
      </c>
      <c r="AK34" s="106">
        <v>341</v>
      </c>
      <c r="AL34" s="106">
        <v>229</v>
      </c>
      <c r="AM34" s="106">
        <v>210</v>
      </c>
      <c r="AN34" s="106">
        <v>149</v>
      </c>
      <c r="AO34" s="106">
        <v>99</v>
      </c>
      <c r="AP34" s="106">
        <v>66</v>
      </c>
      <c r="AQ34" s="106">
        <v>46</v>
      </c>
      <c r="AR34" s="106">
        <v>40</v>
      </c>
      <c r="AS34" s="106">
        <v>22</v>
      </c>
      <c r="AT34" s="106">
        <v>23</v>
      </c>
      <c r="AU34" s="106">
        <v>10</v>
      </c>
      <c r="AV34" s="106">
        <v>7</v>
      </c>
      <c r="AW34" s="106">
        <v>2</v>
      </c>
      <c r="AX34" s="106">
        <v>4</v>
      </c>
      <c r="AY34" s="106">
        <v>2</v>
      </c>
      <c r="AZ34" s="106">
        <v>3</v>
      </c>
      <c r="BA34" s="106">
        <v>3</v>
      </c>
      <c r="BB34" s="106">
        <v>0</v>
      </c>
      <c r="BC34" s="106">
        <v>0</v>
      </c>
      <c r="BD34" s="106">
        <v>1</v>
      </c>
      <c r="BE34" s="106">
        <v>0</v>
      </c>
      <c r="BF34" s="105">
        <v>0</v>
      </c>
      <c r="BG34" s="105">
        <v>0</v>
      </c>
      <c r="BI34" s="104">
        <v>47</v>
      </c>
      <c r="BJ34" s="105">
        <v>9855</v>
      </c>
      <c r="BK34" s="106">
        <v>1047</v>
      </c>
      <c r="BL34" s="106">
        <v>698</v>
      </c>
      <c r="BM34" s="106">
        <v>718</v>
      </c>
      <c r="BN34" s="106">
        <v>758</v>
      </c>
      <c r="BO34" s="106">
        <v>702</v>
      </c>
      <c r="BP34" s="106">
        <v>529</v>
      </c>
      <c r="BQ34" s="106">
        <v>473</v>
      </c>
      <c r="BR34" s="106">
        <v>2262</v>
      </c>
      <c r="BS34" s="106">
        <v>539</v>
      </c>
      <c r="BT34" s="106">
        <v>525</v>
      </c>
      <c r="BU34" s="106">
        <v>890</v>
      </c>
      <c r="BV34" s="106">
        <v>284</v>
      </c>
      <c r="BW34" s="106">
        <v>158</v>
      </c>
      <c r="BX34" s="106">
        <v>93</v>
      </c>
      <c r="BY34" s="106">
        <v>58</v>
      </c>
      <c r="BZ34" s="106">
        <v>41</v>
      </c>
      <c r="CA34" s="106">
        <v>22</v>
      </c>
      <c r="CB34" s="106">
        <v>19</v>
      </c>
      <c r="CC34" s="106">
        <v>12</v>
      </c>
      <c r="CD34" s="106">
        <v>11</v>
      </c>
      <c r="CE34" s="106">
        <v>10</v>
      </c>
      <c r="CF34" s="106">
        <v>2</v>
      </c>
      <c r="CG34" s="106">
        <v>2</v>
      </c>
      <c r="CH34" s="106">
        <v>2</v>
      </c>
      <c r="CI34" s="106">
        <v>0</v>
      </c>
      <c r="CJ34" s="105">
        <v>0</v>
      </c>
      <c r="CK34" s="105">
        <v>0</v>
      </c>
      <c r="CM34" s="169"/>
      <c r="CN34" s="87">
        <v>47</v>
      </c>
      <c r="CO34" s="92">
        <v>286857.5</v>
      </c>
      <c r="CP34" s="93">
        <v>3923</v>
      </c>
      <c r="CQ34" s="93">
        <v>5874</v>
      </c>
      <c r="CR34" s="93">
        <v>58</v>
      </c>
      <c r="CS34" s="106">
        <v>13</v>
      </c>
      <c r="CT34" s="106">
        <v>0</v>
      </c>
      <c r="CU34" s="105">
        <v>0</v>
      </c>
      <c r="CV34" s="105">
        <v>721</v>
      </c>
      <c r="CX34" s="94">
        <v>1.3675779786130745E-2</v>
      </c>
      <c r="CY34" s="94">
        <v>2.0477066139110881E-2</v>
      </c>
      <c r="CZ34" s="94">
        <v>2.02190983327959E-4</v>
      </c>
      <c r="DA34" s="94">
        <v>4.531866867695633E-5</v>
      </c>
      <c r="DB34" s="149">
        <v>0</v>
      </c>
      <c r="DC34" s="149">
        <v>0</v>
      </c>
      <c r="DD34" s="95">
        <v>2.5134430858527318E-3</v>
      </c>
    </row>
    <row r="35" spans="1:138" x14ac:dyDescent="0.2">
      <c r="A35" s="104">
        <v>48</v>
      </c>
      <c r="B35" s="106">
        <v>5788</v>
      </c>
      <c r="C35" s="106">
        <v>214</v>
      </c>
      <c r="D35" s="106">
        <v>234</v>
      </c>
      <c r="E35" s="106">
        <v>296</v>
      </c>
      <c r="F35" s="106">
        <v>348</v>
      </c>
      <c r="G35" s="106">
        <v>342</v>
      </c>
      <c r="H35" s="106">
        <v>240</v>
      </c>
      <c r="I35" s="106">
        <v>229</v>
      </c>
      <c r="J35" s="106">
        <v>1770</v>
      </c>
      <c r="K35" s="106">
        <v>366</v>
      </c>
      <c r="L35" s="106">
        <v>378</v>
      </c>
      <c r="M35" s="106">
        <v>773</v>
      </c>
      <c r="N35" s="106">
        <v>219</v>
      </c>
      <c r="O35" s="106">
        <v>130</v>
      </c>
      <c r="P35" s="106">
        <v>90</v>
      </c>
      <c r="Q35" s="106">
        <v>50</v>
      </c>
      <c r="R35" s="106">
        <v>44</v>
      </c>
      <c r="S35" s="106">
        <v>27</v>
      </c>
      <c r="T35" s="106">
        <v>13</v>
      </c>
      <c r="U35" s="106">
        <v>10</v>
      </c>
      <c r="V35" s="106">
        <v>5</v>
      </c>
      <c r="W35" s="106">
        <v>2</v>
      </c>
      <c r="X35" s="106">
        <v>3</v>
      </c>
      <c r="Y35" s="106">
        <v>3</v>
      </c>
      <c r="Z35" s="106">
        <v>1</v>
      </c>
      <c r="AA35" s="106">
        <v>0</v>
      </c>
      <c r="AB35" s="105">
        <v>1</v>
      </c>
      <c r="AC35" s="105">
        <v>0</v>
      </c>
      <c r="AE35" s="104">
        <v>48</v>
      </c>
      <c r="AF35" s="105">
        <v>3053</v>
      </c>
      <c r="AG35" s="106">
        <v>652</v>
      </c>
      <c r="AH35" s="106">
        <v>452</v>
      </c>
      <c r="AI35" s="106">
        <v>390</v>
      </c>
      <c r="AJ35" s="106">
        <v>352</v>
      </c>
      <c r="AK35" s="106">
        <v>267</v>
      </c>
      <c r="AL35" s="106">
        <v>230</v>
      </c>
      <c r="AM35" s="106">
        <v>242</v>
      </c>
      <c r="AN35" s="106">
        <v>157</v>
      </c>
      <c r="AO35" s="106">
        <v>92</v>
      </c>
      <c r="AP35" s="106">
        <v>75</v>
      </c>
      <c r="AQ35" s="106">
        <v>53</v>
      </c>
      <c r="AR35" s="106">
        <v>28</v>
      </c>
      <c r="AS35" s="106">
        <v>21</v>
      </c>
      <c r="AT35" s="106">
        <v>18</v>
      </c>
      <c r="AU35" s="106">
        <v>9</v>
      </c>
      <c r="AV35" s="106">
        <v>6</v>
      </c>
      <c r="AW35" s="106">
        <v>3</v>
      </c>
      <c r="AX35" s="106">
        <v>3</v>
      </c>
      <c r="AY35" s="106">
        <v>1</v>
      </c>
      <c r="AZ35" s="106">
        <v>1</v>
      </c>
      <c r="BA35" s="106">
        <v>0</v>
      </c>
      <c r="BB35" s="106">
        <v>1</v>
      </c>
      <c r="BC35" s="106">
        <v>0</v>
      </c>
      <c r="BD35" s="106">
        <v>0</v>
      </c>
      <c r="BE35" s="106">
        <v>0</v>
      </c>
      <c r="BF35" s="105">
        <v>0</v>
      </c>
      <c r="BG35" s="105">
        <v>0</v>
      </c>
      <c r="BI35" s="104">
        <v>48</v>
      </c>
      <c r="BJ35" s="105">
        <v>8841</v>
      </c>
      <c r="BK35" s="106">
        <v>866</v>
      </c>
      <c r="BL35" s="106">
        <v>686</v>
      </c>
      <c r="BM35" s="106">
        <v>686</v>
      </c>
      <c r="BN35" s="106">
        <v>700</v>
      </c>
      <c r="BO35" s="106">
        <v>609</v>
      </c>
      <c r="BP35" s="106">
        <v>470</v>
      </c>
      <c r="BQ35" s="106">
        <v>471</v>
      </c>
      <c r="BR35" s="106">
        <v>1927</v>
      </c>
      <c r="BS35" s="106">
        <v>458</v>
      </c>
      <c r="BT35" s="106">
        <v>453</v>
      </c>
      <c r="BU35" s="106">
        <v>826</v>
      </c>
      <c r="BV35" s="106">
        <v>247</v>
      </c>
      <c r="BW35" s="106">
        <v>151</v>
      </c>
      <c r="BX35" s="106">
        <v>108</v>
      </c>
      <c r="BY35" s="106">
        <v>59</v>
      </c>
      <c r="BZ35" s="106">
        <v>50</v>
      </c>
      <c r="CA35" s="106">
        <v>30</v>
      </c>
      <c r="CB35" s="106">
        <v>16</v>
      </c>
      <c r="CC35" s="106">
        <v>11</v>
      </c>
      <c r="CD35" s="106">
        <v>6</v>
      </c>
      <c r="CE35" s="106">
        <v>2</v>
      </c>
      <c r="CF35" s="106">
        <v>4</v>
      </c>
      <c r="CG35" s="106">
        <v>3</v>
      </c>
      <c r="CH35" s="106">
        <v>1</v>
      </c>
      <c r="CI35" s="106">
        <v>0</v>
      </c>
      <c r="CJ35" s="105">
        <v>1</v>
      </c>
      <c r="CK35" s="105">
        <v>0</v>
      </c>
      <c r="CM35" s="169"/>
      <c r="CN35" s="87">
        <v>48</v>
      </c>
      <c r="CO35" s="92">
        <v>276180.25</v>
      </c>
      <c r="CP35" s="93">
        <v>3547</v>
      </c>
      <c r="CQ35" s="93">
        <v>5250</v>
      </c>
      <c r="CR35" s="93">
        <v>44</v>
      </c>
      <c r="CS35" s="106">
        <v>11</v>
      </c>
      <c r="CT35" s="106">
        <v>1</v>
      </c>
      <c r="CU35" s="105">
        <v>0</v>
      </c>
      <c r="CV35" s="105">
        <v>648</v>
      </c>
      <c r="CX35" s="94">
        <v>1.2843061732328796E-2</v>
      </c>
      <c r="CY35" s="94">
        <v>1.9009324526283108E-2</v>
      </c>
      <c r="CZ35" s="94">
        <v>1.593162436488489E-4</v>
      </c>
      <c r="DA35" s="94">
        <v>3.9829060912212226E-5</v>
      </c>
      <c r="DB35" s="149">
        <v>3.6208237192920204E-6</v>
      </c>
      <c r="DC35" s="149">
        <v>0</v>
      </c>
      <c r="DD35" s="95">
        <v>2.346293770101229E-3</v>
      </c>
    </row>
    <row r="36" spans="1:138" x14ac:dyDescent="0.2">
      <c r="A36" s="104">
        <v>49</v>
      </c>
      <c r="B36" s="106">
        <v>5630</v>
      </c>
      <c r="C36" s="106">
        <v>212</v>
      </c>
      <c r="D36" s="106">
        <v>208</v>
      </c>
      <c r="E36" s="106">
        <v>284</v>
      </c>
      <c r="F36" s="106">
        <v>420</v>
      </c>
      <c r="G36" s="106">
        <v>374</v>
      </c>
      <c r="H36" s="106">
        <v>254</v>
      </c>
      <c r="I36" s="106">
        <v>248</v>
      </c>
      <c r="J36" s="106">
        <v>1589</v>
      </c>
      <c r="K36" s="106">
        <v>317</v>
      </c>
      <c r="L36" s="106">
        <v>363</v>
      </c>
      <c r="M36" s="106">
        <v>806</v>
      </c>
      <c r="N36" s="106">
        <v>230</v>
      </c>
      <c r="O36" s="106">
        <v>104</v>
      </c>
      <c r="P36" s="106">
        <v>68</v>
      </c>
      <c r="Q36" s="106">
        <v>52</v>
      </c>
      <c r="R36" s="106">
        <v>34</v>
      </c>
      <c r="S36" s="106">
        <v>29</v>
      </c>
      <c r="T36" s="106">
        <v>14</v>
      </c>
      <c r="U36" s="106">
        <v>9</v>
      </c>
      <c r="V36" s="106">
        <v>4</v>
      </c>
      <c r="W36" s="106">
        <v>4</v>
      </c>
      <c r="X36" s="106">
        <v>3</v>
      </c>
      <c r="Y36" s="106">
        <v>3</v>
      </c>
      <c r="Z36" s="106">
        <v>0</v>
      </c>
      <c r="AA36" s="106">
        <v>1</v>
      </c>
      <c r="AB36" s="105">
        <v>0</v>
      </c>
      <c r="AC36" s="105">
        <v>0</v>
      </c>
      <c r="AE36" s="104">
        <v>49</v>
      </c>
      <c r="AF36" s="105">
        <v>3026</v>
      </c>
      <c r="AG36" s="106">
        <v>615</v>
      </c>
      <c r="AH36" s="106">
        <v>468</v>
      </c>
      <c r="AI36" s="106">
        <v>404</v>
      </c>
      <c r="AJ36" s="106">
        <v>321</v>
      </c>
      <c r="AK36" s="106">
        <v>301</v>
      </c>
      <c r="AL36" s="106">
        <v>240</v>
      </c>
      <c r="AM36" s="106">
        <v>225</v>
      </c>
      <c r="AN36" s="106">
        <v>142</v>
      </c>
      <c r="AO36" s="106">
        <v>98</v>
      </c>
      <c r="AP36" s="106">
        <v>70</v>
      </c>
      <c r="AQ36" s="106">
        <v>42</v>
      </c>
      <c r="AR36" s="106">
        <v>37</v>
      </c>
      <c r="AS36" s="106">
        <v>21</v>
      </c>
      <c r="AT36" s="106">
        <v>10</v>
      </c>
      <c r="AU36" s="106">
        <v>14</v>
      </c>
      <c r="AV36" s="106">
        <v>4</v>
      </c>
      <c r="AW36" s="106">
        <v>5</v>
      </c>
      <c r="AX36" s="106">
        <v>4</v>
      </c>
      <c r="AY36" s="106">
        <v>3</v>
      </c>
      <c r="AZ36" s="106">
        <v>0</v>
      </c>
      <c r="BA36" s="106">
        <v>1</v>
      </c>
      <c r="BB36" s="106">
        <v>0</v>
      </c>
      <c r="BC36" s="106">
        <v>0</v>
      </c>
      <c r="BD36" s="106">
        <v>1</v>
      </c>
      <c r="BE36" s="106">
        <v>0</v>
      </c>
      <c r="BF36" s="105">
        <v>0</v>
      </c>
      <c r="BG36" s="105">
        <v>0</v>
      </c>
      <c r="BI36" s="104">
        <v>49</v>
      </c>
      <c r="BJ36" s="105">
        <v>8656</v>
      </c>
      <c r="BK36" s="106">
        <v>827</v>
      </c>
      <c r="BL36" s="106">
        <v>676</v>
      </c>
      <c r="BM36" s="106">
        <v>688</v>
      </c>
      <c r="BN36" s="106">
        <v>741</v>
      </c>
      <c r="BO36" s="106">
        <v>675</v>
      </c>
      <c r="BP36" s="106">
        <v>494</v>
      </c>
      <c r="BQ36" s="106">
        <v>473</v>
      </c>
      <c r="BR36" s="106">
        <v>1731</v>
      </c>
      <c r="BS36" s="106">
        <v>415</v>
      </c>
      <c r="BT36" s="106">
        <v>433</v>
      </c>
      <c r="BU36" s="106">
        <v>848</v>
      </c>
      <c r="BV36" s="106">
        <v>267</v>
      </c>
      <c r="BW36" s="106">
        <v>125</v>
      </c>
      <c r="BX36" s="106">
        <v>78</v>
      </c>
      <c r="BY36" s="106">
        <v>66</v>
      </c>
      <c r="BZ36" s="106">
        <v>38</v>
      </c>
      <c r="CA36" s="106">
        <v>34</v>
      </c>
      <c r="CB36" s="106">
        <v>18</v>
      </c>
      <c r="CC36" s="106">
        <v>12</v>
      </c>
      <c r="CD36" s="106">
        <v>4</v>
      </c>
      <c r="CE36" s="106">
        <v>5</v>
      </c>
      <c r="CF36" s="106">
        <v>3</v>
      </c>
      <c r="CG36" s="106">
        <v>3</v>
      </c>
      <c r="CH36" s="106">
        <v>1</v>
      </c>
      <c r="CI36" s="106">
        <v>1</v>
      </c>
      <c r="CJ36" s="105">
        <v>0</v>
      </c>
      <c r="CK36" s="105">
        <v>0</v>
      </c>
      <c r="CM36" s="169"/>
      <c r="CN36" s="87">
        <v>49</v>
      </c>
      <c r="CO36" s="92">
        <v>266885.75</v>
      </c>
      <c r="CP36" s="93">
        <v>3607</v>
      </c>
      <c r="CQ36" s="93">
        <v>5002</v>
      </c>
      <c r="CR36" s="93">
        <v>47</v>
      </c>
      <c r="CS36" s="106">
        <v>12</v>
      </c>
      <c r="CT36" s="106">
        <v>0</v>
      </c>
      <c r="CU36" s="105">
        <v>0</v>
      </c>
      <c r="CV36" s="105">
        <v>683</v>
      </c>
      <c r="CX36" s="94">
        <v>1.3515146462484416E-2</v>
      </c>
      <c r="CY36" s="94">
        <v>1.8742102191668157E-2</v>
      </c>
      <c r="CZ36" s="94">
        <v>1.7610531847429096E-4</v>
      </c>
      <c r="DA36" s="94">
        <v>4.4963060035989184E-5</v>
      </c>
      <c r="DB36" s="149">
        <v>0</v>
      </c>
      <c r="DC36" s="149">
        <v>0</v>
      </c>
      <c r="DD36" s="95">
        <v>2.5591475003817177E-3</v>
      </c>
    </row>
    <row r="37" spans="1:138" x14ac:dyDescent="0.2">
      <c r="A37" s="104">
        <v>50</v>
      </c>
      <c r="B37" s="106">
        <v>5255</v>
      </c>
      <c r="C37" s="106">
        <v>224</v>
      </c>
      <c r="D37" s="106">
        <v>226</v>
      </c>
      <c r="E37" s="106">
        <v>252</v>
      </c>
      <c r="F37" s="106">
        <v>354</v>
      </c>
      <c r="G37" s="106">
        <v>290</v>
      </c>
      <c r="H37" s="106">
        <v>227</v>
      </c>
      <c r="I37" s="106">
        <v>275</v>
      </c>
      <c r="J37" s="106">
        <v>1363</v>
      </c>
      <c r="K37" s="106">
        <v>313</v>
      </c>
      <c r="L37" s="106">
        <v>348</v>
      </c>
      <c r="M37" s="106">
        <v>816</v>
      </c>
      <c r="N37" s="106">
        <v>205</v>
      </c>
      <c r="O37" s="106">
        <v>116</v>
      </c>
      <c r="P37" s="106">
        <v>72</v>
      </c>
      <c r="Q37" s="106">
        <v>51</v>
      </c>
      <c r="R37" s="106">
        <v>37</v>
      </c>
      <c r="S37" s="106">
        <v>28</v>
      </c>
      <c r="T37" s="106">
        <v>16</v>
      </c>
      <c r="U37" s="106">
        <v>11</v>
      </c>
      <c r="V37" s="106">
        <v>11</v>
      </c>
      <c r="W37" s="106">
        <v>6</v>
      </c>
      <c r="X37" s="106">
        <v>6</v>
      </c>
      <c r="Y37" s="106">
        <v>6</v>
      </c>
      <c r="Z37" s="106">
        <v>1</v>
      </c>
      <c r="AA37" s="106">
        <v>1</v>
      </c>
      <c r="AB37" s="105">
        <v>0</v>
      </c>
      <c r="AC37" s="105">
        <v>0</v>
      </c>
      <c r="AE37" s="104">
        <v>50</v>
      </c>
      <c r="AF37" s="105">
        <v>2943</v>
      </c>
      <c r="AG37" s="106">
        <v>660</v>
      </c>
      <c r="AH37" s="106">
        <v>415</v>
      </c>
      <c r="AI37" s="106">
        <v>356</v>
      </c>
      <c r="AJ37" s="106">
        <v>302</v>
      </c>
      <c r="AK37" s="106">
        <v>300</v>
      </c>
      <c r="AL37" s="106">
        <v>227</v>
      </c>
      <c r="AM37" s="106">
        <v>219</v>
      </c>
      <c r="AN37" s="106">
        <v>158</v>
      </c>
      <c r="AO37" s="106">
        <v>86</v>
      </c>
      <c r="AP37" s="106">
        <v>70</v>
      </c>
      <c r="AQ37" s="106">
        <v>49</v>
      </c>
      <c r="AR37" s="106">
        <v>27</v>
      </c>
      <c r="AS37" s="106">
        <v>22</v>
      </c>
      <c r="AT37" s="106">
        <v>17</v>
      </c>
      <c r="AU37" s="106">
        <v>8</v>
      </c>
      <c r="AV37" s="106">
        <v>12</v>
      </c>
      <c r="AW37" s="106">
        <v>6</v>
      </c>
      <c r="AX37" s="106">
        <v>3</v>
      </c>
      <c r="AY37" s="106">
        <v>1</v>
      </c>
      <c r="AZ37" s="106">
        <v>2</v>
      </c>
      <c r="BA37" s="106">
        <v>1</v>
      </c>
      <c r="BB37" s="106">
        <v>1</v>
      </c>
      <c r="BC37" s="106">
        <v>0</v>
      </c>
      <c r="BD37" s="106">
        <v>0</v>
      </c>
      <c r="BE37" s="106">
        <v>1</v>
      </c>
      <c r="BF37" s="105">
        <v>0</v>
      </c>
      <c r="BG37" s="105">
        <v>0</v>
      </c>
      <c r="BI37" s="104">
        <v>50</v>
      </c>
      <c r="BJ37" s="105">
        <v>8198</v>
      </c>
      <c r="BK37" s="106">
        <v>884</v>
      </c>
      <c r="BL37" s="106">
        <v>641</v>
      </c>
      <c r="BM37" s="106">
        <v>608</v>
      </c>
      <c r="BN37" s="106">
        <v>656</v>
      </c>
      <c r="BO37" s="106">
        <v>590</v>
      </c>
      <c r="BP37" s="106">
        <v>454</v>
      </c>
      <c r="BQ37" s="106">
        <v>494</v>
      </c>
      <c r="BR37" s="106">
        <v>1521</v>
      </c>
      <c r="BS37" s="106">
        <v>399</v>
      </c>
      <c r="BT37" s="106">
        <v>418</v>
      </c>
      <c r="BU37" s="106">
        <v>865</v>
      </c>
      <c r="BV37" s="106">
        <v>232</v>
      </c>
      <c r="BW37" s="106">
        <v>138</v>
      </c>
      <c r="BX37" s="106">
        <v>89</v>
      </c>
      <c r="BY37" s="106">
        <v>59</v>
      </c>
      <c r="BZ37" s="106">
        <v>49</v>
      </c>
      <c r="CA37" s="106">
        <v>34</v>
      </c>
      <c r="CB37" s="106">
        <v>19</v>
      </c>
      <c r="CC37" s="106">
        <v>12</v>
      </c>
      <c r="CD37" s="106">
        <v>13</v>
      </c>
      <c r="CE37" s="106">
        <v>7</v>
      </c>
      <c r="CF37" s="106">
        <v>7</v>
      </c>
      <c r="CG37" s="106">
        <v>6</v>
      </c>
      <c r="CH37" s="106">
        <v>1</v>
      </c>
      <c r="CI37" s="106">
        <v>2</v>
      </c>
      <c r="CJ37" s="105">
        <v>0</v>
      </c>
      <c r="CK37" s="105">
        <v>0</v>
      </c>
      <c r="CM37" s="169"/>
      <c r="CN37" s="87">
        <v>50</v>
      </c>
      <c r="CO37" s="92">
        <v>259669.49999999997</v>
      </c>
      <c r="CP37" s="93">
        <v>3379</v>
      </c>
      <c r="CQ37" s="93">
        <v>4752</v>
      </c>
      <c r="CR37" s="93">
        <v>67</v>
      </c>
      <c r="CS37" s="106">
        <v>14</v>
      </c>
      <c r="CT37" s="106">
        <v>0</v>
      </c>
      <c r="CU37" s="105">
        <v>0</v>
      </c>
      <c r="CV37" s="105">
        <v>675</v>
      </c>
      <c r="CX37" s="94">
        <v>1.3012694983430863E-2</v>
      </c>
      <c r="CY37" s="94">
        <v>1.8300185428015227E-2</v>
      </c>
      <c r="CZ37" s="94">
        <v>2.5802029117782412E-4</v>
      </c>
      <c r="DA37" s="94">
        <v>5.3914687708799073E-5</v>
      </c>
      <c r="DB37" s="149">
        <v>0</v>
      </c>
      <c r="DC37" s="149">
        <v>0</v>
      </c>
      <c r="DD37" s="95">
        <v>2.5994581573885269E-3</v>
      </c>
    </row>
    <row r="38" spans="1:138" x14ac:dyDescent="0.2">
      <c r="A38" s="104">
        <v>51</v>
      </c>
      <c r="B38" s="106">
        <v>4867</v>
      </c>
      <c r="C38" s="106">
        <v>216</v>
      </c>
      <c r="D38" s="106">
        <v>239</v>
      </c>
      <c r="E38" s="106">
        <v>288</v>
      </c>
      <c r="F38" s="106">
        <v>349</v>
      </c>
      <c r="G38" s="106">
        <v>317</v>
      </c>
      <c r="H38" s="106">
        <v>203</v>
      </c>
      <c r="I38" s="106">
        <v>227</v>
      </c>
      <c r="J38" s="106">
        <v>1132</v>
      </c>
      <c r="K38" s="106">
        <v>280</v>
      </c>
      <c r="L38" s="106">
        <v>356</v>
      </c>
      <c r="M38" s="106">
        <v>736</v>
      </c>
      <c r="N38" s="106">
        <v>198</v>
      </c>
      <c r="O38" s="106">
        <v>96</v>
      </c>
      <c r="P38" s="106">
        <v>61</v>
      </c>
      <c r="Q38" s="106">
        <v>43</v>
      </c>
      <c r="R38" s="106">
        <v>38</v>
      </c>
      <c r="S38" s="106">
        <v>16</v>
      </c>
      <c r="T38" s="106">
        <v>16</v>
      </c>
      <c r="U38" s="106">
        <v>14</v>
      </c>
      <c r="V38" s="106">
        <v>17</v>
      </c>
      <c r="W38" s="106">
        <v>13</v>
      </c>
      <c r="X38" s="106">
        <v>4</v>
      </c>
      <c r="Y38" s="106">
        <v>5</v>
      </c>
      <c r="Z38" s="106">
        <v>1</v>
      </c>
      <c r="AA38" s="106">
        <v>2</v>
      </c>
      <c r="AB38" s="105">
        <v>0</v>
      </c>
      <c r="AC38" s="105">
        <v>0</v>
      </c>
      <c r="AE38" s="104">
        <v>51</v>
      </c>
      <c r="AF38" s="105">
        <v>2751</v>
      </c>
      <c r="AG38" s="106">
        <v>621</v>
      </c>
      <c r="AH38" s="106">
        <v>453</v>
      </c>
      <c r="AI38" s="106">
        <v>320</v>
      </c>
      <c r="AJ38" s="106">
        <v>294</v>
      </c>
      <c r="AK38" s="106">
        <v>270</v>
      </c>
      <c r="AL38" s="106">
        <v>207</v>
      </c>
      <c r="AM38" s="106">
        <v>184</v>
      </c>
      <c r="AN38" s="106">
        <v>127</v>
      </c>
      <c r="AO38" s="106">
        <v>71</v>
      </c>
      <c r="AP38" s="106">
        <v>67</v>
      </c>
      <c r="AQ38" s="106">
        <v>47</v>
      </c>
      <c r="AR38" s="106">
        <v>26</v>
      </c>
      <c r="AS38" s="106">
        <v>16</v>
      </c>
      <c r="AT38" s="106">
        <v>15</v>
      </c>
      <c r="AU38" s="106">
        <v>10</v>
      </c>
      <c r="AV38" s="106">
        <v>7</v>
      </c>
      <c r="AW38" s="106">
        <v>3</v>
      </c>
      <c r="AX38" s="106">
        <v>5</v>
      </c>
      <c r="AY38" s="106">
        <v>1</v>
      </c>
      <c r="AZ38" s="106">
        <v>3</v>
      </c>
      <c r="BA38" s="106">
        <v>1</v>
      </c>
      <c r="BB38" s="106">
        <v>2</v>
      </c>
      <c r="BC38" s="106">
        <v>0</v>
      </c>
      <c r="BD38" s="106">
        <v>1</v>
      </c>
      <c r="BE38" s="106">
        <v>0</v>
      </c>
      <c r="BF38" s="105">
        <v>0</v>
      </c>
      <c r="BG38" s="105">
        <v>0</v>
      </c>
      <c r="BI38" s="104">
        <v>51</v>
      </c>
      <c r="BJ38" s="105">
        <v>7618</v>
      </c>
      <c r="BK38" s="106">
        <v>837</v>
      </c>
      <c r="BL38" s="106">
        <v>692</v>
      </c>
      <c r="BM38" s="106">
        <v>608</v>
      </c>
      <c r="BN38" s="106">
        <v>643</v>
      </c>
      <c r="BO38" s="106">
        <v>587</v>
      </c>
      <c r="BP38" s="106">
        <v>410</v>
      </c>
      <c r="BQ38" s="106">
        <v>411</v>
      </c>
      <c r="BR38" s="106">
        <v>1259</v>
      </c>
      <c r="BS38" s="106">
        <v>351</v>
      </c>
      <c r="BT38" s="106">
        <v>423</v>
      </c>
      <c r="BU38" s="106">
        <v>783</v>
      </c>
      <c r="BV38" s="106">
        <v>224</v>
      </c>
      <c r="BW38" s="106">
        <v>112</v>
      </c>
      <c r="BX38" s="106">
        <v>76</v>
      </c>
      <c r="BY38" s="106">
        <v>53</v>
      </c>
      <c r="BZ38" s="106">
        <v>45</v>
      </c>
      <c r="CA38" s="106">
        <v>19</v>
      </c>
      <c r="CB38" s="106">
        <v>21</v>
      </c>
      <c r="CC38" s="106">
        <v>15</v>
      </c>
      <c r="CD38" s="106">
        <v>20</v>
      </c>
      <c r="CE38" s="106">
        <v>14</v>
      </c>
      <c r="CF38" s="106">
        <v>6</v>
      </c>
      <c r="CG38" s="106">
        <v>5</v>
      </c>
      <c r="CH38" s="106">
        <v>2</v>
      </c>
      <c r="CI38" s="106">
        <v>2</v>
      </c>
      <c r="CJ38" s="105">
        <v>0</v>
      </c>
      <c r="CK38" s="105">
        <v>0</v>
      </c>
      <c r="CM38" s="169"/>
      <c r="CN38" s="87">
        <v>51</v>
      </c>
      <c r="CO38" s="92">
        <v>253507</v>
      </c>
      <c r="CP38" s="93">
        <v>3367</v>
      </c>
      <c r="CQ38" s="93">
        <v>4166</v>
      </c>
      <c r="CR38" s="93">
        <v>85</v>
      </c>
      <c r="CS38" s="106">
        <v>21</v>
      </c>
      <c r="CT38" s="106">
        <v>3</v>
      </c>
      <c r="CU38" s="105">
        <v>0</v>
      </c>
      <c r="CV38" s="105">
        <v>705</v>
      </c>
      <c r="CX38" s="94">
        <v>1.3281684529421278E-2</v>
      </c>
      <c r="CY38" s="94">
        <v>1.6433471265093272E-2</v>
      </c>
      <c r="CZ38" s="94">
        <v>3.3529646124170142E-4</v>
      </c>
      <c r="DA38" s="94">
        <v>8.2837949247949755E-5</v>
      </c>
      <c r="DB38" s="149">
        <v>1.1833992749707109E-5</v>
      </c>
      <c r="DC38" s="149">
        <v>0</v>
      </c>
      <c r="DD38" s="95">
        <v>2.7809882961811706E-3</v>
      </c>
    </row>
    <row r="39" spans="1:138" x14ac:dyDescent="0.2">
      <c r="A39" s="104">
        <v>52</v>
      </c>
      <c r="B39" s="106">
        <v>4560</v>
      </c>
      <c r="C39" s="106">
        <v>220</v>
      </c>
      <c r="D39" s="106">
        <v>217</v>
      </c>
      <c r="E39" s="106">
        <v>271</v>
      </c>
      <c r="F39" s="106">
        <v>355</v>
      </c>
      <c r="G39" s="106">
        <v>296</v>
      </c>
      <c r="H39" s="106">
        <v>192</v>
      </c>
      <c r="I39" s="106">
        <v>217</v>
      </c>
      <c r="J39" s="106">
        <v>963</v>
      </c>
      <c r="K39" s="106">
        <v>270</v>
      </c>
      <c r="L39" s="106">
        <v>313</v>
      </c>
      <c r="M39" s="106">
        <v>705</v>
      </c>
      <c r="N39" s="106">
        <v>202</v>
      </c>
      <c r="O39" s="106">
        <v>98</v>
      </c>
      <c r="P39" s="106">
        <v>66</v>
      </c>
      <c r="Q39" s="106">
        <v>47</v>
      </c>
      <c r="R39" s="106">
        <v>37</v>
      </c>
      <c r="S39" s="106">
        <v>32</v>
      </c>
      <c r="T39" s="106">
        <v>14</v>
      </c>
      <c r="U39" s="106">
        <v>9</v>
      </c>
      <c r="V39" s="106">
        <v>16</v>
      </c>
      <c r="W39" s="106">
        <v>5</v>
      </c>
      <c r="X39" s="106">
        <v>8</v>
      </c>
      <c r="Y39" s="106">
        <v>3</v>
      </c>
      <c r="Z39" s="106">
        <v>2</v>
      </c>
      <c r="AA39" s="106">
        <v>1</v>
      </c>
      <c r="AB39" s="105">
        <v>1</v>
      </c>
      <c r="AC39" s="105">
        <v>0</v>
      </c>
      <c r="AE39" s="104">
        <v>52</v>
      </c>
      <c r="AF39" s="105">
        <v>2560</v>
      </c>
      <c r="AG39" s="106">
        <v>592</v>
      </c>
      <c r="AH39" s="106">
        <v>400</v>
      </c>
      <c r="AI39" s="106">
        <v>302</v>
      </c>
      <c r="AJ39" s="106">
        <v>289</v>
      </c>
      <c r="AK39" s="106">
        <v>237</v>
      </c>
      <c r="AL39" s="106">
        <v>197</v>
      </c>
      <c r="AM39" s="106">
        <v>158</v>
      </c>
      <c r="AN39" s="106">
        <v>113</v>
      </c>
      <c r="AO39" s="106">
        <v>87</v>
      </c>
      <c r="AP39" s="106">
        <v>59</v>
      </c>
      <c r="AQ39" s="106">
        <v>42</v>
      </c>
      <c r="AR39" s="106">
        <v>24</v>
      </c>
      <c r="AS39" s="106">
        <v>22</v>
      </c>
      <c r="AT39" s="106">
        <v>16</v>
      </c>
      <c r="AU39" s="106">
        <v>10</v>
      </c>
      <c r="AV39" s="106">
        <v>4</v>
      </c>
      <c r="AW39" s="106">
        <v>5</v>
      </c>
      <c r="AX39" s="106">
        <v>0</v>
      </c>
      <c r="AY39" s="106">
        <v>0</v>
      </c>
      <c r="AZ39" s="106">
        <v>2</v>
      </c>
      <c r="BA39" s="106">
        <v>0</v>
      </c>
      <c r="BB39" s="106">
        <v>0</v>
      </c>
      <c r="BC39" s="106">
        <v>0</v>
      </c>
      <c r="BD39" s="106">
        <v>1</v>
      </c>
      <c r="BE39" s="106">
        <v>0</v>
      </c>
      <c r="BF39" s="105">
        <v>0</v>
      </c>
      <c r="BG39" s="105">
        <v>0</v>
      </c>
      <c r="BI39" s="104">
        <v>52</v>
      </c>
      <c r="BJ39" s="105">
        <v>7120</v>
      </c>
      <c r="BK39" s="106">
        <v>812</v>
      </c>
      <c r="BL39" s="106">
        <v>617</v>
      </c>
      <c r="BM39" s="106">
        <v>573</v>
      </c>
      <c r="BN39" s="106">
        <v>644</v>
      </c>
      <c r="BO39" s="106">
        <v>533</v>
      </c>
      <c r="BP39" s="106">
        <v>389</v>
      </c>
      <c r="BQ39" s="106">
        <v>375</v>
      </c>
      <c r="BR39" s="106">
        <v>1076</v>
      </c>
      <c r="BS39" s="106">
        <v>357</v>
      </c>
      <c r="BT39" s="106">
        <v>372</v>
      </c>
      <c r="BU39" s="106">
        <v>747</v>
      </c>
      <c r="BV39" s="106">
        <v>226</v>
      </c>
      <c r="BW39" s="106">
        <v>120</v>
      </c>
      <c r="BX39" s="106">
        <v>82</v>
      </c>
      <c r="BY39" s="106">
        <v>57</v>
      </c>
      <c r="BZ39" s="106">
        <v>41</v>
      </c>
      <c r="CA39" s="106">
        <v>37</v>
      </c>
      <c r="CB39" s="106">
        <v>14</v>
      </c>
      <c r="CC39" s="106">
        <v>9</v>
      </c>
      <c r="CD39" s="106">
        <v>18</v>
      </c>
      <c r="CE39" s="106">
        <v>5</v>
      </c>
      <c r="CF39" s="106">
        <v>8</v>
      </c>
      <c r="CG39" s="106">
        <v>3</v>
      </c>
      <c r="CH39" s="106">
        <v>3</v>
      </c>
      <c r="CI39" s="106">
        <v>1</v>
      </c>
      <c r="CJ39" s="105">
        <v>1</v>
      </c>
      <c r="CK39" s="105">
        <v>0</v>
      </c>
      <c r="CM39" s="169"/>
      <c r="CN39" s="87">
        <v>52</v>
      </c>
      <c r="CO39" s="92">
        <v>246916.75</v>
      </c>
      <c r="CP39" s="93">
        <v>3179</v>
      </c>
      <c r="CQ39" s="93">
        <v>3879</v>
      </c>
      <c r="CR39" s="93">
        <v>62</v>
      </c>
      <c r="CS39" s="106">
        <v>23</v>
      </c>
      <c r="CT39" s="106">
        <v>3</v>
      </c>
      <c r="CU39" s="105">
        <v>0</v>
      </c>
      <c r="CV39" s="105">
        <v>689</v>
      </c>
      <c r="CX39" s="94">
        <v>1.2874784719951158E-2</v>
      </c>
      <c r="CY39" s="94">
        <v>1.5709748326105864E-2</v>
      </c>
      <c r="CZ39" s="94">
        <v>2.5109677654513112E-4</v>
      </c>
      <c r="DA39" s="94">
        <v>9.3148804202226049E-5</v>
      </c>
      <c r="DB39" s="149">
        <v>1.2149844026377311E-5</v>
      </c>
      <c r="DC39" s="149">
        <v>0</v>
      </c>
      <c r="DD39" s="95">
        <v>2.7904141780579891E-3</v>
      </c>
    </row>
    <row r="40" spans="1:138" x14ac:dyDescent="0.2">
      <c r="A40" s="104">
        <v>53</v>
      </c>
      <c r="B40" s="106">
        <v>4303</v>
      </c>
      <c r="C40" s="106">
        <v>218</v>
      </c>
      <c r="D40" s="106">
        <v>248</v>
      </c>
      <c r="E40" s="106">
        <v>274</v>
      </c>
      <c r="F40" s="106">
        <v>350</v>
      </c>
      <c r="G40" s="106">
        <v>299</v>
      </c>
      <c r="H40" s="106">
        <v>214</v>
      </c>
      <c r="I40" s="106">
        <v>251</v>
      </c>
      <c r="J40" s="106">
        <v>841</v>
      </c>
      <c r="K40" s="106">
        <v>235</v>
      </c>
      <c r="L40" s="106">
        <v>285</v>
      </c>
      <c r="M40" s="106">
        <v>649</v>
      </c>
      <c r="N40" s="106">
        <v>178</v>
      </c>
      <c r="O40" s="106">
        <v>73</v>
      </c>
      <c r="P40" s="106">
        <v>59</v>
      </c>
      <c r="Q40" s="106">
        <v>44</v>
      </c>
      <c r="R40" s="106">
        <v>17</v>
      </c>
      <c r="S40" s="106">
        <v>19</v>
      </c>
      <c r="T40" s="106">
        <v>10</v>
      </c>
      <c r="U40" s="106">
        <v>13</v>
      </c>
      <c r="V40" s="106">
        <v>10</v>
      </c>
      <c r="W40" s="106">
        <v>5</v>
      </c>
      <c r="X40" s="106">
        <v>4</v>
      </c>
      <c r="Y40" s="106">
        <v>3</v>
      </c>
      <c r="Z40" s="106">
        <v>4</v>
      </c>
      <c r="AA40" s="106">
        <v>0</v>
      </c>
      <c r="AB40" s="105">
        <v>0</v>
      </c>
      <c r="AC40" s="105">
        <v>0</v>
      </c>
      <c r="AE40" s="104">
        <v>53</v>
      </c>
      <c r="AF40" s="105">
        <v>2549</v>
      </c>
      <c r="AG40" s="106">
        <v>575</v>
      </c>
      <c r="AH40" s="106">
        <v>417</v>
      </c>
      <c r="AI40" s="106">
        <v>332</v>
      </c>
      <c r="AJ40" s="106">
        <v>275</v>
      </c>
      <c r="AK40" s="106">
        <v>215</v>
      </c>
      <c r="AL40" s="106">
        <v>197</v>
      </c>
      <c r="AM40" s="106">
        <v>147</v>
      </c>
      <c r="AN40" s="106">
        <v>113</v>
      </c>
      <c r="AO40" s="106">
        <v>79</v>
      </c>
      <c r="AP40" s="106">
        <v>53</v>
      </c>
      <c r="AQ40" s="106">
        <v>45</v>
      </c>
      <c r="AR40" s="106">
        <v>26</v>
      </c>
      <c r="AS40" s="106">
        <v>24</v>
      </c>
      <c r="AT40" s="106">
        <v>17</v>
      </c>
      <c r="AU40" s="106">
        <v>8</v>
      </c>
      <c r="AV40" s="106">
        <v>3</v>
      </c>
      <c r="AW40" s="106">
        <v>5</v>
      </c>
      <c r="AX40" s="106">
        <v>4</v>
      </c>
      <c r="AY40" s="106">
        <v>4</v>
      </c>
      <c r="AZ40" s="106">
        <v>5</v>
      </c>
      <c r="BA40" s="106">
        <v>2</v>
      </c>
      <c r="BB40" s="106">
        <v>1</v>
      </c>
      <c r="BC40" s="106">
        <v>2</v>
      </c>
      <c r="BD40" s="106">
        <v>0</v>
      </c>
      <c r="BE40" s="106">
        <v>0</v>
      </c>
      <c r="BF40" s="105">
        <v>0</v>
      </c>
      <c r="BG40" s="105">
        <v>0</v>
      </c>
      <c r="BI40" s="104">
        <v>53</v>
      </c>
      <c r="BJ40" s="105">
        <v>6852</v>
      </c>
      <c r="BK40" s="106">
        <v>793</v>
      </c>
      <c r="BL40" s="106">
        <v>665</v>
      </c>
      <c r="BM40" s="106">
        <v>606</v>
      </c>
      <c r="BN40" s="106">
        <v>625</v>
      </c>
      <c r="BO40" s="106">
        <v>514</v>
      </c>
      <c r="BP40" s="106">
        <v>411</v>
      </c>
      <c r="BQ40" s="106">
        <v>398</v>
      </c>
      <c r="BR40" s="106">
        <v>954</v>
      </c>
      <c r="BS40" s="106">
        <v>314</v>
      </c>
      <c r="BT40" s="106">
        <v>338</v>
      </c>
      <c r="BU40" s="106">
        <v>694</v>
      </c>
      <c r="BV40" s="106">
        <v>204</v>
      </c>
      <c r="BW40" s="106">
        <v>97</v>
      </c>
      <c r="BX40" s="106">
        <v>76</v>
      </c>
      <c r="BY40" s="106">
        <v>52</v>
      </c>
      <c r="BZ40" s="106">
        <v>20</v>
      </c>
      <c r="CA40" s="106">
        <v>24</v>
      </c>
      <c r="CB40" s="106">
        <v>14</v>
      </c>
      <c r="CC40" s="106">
        <v>17</v>
      </c>
      <c r="CD40" s="106">
        <v>15</v>
      </c>
      <c r="CE40" s="106">
        <v>7</v>
      </c>
      <c r="CF40" s="106">
        <v>5</v>
      </c>
      <c r="CG40" s="106">
        <v>5</v>
      </c>
      <c r="CH40" s="106">
        <v>4</v>
      </c>
      <c r="CI40" s="106">
        <v>0</v>
      </c>
      <c r="CJ40" s="105">
        <v>0</v>
      </c>
      <c r="CK40" s="105">
        <v>0</v>
      </c>
      <c r="CM40" s="169"/>
      <c r="CN40" s="87">
        <v>53</v>
      </c>
      <c r="CO40" s="92">
        <v>240438.25</v>
      </c>
      <c r="CP40" s="93">
        <v>3203</v>
      </c>
      <c r="CQ40" s="93">
        <v>3582</v>
      </c>
      <c r="CR40" s="93">
        <v>67</v>
      </c>
      <c r="CS40" s="106">
        <v>38</v>
      </c>
      <c r="CT40" s="106">
        <v>3</v>
      </c>
      <c r="CU40" s="105">
        <v>0</v>
      </c>
      <c r="CV40" s="105">
        <v>750</v>
      </c>
      <c r="CX40" s="94">
        <v>1.3321507705200816E-2</v>
      </c>
      <c r="CY40" s="94">
        <v>1.4897796003755641E-2</v>
      </c>
      <c r="CZ40" s="94">
        <v>2.7865782586589279E-4</v>
      </c>
      <c r="DA40" s="94">
        <v>1.5804473705826756E-4</v>
      </c>
      <c r="DB40" s="149">
        <v>1.2477216083547439E-5</v>
      </c>
      <c r="DC40" s="149">
        <v>0</v>
      </c>
      <c r="DD40" s="95">
        <v>3.1193040208868598E-3</v>
      </c>
    </row>
    <row r="41" spans="1:138" x14ac:dyDescent="0.2">
      <c r="A41" s="104">
        <v>54</v>
      </c>
      <c r="B41" s="106">
        <v>4149</v>
      </c>
      <c r="C41" s="106">
        <v>236</v>
      </c>
      <c r="D41" s="106">
        <v>266</v>
      </c>
      <c r="E41" s="106">
        <v>281</v>
      </c>
      <c r="F41" s="106">
        <v>366</v>
      </c>
      <c r="G41" s="106">
        <v>308</v>
      </c>
      <c r="H41" s="106">
        <v>216</v>
      </c>
      <c r="I41" s="106">
        <v>217</v>
      </c>
      <c r="J41" s="106">
        <v>715</v>
      </c>
      <c r="K41" s="106">
        <v>227</v>
      </c>
      <c r="L41" s="106">
        <v>262</v>
      </c>
      <c r="M41" s="106">
        <v>624</v>
      </c>
      <c r="N41" s="106">
        <v>148</v>
      </c>
      <c r="O41" s="106">
        <v>86</v>
      </c>
      <c r="P41" s="106">
        <v>56</v>
      </c>
      <c r="Q41" s="106">
        <v>39</v>
      </c>
      <c r="R41" s="106">
        <v>27</v>
      </c>
      <c r="S41" s="106">
        <v>21</v>
      </c>
      <c r="T41" s="106">
        <v>19</v>
      </c>
      <c r="U41" s="106">
        <v>14</v>
      </c>
      <c r="V41" s="106">
        <v>6</v>
      </c>
      <c r="W41" s="106">
        <v>5</v>
      </c>
      <c r="X41" s="106">
        <v>3</v>
      </c>
      <c r="Y41" s="106">
        <v>2</v>
      </c>
      <c r="Z41" s="106">
        <v>2</v>
      </c>
      <c r="AA41" s="106">
        <v>1</v>
      </c>
      <c r="AB41" s="105">
        <v>1</v>
      </c>
      <c r="AC41" s="105">
        <v>1</v>
      </c>
      <c r="AE41" s="104">
        <v>54</v>
      </c>
      <c r="AF41" s="105">
        <v>2463</v>
      </c>
      <c r="AG41" s="106">
        <v>536</v>
      </c>
      <c r="AH41" s="106">
        <v>386</v>
      </c>
      <c r="AI41" s="106">
        <v>327</v>
      </c>
      <c r="AJ41" s="106">
        <v>262</v>
      </c>
      <c r="AK41" s="106">
        <v>227</v>
      </c>
      <c r="AL41" s="106">
        <v>193</v>
      </c>
      <c r="AM41" s="106">
        <v>164</v>
      </c>
      <c r="AN41" s="106">
        <v>109</v>
      </c>
      <c r="AO41" s="106">
        <v>80</v>
      </c>
      <c r="AP41" s="106">
        <v>50</v>
      </c>
      <c r="AQ41" s="106">
        <v>35</v>
      </c>
      <c r="AR41" s="106">
        <v>22</v>
      </c>
      <c r="AS41" s="106">
        <v>19</v>
      </c>
      <c r="AT41" s="106">
        <v>10</v>
      </c>
      <c r="AU41" s="106">
        <v>10</v>
      </c>
      <c r="AV41" s="106">
        <v>8</v>
      </c>
      <c r="AW41" s="106">
        <v>8</v>
      </c>
      <c r="AX41" s="106">
        <v>7</v>
      </c>
      <c r="AY41" s="106">
        <v>4</v>
      </c>
      <c r="AZ41" s="106">
        <v>2</v>
      </c>
      <c r="BA41" s="106">
        <v>2</v>
      </c>
      <c r="BB41" s="106">
        <v>1</v>
      </c>
      <c r="BC41" s="106">
        <v>0</v>
      </c>
      <c r="BD41" s="106">
        <v>0</v>
      </c>
      <c r="BE41" s="106">
        <v>1</v>
      </c>
      <c r="BF41" s="105">
        <v>0</v>
      </c>
      <c r="BG41" s="105">
        <v>0</v>
      </c>
      <c r="BI41" s="104">
        <v>54</v>
      </c>
      <c r="BJ41" s="105">
        <v>6612</v>
      </c>
      <c r="BK41" s="106">
        <v>772</v>
      </c>
      <c r="BL41" s="106">
        <v>652</v>
      </c>
      <c r="BM41" s="106">
        <v>608</v>
      </c>
      <c r="BN41" s="106">
        <v>628</v>
      </c>
      <c r="BO41" s="106">
        <v>535</v>
      </c>
      <c r="BP41" s="106">
        <v>409</v>
      </c>
      <c r="BQ41" s="106">
        <v>381</v>
      </c>
      <c r="BR41" s="106">
        <v>824</v>
      </c>
      <c r="BS41" s="106">
        <v>307</v>
      </c>
      <c r="BT41" s="106">
        <v>312</v>
      </c>
      <c r="BU41" s="106">
        <v>659</v>
      </c>
      <c r="BV41" s="106">
        <v>170</v>
      </c>
      <c r="BW41" s="106">
        <v>105</v>
      </c>
      <c r="BX41" s="106">
        <v>66</v>
      </c>
      <c r="BY41" s="106">
        <v>49</v>
      </c>
      <c r="BZ41" s="106">
        <v>35</v>
      </c>
      <c r="CA41" s="106">
        <v>29</v>
      </c>
      <c r="CB41" s="106">
        <v>26</v>
      </c>
      <c r="CC41" s="106">
        <v>18</v>
      </c>
      <c r="CD41" s="106">
        <v>8</v>
      </c>
      <c r="CE41" s="106">
        <v>7</v>
      </c>
      <c r="CF41" s="106">
        <v>4</v>
      </c>
      <c r="CG41" s="106">
        <v>2</v>
      </c>
      <c r="CH41" s="106">
        <v>2</v>
      </c>
      <c r="CI41" s="106">
        <v>2</v>
      </c>
      <c r="CJ41" s="105">
        <v>1</v>
      </c>
      <c r="CK41" s="105">
        <v>1</v>
      </c>
      <c r="CM41" s="169"/>
      <c r="CN41" s="87">
        <v>54</v>
      </c>
      <c r="CO41" s="92">
        <v>235402.75</v>
      </c>
      <c r="CP41" s="93">
        <v>3195</v>
      </c>
      <c r="CQ41" s="93">
        <v>3346</v>
      </c>
      <c r="CR41" s="93">
        <v>71</v>
      </c>
      <c r="CS41" s="106">
        <v>31</v>
      </c>
      <c r="CT41" s="106">
        <v>2</v>
      </c>
      <c r="CU41" s="105">
        <v>0</v>
      </c>
      <c r="CV41" s="105">
        <v>750</v>
      </c>
      <c r="CX41" s="94">
        <v>1.3572483753906867E-2</v>
      </c>
      <c r="CY41" s="94">
        <v>1.4213937602683061E-2</v>
      </c>
      <c r="CZ41" s="94">
        <v>3.0161075008681927E-4</v>
      </c>
      <c r="DA41" s="94">
        <v>1.3168920074213235E-4</v>
      </c>
      <c r="DB41" s="149">
        <v>8.4960774672343464E-6</v>
      </c>
      <c r="DC41" s="149">
        <v>0</v>
      </c>
      <c r="DD41" s="95">
        <v>3.1860290502128798E-3</v>
      </c>
    </row>
    <row r="42" spans="1:138" x14ac:dyDescent="0.2">
      <c r="A42" s="104">
        <v>55</v>
      </c>
      <c r="B42" s="106">
        <v>4008</v>
      </c>
      <c r="C42" s="106">
        <v>247</v>
      </c>
      <c r="D42" s="106">
        <v>268</v>
      </c>
      <c r="E42" s="106">
        <v>262</v>
      </c>
      <c r="F42" s="106">
        <v>347</v>
      </c>
      <c r="G42" s="106">
        <v>310</v>
      </c>
      <c r="H42" s="106">
        <v>229</v>
      </c>
      <c r="I42" s="106">
        <v>225</v>
      </c>
      <c r="J42" s="106">
        <v>570</v>
      </c>
      <c r="K42" s="106">
        <v>229</v>
      </c>
      <c r="L42" s="106">
        <v>270</v>
      </c>
      <c r="M42" s="106">
        <v>613</v>
      </c>
      <c r="N42" s="106">
        <v>166</v>
      </c>
      <c r="O42" s="106">
        <v>83</v>
      </c>
      <c r="P42" s="106">
        <v>47</v>
      </c>
      <c r="Q42" s="106">
        <v>36</v>
      </c>
      <c r="R42" s="106">
        <v>27</v>
      </c>
      <c r="S42" s="106">
        <v>16</v>
      </c>
      <c r="T42" s="106">
        <v>17</v>
      </c>
      <c r="U42" s="106">
        <v>17</v>
      </c>
      <c r="V42" s="106">
        <v>11</v>
      </c>
      <c r="W42" s="106">
        <v>2</v>
      </c>
      <c r="X42" s="106">
        <v>4</v>
      </c>
      <c r="Y42" s="106">
        <v>2</v>
      </c>
      <c r="Z42" s="106">
        <v>3</v>
      </c>
      <c r="AA42" s="106">
        <v>5</v>
      </c>
      <c r="AB42" s="105">
        <v>2</v>
      </c>
      <c r="AC42" s="105">
        <v>0</v>
      </c>
      <c r="AE42" s="104">
        <v>55</v>
      </c>
      <c r="AF42" s="105">
        <v>2302</v>
      </c>
      <c r="AG42" s="106">
        <v>545</v>
      </c>
      <c r="AH42" s="106">
        <v>338</v>
      </c>
      <c r="AI42" s="106">
        <v>277</v>
      </c>
      <c r="AJ42" s="106">
        <v>234</v>
      </c>
      <c r="AK42" s="106">
        <v>212</v>
      </c>
      <c r="AL42" s="106">
        <v>194</v>
      </c>
      <c r="AM42" s="106">
        <v>158</v>
      </c>
      <c r="AN42" s="106">
        <v>103</v>
      </c>
      <c r="AO42" s="106">
        <v>74</v>
      </c>
      <c r="AP42" s="106">
        <v>51</v>
      </c>
      <c r="AQ42" s="106">
        <v>36</v>
      </c>
      <c r="AR42" s="106">
        <v>25</v>
      </c>
      <c r="AS42" s="106">
        <v>12</v>
      </c>
      <c r="AT42" s="106">
        <v>9</v>
      </c>
      <c r="AU42" s="106">
        <v>7</v>
      </c>
      <c r="AV42" s="106">
        <v>6</v>
      </c>
      <c r="AW42" s="106">
        <v>2</v>
      </c>
      <c r="AX42" s="106">
        <v>2</v>
      </c>
      <c r="AY42" s="106">
        <v>4</v>
      </c>
      <c r="AZ42" s="106">
        <v>4</v>
      </c>
      <c r="BA42" s="106">
        <v>5</v>
      </c>
      <c r="BB42" s="106">
        <v>2</v>
      </c>
      <c r="BC42" s="106">
        <v>0</v>
      </c>
      <c r="BD42" s="106">
        <v>2</v>
      </c>
      <c r="BE42" s="106">
        <v>0</v>
      </c>
      <c r="BF42" s="105">
        <v>0</v>
      </c>
      <c r="BG42" s="105">
        <v>0</v>
      </c>
      <c r="BI42" s="104">
        <v>55</v>
      </c>
      <c r="BJ42" s="105">
        <v>6310</v>
      </c>
      <c r="BK42" s="106">
        <v>792</v>
      </c>
      <c r="BL42" s="106">
        <v>606</v>
      </c>
      <c r="BM42" s="106">
        <v>539</v>
      </c>
      <c r="BN42" s="106">
        <v>581</v>
      </c>
      <c r="BO42" s="106">
        <v>522</v>
      </c>
      <c r="BP42" s="106">
        <v>423</v>
      </c>
      <c r="BQ42" s="106">
        <v>383</v>
      </c>
      <c r="BR42" s="106">
        <v>673</v>
      </c>
      <c r="BS42" s="106">
        <v>303</v>
      </c>
      <c r="BT42" s="106">
        <v>321</v>
      </c>
      <c r="BU42" s="106">
        <v>649</v>
      </c>
      <c r="BV42" s="106">
        <v>191</v>
      </c>
      <c r="BW42" s="106">
        <v>95</v>
      </c>
      <c r="BX42" s="106">
        <v>56</v>
      </c>
      <c r="BY42" s="106">
        <v>43</v>
      </c>
      <c r="BZ42" s="106">
        <v>33</v>
      </c>
      <c r="CA42" s="106">
        <v>18</v>
      </c>
      <c r="CB42" s="106">
        <v>19</v>
      </c>
      <c r="CC42" s="106">
        <v>21</v>
      </c>
      <c r="CD42" s="106">
        <v>15</v>
      </c>
      <c r="CE42" s="106">
        <v>7</v>
      </c>
      <c r="CF42" s="106">
        <v>6</v>
      </c>
      <c r="CG42" s="106">
        <v>2</v>
      </c>
      <c r="CH42" s="106">
        <v>5</v>
      </c>
      <c r="CI42" s="106">
        <v>5</v>
      </c>
      <c r="CJ42" s="105">
        <v>2</v>
      </c>
      <c r="CK42" s="105">
        <v>0</v>
      </c>
      <c r="CM42" s="169"/>
      <c r="CN42" s="87">
        <v>55</v>
      </c>
      <c r="CO42" s="92">
        <v>232037.25</v>
      </c>
      <c r="CP42" s="93">
        <v>3040</v>
      </c>
      <c r="CQ42" s="93">
        <v>3188</v>
      </c>
      <c r="CR42" s="93">
        <v>82</v>
      </c>
      <c r="CS42" s="106">
        <v>29</v>
      </c>
      <c r="CT42" s="106">
        <v>1</v>
      </c>
      <c r="CU42" s="105">
        <v>0</v>
      </c>
      <c r="CV42" s="105">
        <v>720</v>
      </c>
      <c r="CX42" s="94">
        <v>1.3101344719436211E-2</v>
      </c>
      <c r="CY42" s="94">
        <v>1.3739173343935079E-2</v>
      </c>
      <c r="CZ42" s="94">
        <v>3.5339153519531888E-4</v>
      </c>
      <c r="DA42" s="94">
        <v>1.2497993317883227E-4</v>
      </c>
      <c r="DB42" s="149">
        <v>4.3096528682355956E-6</v>
      </c>
      <c r="DC42" s="149">
        <v>0</v>
      </c>
      <c r="DD42" s="95">
        <v>3.1029500651296288E-3</v>
      </c>
    </row>
    <row r="43" spans="1:138" x14ac:dyDescent="0.2">
      <c r="A43" s="104">
        <v>56</v>
      </c>
      <c r="B43" s="106">
        <v>4185</v>
      </c>
      <c r="C43" s="106">
        <v>287</v>
      </c>
      <c r="D43" s="106">
        <v>319</v>
      </c>
      <c r="E43" s="106">
        <v>270</v>
      </c>
      <c r="F43" s="106">
        <v>389</v>
      </c>
      <c r="G43" s="106">
        <v>350</v>
      </c>
      <c r="H43" s="106">
        <v>209</v>
      </c>
      <c r="I43" s="106">
        <v>238</v>
      </c>
      <c r="J43" s="106">
        <v>541</v>
      </c>
      <c r="K43" s="106">
        <v>261</v>
      </c>
      <c r="L43" s="106">
        <v>311</v>
      </c>
      <c r="M43" s="106">
        <v>560</v>
      </c>
      <c r="N43" s="106">
        <v>170</v>
      </c>
      <c r="O43" s="106">
        <v>83</v>
      </c>
      <c r="P43" s="106">
        <v>58</v>
      </c>
      <c r="Q43" s="106">
        <v>37</v>
      </c>
      <c r="R43" s="106">
        <v>34</v>
      </c>
      <c r="S43" s="106">
        <v>16</v>
      </c>
      <c r="T43" s="106">
        <v>17</v>
      </c>
      <c r="U43" s="106">
        <v>10</v>
      </c>
      <c r="V43" s="106">
        <v>7</v>
      </c>
      <c r="W43" s="106">
        <v>9</v>
      </c>
      <c r="X43" s="106">
        <v>4</v>
      </c>
      <c r="Y43" s="106">
        <v>3</v>
      </c>
      <c r="Z43" s="106">
        <v>1</v>
      </c>
      <c r="AA43" s="106">
        <v>0</v>
      </c>
      <c r="AB43" s="105">
        <v>0</v>
      </c>
      <c r="AC43" s="105">
        <v>1</v>
      </c>
      <c r="AE43" s="104">
        <v>56</v>
      </c>
      <c r="AF43" s="105">
        <v>2394</v>
      </c>
      <c r="AG43" s="106">
        <v>551</v>
      </c>
      <c r="AH43" s="106">
        <v>376</v>
      </c>
      <c r="AI43" s="106">
        <v>275</v>
      </c>
      <c r="AJ43" s="106">
        <v>258</v>
      </c>
      <c r="AK43" s="106">
        <v>223</v>
      </c>
      <c r="AL43" s="106">
        <v>199</v>
      </c>
      <c r="AM43" s="106">
        <v>153</v>
      </c>
      <c r="AN43" s="106">
        <v>115</v>
      </c>
      <c r="AO43" s="106">
        <v>80</v>
      </c>
      <c r="AP43" s="106">
        <v>58</v>
      </c>
      <c r="AQ43" s="106">
        <v>45</v>
      </c>
      <c r="AR43" s="106">
        <v>17</v>
      </c>
      <c r="AS43" s="106">
        <v>10</v>
      </c>
      <c r="AT43" s="106">
        <v>6</v>
      </c>
      <c r="AU43" s="106">
        <v>10</v>
      </c>
      <c r="AV43" s="106">
        <v>9</v>
      </c>
      <c r="AW43" s="106">
        <v>4</v>
      </c>
      <c r="AX43" s="106">
        <v>3</v>
      </c>
      <c r="AY43" s="106">
        <v>1</v>
      </c>
      <c r="AZ43" s="106">
        <v>0</v>
      </c>
      <c r="BA43" s="106">
        <v>0</v>
      </c>
      <c r="BB43" s="106">
        <v>1</v>
      </c>
      <c r="BC43" s="106">
        <v>0</v>
      </c>
      <c r="BD43" s="106">
        <v>0</v>
      </c>
      <c r="BE43" s="106">
        <v>0</v>
      </c>
      <c r="BF43" s="105">
        <v>0</v>
      </c>
      <c r="BG43" s="105">
        <v>0</v>
      </c>
      <c r="BI43" s="104">
        <v>56</v>
      </c>
      <c r="BJ43" s="105">
        <v>6579</v>
      </c>
      <c r="BK43" s="106">
        <v>838</v>
      </c>
      <c r="BL43" s="106">
        <v>695</v>
      </c>
      <c r="BM43" s="106">
        <v>545</v>
      </c>
      <c r="BN43" s="106">
        <v>647</v>
      </c>
      <c r="BO43" s="106">
        <v>573</v>
      </c>
      <c r="BP43" s="106">
        <v>408</v>
      </c>
      <c r="BQ43" s="106">
        <v>391</v>
      </c>
      <c r="BR43" s="106">
        <v>656</v>
      </c>
      <c r="BS43" s="106">
        <v>341</v>
      </c>
      <c r="BT43" s="106">
        <v>369</v>
      </c>
      <c r="BU43" s="106">
        <v>605</v>
      </c>
      <c r="BV43" s="106">
        <v>187</v>
      </c>
      <c r="BW43" s="106">
        <v>93</v>
      </c>
      <c r="BX43" s="106">
        <v>64</v>
      </c>
      <c r="BY43" s="106">
        <v>47</v>
      </c>
      <c r="BZ43" s="106">
        <v>43</v>
      </c>
      <c r="CA43" s="106">
        <v>20</v>
      </c>
      <c r="CB43" s="106">
        <v>20</v>
      </c>
      <c r="CC43" s="106">
        <v>11</v>
      </c>
      <c r="CD43" s="106">
        <v>7</v>
      </c>
      <c r="CE43" s="106">
        <v>9</v>
      </c>
      <c r="CF43" s="106">
        <v>5</v>
      </c>
      <c r="CG43" s="106">
        <v>3</v>
      </c>
      <c r="CH43" s="106">
        <v>1</v>
      </c>
      <c r="CI43" s="106">
        <v>0</v>
      </c>
      <c r="CJ43" s="105">
        <v>0</v>
      </c>
      <c r="CK43" s="105">
        <v>1</v>
      </c>
      <c r="CM43" s="169"/>
      <c r="CN43" s="87">
        <v>56</v>
      </c>
      <c r="CO43" s="92">
        <v>229564.75</v>
      </c>
      <c r="CP43" s="93">
        <v>3298</v>
      </c>
      <c r="CQ43" s="93">
        <v>3224</v>
      </c>
      <c r="CR43" s="93">
        <v>57</v>
      </c>
      <c r="CS43" s="106">
        <v>41</v>
      </c>
      <c r="CT43" s="106">
        <v>4</v>
      </c>
      <c r="CU43" s="105">
        <v>0</v>
      </c>
      <c r="CV43" s="105">
        <v>840</v>
      </c>
      <c r="CX43" s="94">
        <v>1.436631712839188E-2</v>
      </c>
      <c r="CY43" s="94">
        <v>1.4043967987245429E-2</v>
      </c>
      <c r="CZ43" s="94">
        <v>2.4829596007226718E-4</v>
      </c>
      <c r="DA43" s="94">
        <v>1.7859884847303429E-4</v>
      </c>
      <c r="DB43" s="149">
        <v>1.7424277899808225E-5</v>
      </c>
      <c r="DC43" s="149">
        <v>0</v>
      </c>
      <c r="DD43" s="95">
        <v>3.6590983589597269E-3</v>
      </c>
    </row>
    <row r="44" spans="1:138" x14ac:dyDescent="0.2">
      <c r="A44" s="104">
        <v>57</v>
      </c>
      <c r="B44" s="106">
        <v>4397</v>
      </c>
      <c r="C44" s="106">
        <v>314</v>
      </c>
      <c r="D44" s="106">
        <v>397</v>
      </c>
      <c r="E44" s="106">
        <v>317</v>
      </c>
      <c r="F44" s="106">
        <v>364</v>
      </c>
      <c r="G44" s="106">
        <v>356</v>
      </c>
      <c r="H44" s="106">
        <v>247</v>
      </c>
      <c r="I44" s="106">
        <v>271</v>
      </c>
      <c r="J44" s="106">
        <v>510</v>
      </c>
      <c r="K44" s="106">
        <v>204</v>
      </c>
      <c r="L44" s="106">
        <v>282</v>
      </c>
      <c r="M44" s="106">
        <v>648</v>
      </c>
      <c r="N44" s="106">
        <v>182</v>
      </c>
      <c r="O44" s="106">
        <v>104</v>
      </c>
      <c r="P44" s="106">
        <v>54</v>
      </c>
      <c r="Q44" s="106">
        <v>31</v>
      </c>
      <c r="R44" s="106">
        <v>29</v>
      </c>
      <c r="S44" s="106">
        <v>25</v>
      </c>
      <c r="T44" s="106">
        <v>21</v>
      </c>
      <c r="U44" s="106">
        <v>11</v>
      </c>
      <c r="V44" s="106">
        <v>7</v>
      </c>
      <c r="W44" s="106">
        <v>4</v>
      </c>
      <c r="X44" s="106">
        <v>7</v>
      </c>
      <c r="Y44" s="106">
        <v>2</v>
      </c>
      <c r="Z44" s="106">
        <v>4</v>
      </c>
      <c r="AA44" s="106">
        <v>3</v>
      </c>
      <c r="AB44" s="105">
        <v>2</v>
      </c>
      <c r="AC44" s="105">
        <v>1</v>
      </c>
      <c r="AE44" s="104">
        <v>57</v>
      </c>
      <c r="AF44" s="105">
        <v>2440</v>
      </c>
      <c r="AG44" s="106">
        <v>547</v>
      </c>
      <c r="AH44" s="106">
        <v>405</v>
      </c>
      <c r="AI44" s="106">
        <v>318</v>
      </c>
      <c r="AJ44" s="106">
        <v>255</v>
      </c>
      <c r="AK44" s="106">
        <v>223</v>
      </c>
      <c r="AL44" s="106">
        <v>185</v>
      </c>
      <c r="AM44" s="106">
        <v>149</v>
      </c>
      <c r="AN44" s="106">
        <v>118</v>
      </c>
      <c r="AO44" s="106">
        <v>75</v>
      </c>
      <c r="AP44" s="106">
        <v>48</v>
      </c>
      <c r="AQ44" s="106">
        <v>47</v>
      </c>
      <c r="AR44" s="106">
        <v>18</v>
      </c>
      <c r="AS44" s="106">
        <v>12</v>
      </c>
      <c r="AT44" s="106">
        <v>12</v>
      </c>
      <c r="AU44" s="106">
        <v>8</v>
      </c>
      <c r="AV44" s="106">
        <v>4</v>
      </c>
      <c r="AW44" s="106">
        <v>9</v>
      </c>
      <c r="AX44" s="106">
        <v>1</v>
      </c>
      <c r="AY44" s="106">
        <v>1</v>
      </c>
      <c r="AZ44" s="106">
        <v>2</v>
      </c>
      <c r="BA44" s="106">
        <v>2</v>
      </c>
      <c r="BB44" s="106">
        <v>1</v>
      </c>
      <c r="BC44" s="106">
        <v>0</v>
      </c>
      <c r="BD44" s="106">
        <v>0</v>
      </c>
      <c r="BE44" s="106">
        <v>0</v>
      </c>
      <c r="BF44" s="105">
        <v>0</v>
      </c>
      <c r="BG44" s="105">
        <v>0</v>
      </c>
      <c r="BI44" s="104">
        <v>57</v>
      </c>
      <c r="BJ44" s="105">
        <v>6837</v>
      </c>
      <c r="BK44" s="106">
        <v>861</v>
      </c>
      <c r="BL44" s="106">
        <v>802</v>
      </c>
      <c r="BM44" s="106">
        <v>635</v>
      </c>
      <c r="BN44" s="106">
        <v>619</v>
      </c>
      <c r="BO44" s="106">
        <v>579</v>
      </c>
      <c r="BP44" s="106">
        <v>432</v>
      </c>
      <c r="BQ44" s="106">
        <v>420</v>
      </c>
      <c r="BR44" s="106">
        <v>628</v>
      </c>
      <c r="BS44" s="106">
        <v>279</v>
      </c>
      <c r="BT44" s="106">
        <v>330</v>
      </c>
      <c r="BU44" s="106">
        <v>695</v>
      </c>
      <c r="BV44" s="106">
        <v>200</v>
      </c>
      <c r="BW44" s="106">
        <v>116</v>
      </c>
      <c r="BX44" s="106">
        <v>66</v>
      </c>
      <c r="BY44" s="106">
        <v>39</v>
      </c>
      <c r="BZ44" s="106">
        <v>33</v>
      </c>
      <c r="CA44" s="106">
        <v>34</v>
      </c>
      <c r="CB44" s="106">
        <v>22</v>
      </c>
      <c r="CC44" s="106">
        <v>12</v>
      </c>
      <c r="CD44" s="106">
        <v>9</v>
      </c>
      <c r="CE44" s="106">
        <v>6</v>
      </c>
      <c r="CF44" s="106">
        <v>8</v>
      </c>
      <c r="CG44" s="106">
        <v>2</v>
      </c>
      <c r="CH44" s="106">
        <v>4</v>
      </c>
      <c r="CI44" s="106">
        <v>3</v>
      </c>
      <c r="CJ44" s="105">
        <v>2</v>
      </c>
      <c r="CK44" s="105">
        <v>1</v>
      </c>
      <c r="CM44" s="169"/>
      <c r="CN44" s="87">
        <v>57</v>
      </c>
      <c r="CO44" s="92">
        <v>227222.5</v>
      </c>
      <c r="CP44" s="93">
        <v>3496</v>
      </c>
      <c r="CQ44" s="93">
        <v>3272</v>
      </c>
      <c r="CR44" s="93">
        <v>69</v>
      </c>
      <c r="CS44" s="106">
        <v>53</v>
      </c>
      <c r="CT44" s="106">
        <v>6</v>
      </c>
      <c r="CU44" s="105">
        <v>0</v>
      </c>
      <c r="CV44" s="105">
        <v>806</v>
      </c>
      <c r="CX44" s="94">
        <v>1.538580026185787E-2</v>
      </c>
      <c r="CY44" s="94">
        <v>1.439998239610954E-2</v>
      </c>
      <c r="CZ44" s="94">
        <v>3.0366711043140532E-4</v>
      </c>
      <c r="DA44" s="94">
        <v>2.3325154859223888E-4</v>
      </c>
      <c r="DB44" s="149">
        <v>2.6405835689687422E-5</v>
      </c>
      <c r="DC44" s="149">
        <v>0</v>
      </c>
      <c r="DD44" s="95">
        <v>3.5471839276480103E-3</v>
      </c>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row>
    <row r="45" spans="1:138" x14ac:dyDescent="0.2">
      <c r="A45" s="104">
        <v>58</v>
      </c>
      <c r="B45" s="106">
        <v>4430</v>
      </c>
      <c r="C45" s="106">
        <v>363</v>
      </c>
      <c r="D45" s="106">
        <v>469</v>
      </c>
      <c r="E45" s="106">
        <v>334</v>
      </c>
      <c r="F45" s="106">
        <v>421</v>
      </c>
      <c r="G45" s="106">
        <v>353</v>
      </c>
      <c r="H45" s="106">
        <v>237</v>
      </c>
      <c r="I45" s="106">
        <v>287</v>
      </c>
      <c r="J45" s="106">
        <v>481</v>
      </c>
      <c r="K45" s="106">
        <v>216</v>
      </c>
      <c r="L45" s="106">
        <v>260</v>
      </c>
      <c r="M45" s="106">
        <v>558</v>
      </c>
      <c r="N45" s="106">
        <v>164</v>
      </c>
      <c r="O45" s="106">
        <v>83</v>
      </c>
      <c r="P45" s="106">
        <v>47</v>
      </c>
      <c r="Q45" s="106">
        <v>50</v>
      </c>
      <c r="R45" s="106">
        <v>27</v>
      </c>
      <c r="S45" s="106">
        <v>12</v>
      </c>
      <c r="T45" s="106">
        <v>10</v>
      </c>
      <c r="U45" s="106">
        <v>13</v>
      </c>
      <c r="V45" s="106">
        <v>19</v>
      </c>
      <c r="W45" s="106">
        <v>15</v>
      </c>
      <c r="X45" s="106">
        <v>3</v>
      </c>
      <c r="Y45" s="106">
        <v>3</v>
      </c>
      <c r="Z45" s="106">
        <v>2</v>
      </c>
      <c r="AA45" s="106">
        <v>2</v>
      </c>
      <c r="AB45" s="105">
        <v>0</v>
      </c>
      <c r="AC45" s="105">
        <v>1</v>
      </c>
      <c r="AE45" s="104">
        <v>58</v>
      </c>
      <c r="AF45" s="105">
        <v>2392</v>
      </c>
      <c r="AG45" s="106">
        <v>552</v>
      </c>
      <c r="AH45" s="106">
        <v>382</v>
      </c>
      <c r="AI45" s="106">
        <v>306</v>
      </c>
      <c r="AJ45" s="106">
        <v>266</v>
      </c>
      <c r="AK45" s="106">
        <v>219</v>
      </c>
      <c r="AL45" s="106">
        <v>191</v>
      </c>
      <c r="AM45" s="106">
        <v>133</v>
      </c>
      <c r="AN45" s="106">
        <v>115</v>
      </c>
      <c r="AO45" s="106">
        <v>62</v>
      </c>
      <c r="AP45" s="106">
        <v>42</v>
      </c>
      <c r="AQ45" s="106">
        <v>38</v>
      </c>
      <c r="AR45" s="106">
        <v>32</v>
      </c>
      <c r="AS45" s="106">
        <v>10</v>
      </c>
      <c r="AT45" s="106">
        <v>9</v>
      </c>
      <c r="AU45" s="106">
        <v>11</v>
      </c>
      <c r="AV45" s="106">
        <v>11</v>
      </c>
      <c r="AW45" s="106">
        <v>6</v>
      </c>
      <c r="AX45" s="106">
        <v>2</v>
      </c>
      <c r="AY45" s="106">
        <v>1</v>
      </c>
      <c r="AZ45" s="106">
        <v>1</v>
      </c>
      <c r="BA45" s="106">
        <v>1</v>
      </c>
      <c r="BB45" s="106">
        <v>1</v>
      </c>
      <c r="BC45" s="106">
        <v>0</v>
      </c>
      <c r="BD45" s="106">
        <v>1</v>
      </c>
      <c r="BE45" s="106">
        <v>0</v>
      </c>
      <c r="BF45" s="105">
        <v>0</v>
      </c>
      <c r="BG45" s="105">
        <v>0</v>
      </c>
      <c r="BI45" s="104">
        <v>58</v>
      </c>
      <c r="BJ45" s="105">
        <v>6822</v>
      </c>
      <c r="BK45" s="106">
        <v>915</v>
      </c>
      <c r="BL45" s="106">
        <v>851</v>
      </c>
      <c r="BM45" s="106">
        <v>640</v>
      </c>
      <c r="BN45" s="106">
        <v>687</v>
      </c>
      <c r="BO45" s="106">
        <v>572</v>
      </c>
      <c r="BP45" s="106">
        <v>428</v>
      </c>
      <c r="BQ45" s="106">
        <v>420</v>
      </c>
      <c r="BR45" s="106">
        <v>596</v>
      </c>
      <c r="BS45" s="106">
        <v>278</v>
      </c>
      <c r="BT45" s="106">
        <v>302</v>
      </c>
      <c r="BU45" s="106">
        <v>596</v>
      </c>
      <c r="BV45" s="106">
        <v>196</v>
      </c>
      <c r="BW45" s="106">
        <v>93</v>
      </c>
      <c r="BX45" s="106">
        <v>56</v>
      </c>
      <c r="BY45" s="106">
        <v>61</v>
      </c>
      <c r="BZ45" s="106">
        <v>38</v>
      </c>
      <c r="CA45" s="106">
        <v>18</v>
      </c>
      <c r="CB45" s="106">
        <v>12</v>
      </c>
      <c r="CC45" s="106">
        <v>14</v>
      </c>
      <c r="CD45" s="106">
        <v>20</v>
      </c>
      <c r="CE45" s="106">
        <v>16</v>
      </c>
      <c r="CF45" s="106">
        <v>4</v>
      </c>
      <c r="CG45" s="106">
        <v>3</v>
      </c>
      <c r="CH45" s="106">
        <v>3</v>
      </c>
      <c r="CI45" s="106">
        <v>2</v>
      </c>
      <c r="CJ45" s="105">
        <v>0</v>
      </c>
      <c r="CK45" s="105">
        <v>1</v>
      </c>
      <c r="CM45" s="169"/>
      <c r="CN45" s="87">
        <v>58</v>
      </c>
      <c r="CO45" s="92">
        <v>224933</v>
      </c>
      <c r="CP45" s="93">
        <v>3665</v>
      </c>
      <c r="CQ45" s="93">
        <v>3082</v>
      </c>
      <c r="CR45" s="93">
        <v>75</v>
      </c>
      <c r="CS45" s="106">
        <v>63</v>
      </c>
      <c r="CT45" s="106">
        <v>7</v>
      </c>
      <c r="CU45" s="105">
        <v>0</v>
      </c>
      <c r="CV45" s="105">
        <v>838</v>
      </c>
      <c r="CX45" s="94">
        <v>1.6293740802816838E-2</v>
      </c>
      <c r="CY45" s="94">
        <v>1.3701857886570667E-2</v>
      </c>
      <c r="CZ45" s="94">
        <v>3.3343262215859834E-4</v>
      </c>
      <c r="DA45" s="94">
        <v>2.8008340261322258E-4</v>
      </c>
      <c r="DB45" s="149">
        <v>3.1120378068135846E-5</v>
      </c>
      <c r="DC45" s="149">
        <v>0</v>
      </c>
      <c r="DD45" s="95">
        <v>3.7255538315854055E-3</v>
      </c>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row>
    <row r="46" spans="1:138" x14ac:dyDescent="0.2">
      <c r="A46" s="104">
        <v>59</v>
      </c>
      <c r="B46" s="106">
        <v>5315</v>
      </c>
      <c r="C46" s="106">
        <v>590</v>
      </c>
      <c r="D46" s="106">
        <v>704</v>
      </c>
      <c r="E46" s="106">
        <v>450</v>
      </c>
      <c r="F46" s="106">
        <v>470</v>
      </c>
      <c r="G46" s="106">
        <v>402</v>
      </c>
      <c r="H46" s="106">
        <v>277</v>
      </c>
      <c r="I46" s="106">
        <v>339</v>
      </c>
      <c r="J46" s="106">
        <v>486</v>
      </c>
      <c r="K46" s="106">
        <v>269</v>
      </c>
      <c r="L46" s="106">
        <v>285</v>
      </c>
      <c r="M46" s="106">
        <v>573</v>
      </c>
      <c r="N46" s="106">
        <v>187</v>
      </c>
      <c r="O46" s="106">
        <v>86</v>
      </c>
      <c r="P46" s="106">
        <v>51</v>
      </c>
      <c r="Q46" s="106">
        <v>42</v>
      </c>
      <c r="R46" s="106">
        <v>30</v>
      </c>
      <c r="S46" s="106">
        <v>18</v>
      </c>
      <c r="T46" s="106">
        <v>16</v>
      </c>
      <c r="U46" s="106">
        <v>12</v>
      </c>
      <c r="V46" s="106">
        <v>5</v>
      </c>
      <c r="W46" s="106">
        <v>8</v>
      </c>
      <c r="X46" s="106">
        <v>7</v>
      </c>
      <c r="Y46" s="106">
        <v>5</v>
      </c>
      <c r="Z46" s="106">
        <v>0</v>
      </c>
      <c r="AA46" s="106">
        <v>0</v>
      </c>
      <c r="AB46" s="105">
        <v>3</v>
      </c>
      <c r="AC46" s="105">
        <v>0</v>
      </c>
      <c r="AE46" s="104">
        <v>59</v>
      </c>
      <c r="AF46" s="105">
        <v>2311</v>
      </c>
      <c r="AG46" s="106">
        <v>546</v>
      </c>
      <c r="AH46" s="106">
        <v>350</v>
      </c>
      <c r="AI46" s="106">
        <v>290</v>
      </c>
      <c r="AJ46" s="106">
        <v>215</v>
      </c>
      <c r="AK46" s="106">
        <v>209</v>
      </c>
      <c r="AL46" s="106">
        <v>191</v>
      </c>
      <c r="AM46" s="106">
        <v>151</v>
      </c>
      <c r="AN46" s="106">
        <v>117</v>
      </c>
      <c r="AO46" s="106">
        <v>60</v>
      </c>
      <c r="AP46" s="106">
        <v>58</v>
      </c>
      <c r="AQ46" s="106">
        <v>33</v>
      </c>
      <c r="AR46" s="106">
        <v>17</v>
      </c>
      <c r="AS46" s="106">
        <v>21</v>
      </c>
      <c r="AT46" s="106">
        <v>13</v>
      </c>
      <c r="AU46" s="106">
        <v>13</v>
      </c>
      <c r="AV46" s="106">
        <v>3</v>
      </c>
      <c r="AW46" s="106">
        <v>6</v>
      </c>
      <c r="AX46" s="106">
        <v>3</v>
      </c>
      <c r="AY46" s="106">
        <v>7</v>
      </c>
      <c r="AZ46" s="106">
        <v>1</v>
      </c>
      <c r="BA46" s="106">
        <v>4</v>
      </c>
      <c r="BB46" s="106">
        <v>2</v>
      </c>
      <c r="BC46" s="106">
        <v>1</v>
      </c>
      <c r="BD46" s="106">
        <v>0</v>
      </c>
      <c r="BE46" s="106">
        <v>0</v>
      </c>
      <c r="BF46" s="105">
        <v>0</v>
      </c>
      <c r="BG46" s="105">
        <v>0</v>
      </c>
      <c r="BI46" s="104">
        <v>59</v>
      </c>
      <c r="BJ46" s="105">
        <v>7626</v>
      </c>
      <c r="BK46" s="106">
        <v>1136</v>
      </c>
      <c r="BL46" s="106">
        <v>1054</v>
      </c>
      <c r="BM46" s="106">
        <v>740</v>
      </c>
      <c r="BN46" s="106">
        <v>685</v>
      </c>
      <c r="BO46" s="106">
        <v>611</v>
      </c>
      <c r="BP46" s="106">
        <v>468</v>
      </c>
      <c r="BQ46" s="106">
        <v>490</v>
      </c>
      <c r="BR46" s="106">
        <v>603</v>
      </c>
      <c r="BS46" s="106">
        <v>329</v>
      </c>
      <c r="BT46" s="106">
        <v>343</v>
      </c>
      <c r="BU46" s="106">
        <v>606</v>
      </c>
      <c r="BV46" s="106">
        <v>204</v>
      </c>
      <c r="BW46" s="106">
        <v>107</v>
      </c>
      <c r="BX46" s="106">
        <v>64</v>
      </c>
      <c r="BY46" s="106">
        <v>55</v>
      </c>
      <c r="BZ46" s="106">
        <v>33</v>
      </c>
      <c r="CA46" s="106">
        <v>24</v>
      </c>
      <c r="CB46" s="106">
        <v>19</v>
      </c>
      <c r="CC46" s="106">
        <v>19</v>
      </c>
      <c r="CD46" s="106">
        <v>6</v>
      </c>
      <c r="CE46" s="106">
        <v>12</v>
      </c>
      <c r="CF46" s="106">
        <v>9</v>
      </c>
      <c r="CG46" s="106">
        <v>6</v>
      </c>
      <c r="CH46" s="106">
        <v>0</v>
      </c>
      <c r="CI46" s="106">
        <v>0</v>
      </c>
      <c r="CJ46" s="105">
        <v>3</v>
      </c>
      <c r="CK46" s="105">
        <v>0</v>
      </c>
      <c r="CM46" s="169"/>
      <c r="CN46" s="87">
        <v>59</v>
      </c>
      <c r="CO46" s="92">
        <v>221627</v>
      </c>
      <c r="CP46" s="93">
        <v>4226</v>
      </c>
      <c r="CQ46" s="93">
        <v>3326</v>
      </c>
      <c r="CR46" s="93">
        <v>74</v>
      </c>
      <c r="CS46" s="106">
        <v>78</v>
      </c>
      <c r="CT46" s="106">
        <v>12</v>
      </c>
      <c r="CU46" s="105">
        <v>0</v>
      </c>
      <c r="CV46" s="105">
        <v>937</v>
      </c>
      <c r="CX46" s="94">
        <v>1.9068073835769108E-2</v>
      </c>
      <c r="CY46" s="94">
        <v>1.5007196776566032E-2</v>
      </c>
      <c r="CZ46" s="94">
        <v>3.3389433597891954E-4</v>
      </c>
      <c r="DA46" s="94">
        <v>3.5194267846426654E-4</v>
      </c>
      <c r="DB46" s="149">
        <v>5.4145027456041005E-5</v>
      </c>
      <c r="DC46" s="149">
        <v>0</v>
      </c>
      <c r="DD46" s="95">
        <v>4.2278242271925354E-3</v>
      </c>
      <c r="EG46" s="112"/>
      <c r="EH46" s="112"/>
    </row>
    <row r="47" spans="1:138" x14ac:dyDescent="0.2">
      <c r="A47" s="104">
        <v>60</v>
      </c>
      <c r="B47" s="106">
        <v>3761</v>
      </c>
      <c r="C47" s="106">
        <v>672</v>
      </c>
      <c r="D47" s="106">
        <v>796</v>
      </c>
      <c r="E47" s="106">
        <v>344</v>
      </c>
      <c r="F47" s="106">
        <v>308</v>
      </c>
      <c r="G47" s="106">
        <v>226</v>
      </c>
      <c r="H47" s="106">
        <v>159</v>
      </c>
      <c r="I47" s="106">
        <v>143</v>
      </c>
      <c r="J47" s="106">
        <v>238</v>
      </c>
      <c r="K47" s="106">
        <v>123</v>
      </c>
      <c r="L47" s="106">
        <v>153</v>
      </c>
      <c r="M47" s="106">
        <v>301</v>
      </c>
      <c r="N47" s="106">
        <v>96</v>
      </c>
      <c r="O47" s="106">
        <v>68</v>
      </c>
      <c r="P47" s="106">
        <v>33</v>
      </c>
      <c r="Q47" s="106">
        <v>26</v>
      </c>
      <c r="R47" s="106">
        <v>26</v>
      </c>
      <c r="S47" s="106">
        <v>14</v>
      </c>
      <c r="T47" s="106">
        <v>7</v>
      </c>
      <c r="U47" s="106">
        <v>2</v>
      </c>
      <c r="V47" s="106">
        <v>6</v>
      </c>
      <c r="W47" s="106">
        <v>8</v>
      </c>
      <c r="X47" s="106">
        <v>5</v>
      </c>
      <c r="Y47" s="106">
        <v>2</v>
      </c>
      <c r="Z47" s="106">
        <v>4</v>
      </c>
      <c r="AA47" s="106">
        <v>0</v>
      </c>
      <c r="AB47" s="105">
        <v>1</v>
      </c>
      <c r="AC47" s="105">
        <v>0</v>
      </c>
      <c r="AE47" s="104">
        <v>60</v>
      </c>
      <c r="AF47" s="105">
        <v>1722</v>
      </c>
      <c r="AG47" s="106">
        <v>372</v>
      </c>
      <c r="AH47" s="106">
        <v>318</v>
      </c>
      <c r="AI47" s="106">
        <v>219</v>
      </c>
      <c r="AJ47" s="106">
        <v>160</v>
      </c>
      <c r="AK47" s="106">
        <v>140</v>
      </c>
      <c r="AL47" s="106">
        <v>129</v>
      </c>
      <c r="AM47" s="106">
        <v>103</v>
      </c>
      <c r="AN47" s="106">
        <v>81</v>
      </c>
      <c r="AO47" s="106">
        <v>41</v>
      </c>
      <c r="AP47" s="106">
        <v>45</v>
      </c>
      <c r="AQ47" s="106">
        <v>39</v>
      </c>
      <c r="AR47" s="106">
        <v>18</v>
      </c>
      <c r="AS47" s="106">
        <v>15</v>
      </c>
      <c r="AT47" s="106">
        <v>8</v>
      </c>
      <c r="AU47" s="106">
        <v>5</v>
      </c>
      <c r="AV47" s="106">
        <v>10</v>
      </c>
      <c r="AW47" s="106">
        <v>5</v>
      </c>
      <c r="AX47" s="106">
        <v>3</v>
      </c>
      <c r="AY47" s="106">
        <v>3</v>
      </c>
      <c r="AZ47" s="106">
        <v>2</v>
      </c>
      <c r="BA47" s="106">
        <v>1</v>
      </c>
      <c r="BB47" s="106">
        <v>2</v>
      </c>
      <c r="BC47" s="106">
        <v>2</v>
      </c>
      <c r="BD47" s="106">
        <v>1</v>
      </c>
      <c r="BE47" s="106">
        <v>0</v>
      </c>
      <c r="BF47" s="105">
        <v>0</v>
      </c>
      <c r="BG47" s="105">
        <v>0</v>
      </c>
      <c r="BI47" s="104">
        <v>60</v>
      </c>
      <c r="BJ47" s="105">
        <v>5483</v>
      </c>
      <c r="BK47" s="106">
        <v>1044</v>
      </c>
      <c r="BL47" s="106">
        <v>1114</v>
      </c>
      <c r="BM47" s="106">
        <v>563</v>
      </c>
      <c r="BN47" s="106">
        <v>468</v>
      </c>
      <c r="BO47" s="106">
        <v>366</v>
      </c>
      <c r="BP47" s="106">
        <v>288</v>
      </c>
      <c r="BQ47" s="106">
        <v>246</v>
      </c>
      <c r="BR47" s="106">
        <v>319</v>
      </c>
      <c r="BS47" s="106">
        <v>164</v>
      </c>
      <c r="BT47" s="106">
        <v>198</v>
      </c>
      <c r="BU47" s="106">
        <v>340</v>
      </c>
      <c r="BV47" s="106">
        <v>114</v>
      </c>
      <c r="BW47" s="106">
        <v>83</v>
      </c>
      <c r="BX47" s="106">
        <v>41</v>
      </c>
      <c r="BY47" s="106">
        <v>31</v>
      </c>
      <c r="BZ47" s="106">
        <v>36</v>
      </c>
      <c r="CA47" s="106">
        <v>19</v>
      </c>
      <c r="CB47" s="106">
        <v>10</v>
      </c>
      <c r="CC47" s="106">
        <v>5</v>
      </c>
      <c r="CD47" s="106">
        <v>8</v>
      </c>
      <c r="CE47" s="106">
        <v>9</v>
      </c>
      <c r="CF47" s="106">
        <v>7</v>
      </c>
      <c r="CG47" s="106">
        <v>4</v>
      </c>
      <c r="CH47" s="106">
        <v>5</v>
      </c>
      <c r="CI47" s="106">
        <v>0</v>
      </c>
      <c r="CJ47" s="105">
        <v>1</v>
      </c>
      <c r="CK47" s="105">
        <v>0</v>
      </c>
      <c r="CM47" s="169"/>
      <c r="CN47" s="87">
        <v>60</v>
      </c>
      <c r="CO47" s="92">
        <v>216931.25</v>
      </c>
      <c r="CP47" s="93">
        <v>3555</v>
      </c>
      <c r="CQ47" s="93">
        <v>1879</v>
      </c>
      <c r="CR47" s="93">
        <v>49</v>
      </c>
      <c r="CS47" s="106">
        <v>86</v>
      </c>
      <c r="CT47" s="106">
        <v>3003</v>
      </c>
      <c r="CU47" s="105">
        <v>0</v>
      </c>
      <c r="CV47" s="105">
        <v>630</v>
      </c>
      <c r="CX47" s="94">
        <v>1.6387680428707252E-2</v>
      </c>
      <c r="CY47" s="94">
        <v>8.661730386931344E-3</v>
      </c>
      <c r="CZ47" s="94">
        <v>2.2587801434786366E-4</v>
      </c>
      <c r="DA47" s="94">
        <v>3.9643896395747503E-4</v>
      </c>
      <c r="DB47" s="149">
        <v>1.3843095450747646E-2</v>
      </c>
      <c r="DC47" s="149">
        <v>0</v>
      </c>
      <c r="DD47" s="95">
        <v>2.904145898758247E-3</v>
      </c>
    </row>
    <row r="48" spans="1:138" x14ac:dyDescent="0.2">
      <c r="A48" s="104">
        <v>61</v>
      </c>
      <c r="B48" s="106">
        <v>2317</v>
      </c>
      <c r="C48" s="106">
        <v>768</v>
      </c>
      <c r="D48" s="106">
        <v>563</v>
      </c>
      <c r="E48" s="106">
        <v>185</v>
      </c>
      <c r="F48" s="106">
        <v>154</v>
      </c>
      <c r="G48" s="106">
        <v>106</v>
      </c>
      <c r="H48" s="106">
        <v>51</v>
      </c>
      <c r="I48" s="106">
        <v>60</v>
      </c>
      <c r="J48" s="106">
        <v>83</v>
      </c>
      <c r="K48" s="106">
        <v>46</v>
      </c>
      <c r="L48" s="106">
        <v>66</v>
      </c>
      <c r="M48" s="106">
        <v>135</v>
      </c>
      <c r="N48" s="106">
        <v>30</v>
      </c>
      <c r="O48" s="106">
        <v>20</v>
      </c>
      <c r="P48" s="106">
        <v>13</v>
      </c>
      <c r="Q48" s="106">
        <v>10</v>
      </c>
      <c r="R48" s="106">
        <v>6</v>
      </c>
      <c r="S48" s="106">
        <v>4</v>
      </c>
      <c r="T48" s="106">
        <v>4</v>
      </c>
      <c r="U48" s="106">
        <v>1</v>
      </c>
      <c r="V48" s="106">
        <v>3</v>
      </c>
      <c r="W48" s="106">
        <v>1</v>
      </c>
      <c r="X48" s="106">
        <v>2</v>
      </c>
      <c r="Y48" s="106">
        <v>1</v>
      </c>
      <c r="Z48" s="106">
        <v>1</v>
      </c>
      <c r="AA48" s="106">
        <v>2</v>
      </c>
      <c r="AB48" s="105">
        <v>1</v>
      </c>
      <c r="AC48" s="105">
        <v>1</v>
      </c>
      <c r="AE48" s="104">
        <v>61</v>
      </c>
      <c r="AF48" s="105">
        <v>1167</v>
      </c>
      <c r="AG48" s="106">
        <v>351</v>
      </c>
      <c r="AH48" s="106">
        <v>223</v>
      </c>
      <c r="AI48" s="106">
        <v>143</v>
      </c>
      <c r="AJ48" s="106">
        <v>108</v>
      </c>
      <c r="AK48" s="106">
        <v>92</v>
      </c>
      <c r="AL48" s="106">
        <v>54</v>
      </c>
      <c r="AM48" s="106">
        <v>55</v>
      </c>
      <c r="AN48" s="106">
        <v>26</v>
      </c>
      <c r="AO48" s="106">
        <v>24</v>
      </c>
      <c r="AP48" s="106">
        <v>22</v>
      </c>
      <c r="AQ48" s="106">
        <v>16</v>
      </c>
      <c r="AR48" s="106">
        <v>14</v>
      </c>
      <c r="AS48" s="106">
        <v>16</v>
      </c>
      <c r="AT48" s="106">
        <v>4</v>
      </c>
      <c r="AU48" s="106">
        <v>7</v>
      </c>
      <c r="AV48" s="106">
        <v>7</v>
      </c>
      <c r="AW48" s="106">
        <v>0</v>
      </c>
      <c r="AX48" s="106">
        <v>1</v>
      </c>
      <c r="AY48" s="106">
        <v>1</v>
      </c>
      <c r="AZ48" s="106">
        <v>2</v>
      </c>
      <c r="BA48" s="106">
        <v>0</v>
      </c>
      <c r="BB48" s="106">
        <v>1</v>
      </c>
      <c r="BC48" s="106">
        <v>0</v>
      </c>
      <c r="BD48" s="106">
        <v>0</v>
      </c>
      <c r="BE48" s="106">
        <v>0</v>
      </c>
      <c r="BF48" s="105">
        <v>0</v>
      </c>
      <c r="BG48" s="105">
        <v>0</v>
      </c>
      <c r="BI48" s="104">
        <v>61</v>
      </c>
      <c r="BJ48" s="105">
        <v>3484</v>
      </c>
      <c r="BK48" s="106">
        <v>1119</v>
      </c>
      <c r="BL48" s="106">
        <v>786</v>
      </c>
      <c r="BM48" s="106">
        <v>328</v>
      </c>
      <c r="BN48" s="106">
        <v>262</v>
      </c>
      <c r="BO48" s="106">
        <v>198</v>
      </c>
      <c r="BP48" s="106">
        <v>105</v>
      </c>
      <c r="BQ48" s="106">
        <v>115</v>
      </c>
      <c r="BR48" s="106">
        <v>109</v>
      </c>
      <c r="BS48" s="106">
        <v>70</v>
      </c>
      <c r="BT48" s="106">
        <v>88</v>
      </c>
      <c r="BU48" s="106">
        <v>151</v>
      </c>
      <c r="BV48" s="106">
        <v>44</v>
      </c>
      <c r="BW48" s="106">
        <v>36</v>
      </c>
      <c r="BX48" s="106">
        <v>17</v>
      </c>
      <c r="BY48" s="106">
        <v>17</v>
      </c>
      <c r="BZ48" s="106">
        <v>13</v>
      </c>
      <c r="CA48" s="106">
        <v>4</v>
      </c>
      <c r="CB48" s="106">
        <v>5</v>
      </c>
      <c r="CC48" s="106">
        <v>2</v>
      </c>
      <c r="CD48" s="106">
        <v>5</v>
      </c>
      <c r="CE48" s="106">
        <v>1</v>
      </c>
      <c r="CF48" s="106">
        <v>3</v>
      </c>
      <c r="CG48" s="106">
        <v>1</v>
      </c>
      <c r="CH48" s="106">
        <v>1</v>
      </c>
      <c r="CI48" s="106">
        <v>2</v>
      </c>
      <c r="CJ48" s="105">
        <v>1</v>
      </c>
      <c r="CK48" s="105">
        <v>1</v>
      </c>
      <c r="CM48" s="169"/>
      <c r="CN48" s="87">
        <v>61</v>
      </c>
      <c r="CO48" s="92">
        <v>211565</v>
      </c>
      <c r="CP48" s="93">
        <v>2693</v>
      </c>
      <c r="CQ48" s="93">
        <v>769</v>
      </c>
      <c r="CR48" s="93">
        <v>22</v>
      </c>
      <c r="CS48" s="106">
        <v>99</v>
      </c>
      <c r="CT48" s="106">
        <v>6874</v>
      </c>
      <c r="CU48" s="105">
        <v>0</v>
      </c>
      <c r="CV48" s="105">
        <v>514</v>
      </c>
      <c r="CX48" s="94">
        <v>1.2728948550090989E-2</v>
      </c>
      <c r="CY48" s="94">
        <v>3.6348167229929337E-3</v>
      </c>
      <c r="CZ48" s="94">
        <v>1.0398695436390708E-4</v>
      </c>
      <c r="DA48" s="94">
        <v>4.6794129463758184E-4</v>
      </c>
      <c r="DB48" s="149">
        <v>3.2491196558977149E-2</v>
      </c>
      <c r="DC48" s="149">
        <v>0</v>
      </c>
      <c r="DD48" s="95">
        <v>2.4295133883203745E-3</v>
      </c>
    </row>
    <row r="49" spans="1:138" x14ac:dyDescent="0.2">
      <c r="A49" s="104">
        <v>62</v>
      </c>
      <c r="B49" s="106">
        <v>1704</v>
      </c>
      <c r="C49" s="106">
        <v>328</v>
      </c>
      <c r="D49" s="106">
        <v>704</v>
      </c>
      <c r="E49" s="106">
        <v>150</v>
      </c>
      <c r="F49" s="106">
        <v>100</v>
      </c>
      <c r="G49" s="106">
        <v>76</v>
      </c>
      <c r="H49" s="106">
        <v>39</v>
      </c>
      <c r="I49" s="106">
        <v>40</v>
      </c>
      <c r="J49" s="106">
        <v>44</v>
      </c>
      <c r="K49" s="106">
        <v>45</v>
      </c>
      <c r="L49" s="106">
        <v>32</v>
      </c>
      <c r="M49" s="106">
        <v>79</v>
      </c>
      <c r="N49" s="106">
        <v>23</v>
      </c>
      <c r="O49" s="106">
        <v>10</v>
      </c>
      <c r="P49" s="106">
        <v>7</v>
      </c>
      <c r="Q49" s="106">
        <v>5</v>
      </c>
      <c r="R49" s="106">
        <v>4</v>
      </c>
      <c r="S49" s="106">
        <v>5</v>
      </c>
      <c r="T49" s="106">
        <v>5</v>
      </c>
      <c r="U49" s="106">
        <v>2</v>
      </c>
      <c r="V49" s="106">
        <v>2</v>
      </c>
      <c r="W49" s="106">
        <v>1</v>
      </c>
      <c r="X49" s="106">
        <v>1</v>
      </c>
      <c r="Y49" s="106">
        <v>0</v>
      </c>
      <c r="Z49" s="106">
        <v>1</v>
      </c>
      <c r="AA49" s="106">
        <v>0</v>
      </c>
      <c r="AB49" s="105">
        <v>1</v>
      </c>
      <c r="AC49" s="105">
        <v>0</v>
      </c>
      <c r="AE49" s="104">
        <v>62</v>
      </c>
      <c r="AF49" s="105">
        <v>1323</v>
      </c>
      <c r="AG49" s="106">
        <v>421</v>
      </c>
      <c r="AH49" s="106">
        <v>397</v>
      </c>
      <c r="AI49" s="106">
        <v>178</v>
      </c>
      <c r="AJ49" s="106">
        <v>94</v>
      </c>
      <c r="AK49" s="106">
        <v>65</v>
      </c>
      <c r="AL49" s="106">
        <v>41</v>
      </c>
      <c r="AM49" s="106">
        <v>30</v>
      </c>
      <c r="AN49" s="106">
        <v>26</v>
      </c>
      <c r="AO49" s="106">
        <v>16</v>
      </c>
      <c r="AP49" s="106">
        <v>15</v>
      </c>
      <c r="AQ49" s="106">
        <v>9</v>
      </c>
      <c r="AR49" s="106">
        <v>10</v>
      </c>
      <c r="AS49" s="106">
        <v>7</v>
      </c>
      <c r="AT49" s="106">
        <v>8</v>
      </c>
      <c r="AU49" s="106">
        <v>2</v>
      </c>
      <c r="AV49" s="106">
        <v>1</v>
      </c>
      <c r="AW49" s="106">
        <v>0</v>
      </c>
      <c r="AX49" s="106">
        <v>1</v>
      </c>
      <c r="AY49" s="106">
        <v>1</v>
      </c>
      <c r="AZ49" s="106">
        <v>0</v>
      </c>
      <c r="BA49" s="106">
        <v>0</v>
      </c>
      <c r="BB49" s="106">
        <v>1</v>
      </c>
      <c r="BC49" s="106">
        <v>0</v>
      </c>
      <c r="BD49" s="106">
        <v>0</v>
      </c>
      <c r="BE49" s="106">
        <v>0</v>
      </c>
      <c r="BF49" s="105">
        <v>0</v>
      </c>
      <c r="BG49" s="105">
        <v>0</v>
      </c>
      <c r="BI49" s="104">
        <v>62</v>
      </c>
      <c r="BJ49" s="105">
        <v>3027</v>
      </c>
      <c r="BK49" s="106">
        <v>749</v>
      </c>
      <c r="BL49" s="106">
        <v>1101</v>
      </c>
      <c r="BM49" s="106">
        <v>328</v>
      </c>
      <c r="BN49" s="106">
        <v>194</v>
      </c>
      <c r="BO49" s="106">
        <v>141</v>
      </c>
      <c r="BP49" s="106">
        <v>80</v>
      </c>
      <c r="BQ49" s="106">
        <v>70</v>
      </c>
      <c r="BR49" s="106">
        <v>70</v>
      </c>
      <c r="BS49" s="106">
        <v>61</v>
      </c>
      <c r="BT49" s="106">
        <v>47</v>
      </c>
      <c r="BU49" s="106">
        <v>88</v>
      </c>
      <c r="BV49" s="106">
        <v>33</v>
      </c>
      <c r="BW49" s="106">
        <v>17</v>
      </c>
      <c r="BX49" s="106">
        <v>15</v>
      </c>
      <c r="BY49" s="106">
        <v>7</v>
      </c>
      <c r="BZ49" s="106">
        <v>5</v>
      </c>
      <c r="CA49" s="106">
        <v>5</v>
      </c>
      <c r="CB49" s="106">
        <v>6</v>
      </c>
      <c r="CC49" s="106">
        <v>3</v>
      </c>
      <c r="CD49" s="106">
        <v>2</v>
      </c>
      <c r="CE49" s="106">
        <v>1</v>
      </c>
      <c r="CF49" s="106">
        <v>2</v>
      </c>
      <c r="CG49" s="106">
        <v>0</v>
      </c>
      <c r="CH49" s="106">
        <v>1</v>
      </c>
      <c r="CI49" s="106">
        <v>0</v>
      </c>
      <c r="CJ49" s="105">
        <v>1</v>
      </c>
      <c r="CK49" s="105">
        <v>0</v>
      </c>
      <c r="CM49" s="169"/>
      <c r="CN49" s="87">
        <v>62</v>
      </c>
      <c r="CO49" s="92">
        <v>206337</v>
      </c>
      <c r="CP49" s="93">
        <v>2513</v>
      </c>
      <c r="CQ49" s="93">
        <v>498</v>
      </c>
      <c r="CR49" s="93">
        <v>16</v>
      </c>
      <c r="CS49" s="106">
        <v>107</v>
      </c>
      <c r="CT49" s="106">
        <v>12940</v>
      </c>
      <c r="CU49" s="105">
        <v>0</v>
      </c>
      <c r="CV49" s="105">
        <v>456</v>
      </c>
      <c r="CX49" s="94">
        <v>1.2179105056291406E-2</v>
      </c>
      <c r="CY49" s="94">
        <v>2.4135273848122246E-3</v>
      </c>
      <c r="CZ49" s="94">
        <v>7.7543048508023281E-5</v>
      </c>
      <c r="DA49" s="94">
        <v>5.1856913689740571E-4</v>
      </c>
      <c r="DB49" s="149">
        <v>6.271294048086383E-2</v>
      </c>
      <c r="DC49" s="149">
        <v>0</v>
      </c>
      <c r="DD49" s="95">
        <v>2.2099768824786637E-3</v>
      </c>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row>
    <row r="50" spans="1:138" x14ac:dyDescent="0.2">
      <c r="A50" s="104">
        <v>63</v>
      </c>
      <c r="B50" s="106">
        <v>694</v>
      </c>
      <c r="C50" s="106">
        <v>134</v>
      </c>
      <c r="D50" s="106">
        <v>170</v>
      </c>
      <c r="E50" s="106">
        <v>77</v>
      </c>
      <c r="F50" s="106">
        <v>94</v>
      </c>
      <c r="G50" s="106">
        <v>51</v>
      </c>
      <c r="H50" s="106">
        <v>22</v>
      </c>
      <c r="I50" s="106">
        <v>20</v>
      </c>
      <c r="J50" s="106">
        <v>33</v>
      </c>
      <c r="K50" s="106">
        <v>15</v>
      </c>
      <c r="L50" s="106">
        <v>14</v>
      </c>
      <c r="M50" s="106">
        <v>27</v>
      </c>
      <c r="N50" s="106">
        <v>12</v>
      </c>
      <c r="O50" s="106">
        <v>4</v>
      </c>
      <c r="P50" s="106">
        <v>6</v>
      </c>
      <c r="Q50" s="106">
        <v>6</v>
      </c>
      <c r="R50" s="106">
        <v>0</v>
      </c>
      <c r="S50" s="106">
        <v>2</v>
      </c>
      <c r="T50" s="106">
        <v>3</v>
      </c>
      <c r="U50" s="106">
        <v>1</v>
      </c>
      <c r="V50" s="106">
        <v>0</v>
      </c>
      <c r="W50" s="106">
        <v>1</v>
      </c>
      <c r="X50" s="106">
        <v>0</v>
      </c>
      <c r="Y50" s="106">
        <v>1</v>
      </c>
      <c r="Z50" s="106">
        <v>1</v>
      </c>
      <c r="AA50" s="106">
        <v>0</v>
      </c>
      <c r="AB50" s="105">
        <v>0</v>
      </c>
      <c r="AC50" s="105">
        <v>0</v>
      </c>
      <c r="AE50" s="104">
        <v>63</v>
      </c>
      <c r="AF50" s="105">
        <v>1047</v>
      </c>
      <c r="AG50" s="106">
        <v>467</v>
      </c>
      <c r="AH50" s="106">
        <v>299</v>
      </c>
      <c r="AI50" s="106">
        <v>94</v>
      </c>
      <c r="AJ50" s="106">
        <v>52</v>
      </c>
      <c r="AK50" s="106">
        <v>38</v>
      </c>
      <c r="AL50" s="106">
        <v>22</v>
      </c>
      <c r="AM50" s="106">
        <v>25</v>
      </c>
      <c r="AN50" s="106">
        <v>16</v>
      </c>
      <c r="AO50" s="106">
        <v>8</v>
      </c>
      <c r="AP50" s="106">
        <v>9</v>
      </c>
      <c r="AQ50" s="106">
        <v>7</v>
      </c>
      <c r="AR50" s="106">
        <v>1</v>
      </c>
      <c r="AS50" s="106">
        <v>4</v>
      </c>
      <c r="AT50" s="106">
        <v>1</v>
      </c>
      <c r="AU50" s="106">
        <v>1</v>
      </c>
      <c r="AV50" s="106">
        <v>0</v>
      </c>
      <c r="AW50" s="106">
        <v>0</v>
      </c>
      <c r="AX50" s="106">
        <v>2</v>
      </c>
      <c r="AY50" s="106">
        <v>0</v>
      </c>
      <c r="AZ50" s="106">
        <v>1</v>
      </c>
      <c r="BA50" s="106">
        <v>0</v>
      </c>
      <c r="BB50" s="106">
        <v>0</v>
      </c>
      <c r="BC50" s="106">
        <v>0</v>
      </c>
      <c r="BD50" s="106">
        <v>0</v>
      </c>
      <c r="BE50" s="106">
        <v>0</v>
      </c>
      <c r="BF50" s="105">
        <v>0</v>
      </c>
      <c r="BG50" s="105">
        <v>0</v>
      </c>
      <c r="BI50" s="104">
        <v>63</v>
      </c>
      <c r="BJ50" s="105">
        <v>1741</v>
      </c>
      <c r="BK50" s="106">
        <v>601</v>
      </c>
      <c r="BL50" s="106">
        <v>469</v>
      </c>
      <c r="BM50" s="106">
        <v>171</v>
      </c>
      <c r="BN50" s="106">
        <v>146</v>
      </c>
      <c r="BO50" s="106">
        <v>89</v>
      </c>
      <c r="BP50" s="106">
        <v>44</v>
      </c>
      <c r="BQ50" s="106">
        <v>45</v>
      </c>
      <c r="BR50" s="106">
        <v>49</v>
      </c>
      <c r="BS50" s="106">
        <v>23</v>
      </c>
      <c r="BT50" s="106">
        <v>23</v>
      </c>
      <c r="BU50" s="106">
        <v>34</v>
      </c>
      <c r="BV50" s="106">
        <v>13</v>
      </c>
      <c r="BW50" s="106">
        <v>8</v>
      </c>
      <c r="BX50" s="106">
        <v>7</v>
      </c>
      <c r="BY50" s="106">
        <v>7</v>
      </c>
      <c r="BZ50" s="106">
        <v>0</v>
      </c>
      <c r="CA50" s="106">
        <v>2</v>
      </c>
      <c r="CB50" s="106">
        <v>5</v>
      </c>
      <c r="CC50" s="106">
        <v>1</v>
      </c>
      <c r="CD50" s="106">
        <v>1</v>
      </c>
      <c r="CE50" s="106">
        <v>1</v>
      </c>
      <c r="CF50" s="106">
        <v>0</v>
      </c>
      <c r="CG50" s="106">
        <v>1</v>
      </c>
      <c r="CH50" s="106">
        <v>1</v>
      </c>
      <c r="CI50" s="106">
        <v>0</v>
      </c>
      <c r="CJ50" s="105">
        <v>0</v>
      </c>
      <c r="CK50" s="105">
        <v>0</v>
      </c>
      <c r="CM50" s="169"/>
      <c r="CN50" s="87">
        <v>63</v>
      </c>
      <c r="CO50" s="92">
        <v>201124</v>
      </c>
      <c r="CP50" s="93">
        <v>1476</v>
      </c>
      <c r="CQ50" s="93">
        <v>255</v>
      </c>
      <c r="CR50" s="93">
        <v>10</v>
      </c>
      <c r="CS50" s="106">
        <v>97</v>
      </c>
      <c r="CT50" s="106">
        <v>16973</v>
      </c>
      <c r="CU50" s="105">
        <v>0</v>
      </c>
      <c r="CV50" s="105">
        <v>325</v>
      </c>
      <c r="CX50" s="94">
        <v>7.3387561902110137E-3</v>
      </c>
      <c r="CY50" s="94">
        <v>1.267874545056781E-3</v>
      </c>
      <c r="CZ50" s="94">
        <v>4.9720570394383566E-5</v>
      </c>
      <c r="DA50" s="94">
        <v>4.8228953282552058E-4</v>
      </c>
      <c r="DB50" s="149">
        <v>8.4390724130387229E-2</v>
      </c>
      <c r="DC50" s="149">
        <v>0</v>
      </c>
      <c r="DD50" s="95">
        <v>1.6159185378174657E-3</v>
      </c>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row>
    <row r="51" spans="1:138" x14ac:dyDescent="0.2">
      <c r="A51" s="104">
        <v>64</v>
      </c>
      <c r="B51" s="106">
        <v>362</v>
      </c>
      <c r="C51" s="106">
        <v>42</v>
      </c>
      <c r="D51" s="106">
        <v>57</v>
      </c>
      <c r="E51" s="106">
        <v>46</v>
      </c>
      <c r="F51" s="106">
        <v>62</v>
      </c>
      <c r="G51" s="106">
        <v>35</v>
      </c>
      <c r="H51" s="106">
        <v>17</v>
      </c>
      <c r="I51" s="106">
        <v>14</v>
      </c>
      <c r="J51" s="106">
        <v>20</v>
      </c>
      <c r="K51" s="106">
        <v>12</v>
      </c>
      <c r="L51" s="106">
        <v>12</v>
      </c>
      <c r="M51" s="106">
        <v>24</v>
      </c>
      <c r="N51" s="106">
        <v>4</v>
      </c>
      <c r="O51" s="106">
        <v>7</v>
      </c>
      <c r="P51" s="106">
        <v>0</v>
      </c>
      <c r="Q51" s="106">
        <v>2</v>
      </c>
      <c r="R51" s="106">
        <v>4</v>
      </c>
      <c r="S51" s="106">
        <v>1</v>
      </c>
      <c r="T51" s="106">
        <v>0</v>
      </c>
      <c r="U51" s="106">
        <v>0</v>
      </c>
      <c r="V51" s="106">
        <v>0</v>
      </c>
      <c r="W51" s="106">
        <v>0</v>
      </c>
      <c r="X51" s="106">
        <v>1</v>
      </c>
      <c r="Y51" s="106">
        <v>0</v>
      </c>
      <c r="Z51" s="106">
        <v>0</v>
      </c>
      <c r="AA51" s="106">
        <v>2</v>
      </c>
      <c r="AB51" s="105">
        <v>0</v>
      </c>
      <c r="AC51" s="105">
        <v>0</v>
      </c>
      <c r="AE51" s="104">
        <v>64</v>
      </c>
      <c r="AF51" s="105">
        <v>595</v>
      </c>
      <c r="AG51" s="106">
        <v>272</v>
      </c>
      <c r="AH51" s="106">
        <v>105</v>
      </c>
      <c r="AI51" s="106">
        <v>57</v>
      </c>
      <c r="AJ51" s="106">
        <v>37</v>
      </c>
      <c r="AK51" s="106">
        <v>32</v>
      </c>
      <c r="AL51" s="106">
        <v>31</v>
      </c>
      <c r="AM51" s="106">
        <v>13</v>
      </c>
      <c r="AN51" s="106">
        <v>10</v>
      </c>
      <c r="AO51" s="106">
        <v>11</v>
      </c>
      <c r="AP51" s="106">
        <v>6</v>
      </c>
      <c r="AQ51" s="106">
        <v>4</v>
      </c>
      <c r="AR51" s="106">
        <v>2</v>
      </c>
      <c r="AS51" s="106">
        <v>5</v>
      </c>
      <c r="AT51" s="106">
        <v>3</v>
      </c>
      <c r="AU51" s="106">
        <v>3</v>
      </c>
      <c r="AV51" s="106">
        <v>0</v>
      </c>
      <c r="AW51" s="106">
        <v>3</v>
      </c>
      <c r="AX51" s="106">
        <v>1</v>
      </c>
      <c r="AY51" s="106">
        <v>0</v>
      </c>
      <c r="AZ51" s="106">
        <v>0</v>
      </c>
      <c r="BA51" s="106">
        <v>0</v>
      </c>
      <c r="BB51" s="106">
        <v>0</v>
      </c>
      <c r="BC51" s="106">
        <v>0</v>
      </c>
      <c r="BD51" s="106">
        <v>0</v>
      </c>
      <c r="BE51" s="106">
        <v>0</v>
      </c>
      <c r="BF51" s="105">
        <v>0</v>
      </c>
      <c r="BG51" s="105">
        <v>0</v>
      </c>
      <c r="BI51" s="104">
        <v>64</v>
      </c>
      <c r="BJ51" s="105">
        <v>957</v>
      </c>
      <c r="BK51" s="106">
        <v>314</v>
      </c>
      <c r="BL51" s="106">
        <v>162</v>
      </c>
      <c r="BM51" s="106">
        <v>103</v>
      </c>
      <c r="BN51" s="106">
        <v>99</v>
      </c>
      <c r="BO51" s="106">
        <v>67</v>
      </c>
      <c r="BP51" s="106">
        <v>48</v>
      </c>
      <c r="BQ51" s="106">
        <v>27</v>
      </c>
      <c r="BR51" s="106">
        <v>30</v>
      </c>
      <c r="BS51" s="106">
        <v>23</v>
      </c>
      <c r="BT51" s="106">
        <v>18</v>
      </c>
      <c r="BU51" s="106">
        <v>28</v>
      </c>
      <c r="BV51" s="106">
        <v>6</v>
      </c>
      <c r="BW51" s="106">
        <v>12</v>
      </c>
      <c r="BX51" s="106">
        <v>3</v>
      </c>
      <c r="BY51" s="106">
        <v>5</v>
      </c>
      <c r="BZ51" s="106">
        <v>4</v>
      </c>
      <c r="CA51" s="106">
        <v>4</v>
      </c>
      <c r="CB51" s="106">
        <v>1</v>
      </c>
      <c r="CC51" s="106">
        <v>0</v>
      </c>
      <c r="CD51" s="106">
        <v>0</v>
      </c>
      <c r="CE51" s="106">
        <v>0</v>
      </c>
      <c r="CF51" s="106">
        <v>1</v>
      </c>
      <c r="CG51" s="106">
        <v>0</v>
      </c>
      <c r="CH51" s="106">
        <v>0</v>
      </c>
      <c r="CI51" s="106">
        <v>2</v>
      </c>
      <c r="CJ51" s="105">
        <v>0</v>
      </c>
      <c r="CK51" s="105">
        <v>0</v>
      </c>
      <c r="CM51" s="169"/>
      <c r="CN51" s="87">
        <v>64</v>
      </c>
      <c r="CO51" s="92">
        <v>196336.75</v>
      </c>
      <c r="CP51" s="93">
        <v>745</v>
      </c>
      <c r="CQ51" s="93">
        <v>208</v>
      </c>
      <c r="CR51" s="93">
        <v>4</v>
      </c>
      <c r="CS51" s="106">
        <v>94</v>
      </c>
      <c r="CT51" s="106">
        <v>19539</v>
      </c>
      <c r="CU51" s="105">
        <v>0</v>
      </c>
      <c r="CV51" s="105">
        <v>222</v>
      </c>
      <c r="CX51" s="94">
        <v>3.7945010294812356E-3</v>
      </c>
      <c r="CY51" s="94">
        <v>1.0594043142712712E-3</v>
      </c>
      <c r="CZ51" s="94">
        <v>2.0373159889832138E-5</v>
      </c>
      <c r="DA51" s="94">
        <v>4.7876925741105524E-4</v>
      </c>
      <c r="DB51" s="149">
        <v>9.951779277185753E-2</v>
      </c>
      <c r="DC51" s="149">
        <v>0</v>
      </c>
      <c r="DD51" s="95">
        <v>1.1307103738856837E-3</v>
      </c>
      <c r="EG51" s="112"/>
      <c r="EH51" s="112"/>
    </row>
    <row r="52" spans="1:138" x14ac:dyDescent="0.2">
      <c r="A52" s="104">
        <v>65</v>
      </c>
      <c r="B52" s="106">
        <v>228</v>
      </c>
      <c r="C52" s="106">
        <v>10</v>
      </c>
      <c r="D52" s="106">
        <v>21</v>
      </c>
      <c r="E52" s="106">
        <v>20</v>
      </c>
      <c r="F52" s="106">
        <v>29</v>
      </c>
      <c r="G52" s="106">
        <v>48</v>
      </c>
      <c r="H52" s="106">
        <v>17</v>
      </c>
      <c r="I52" s="106">
        <v>15</v>
      </c>
      <c r="J52" s="106">
        <v>18</v>
      </c>
      <c r="K52" s="106">
        <v>10</v>
      </c>
      <c r="L52" s="106">
        <v>7</v>
      </c>
      <c r="M52" s="106">
        <v>17</v>
      </c>
      <c r="N52" s="106">
        <v>3</v>
      </c>
      <c r="O52" s="106">
        <v>5</v>
      </c>
      <c r="P52" s="106">
        <v>3</v>
      </c>
      <c r="Q52" s="106">
        <v>1</v>
      </c>
      <c r="R52" s="106">
        <v>1</v>
      </c>
      <c r="S52" s="106">
        <v>0</v>
      </c>
      <c r="T52" s="106">
        <v>1</v>
      </c>
      <c r="U52" s="106">
        <v>2</v>
      </c>
      <c r="V52" s="106">
        <v>0</v>
      </c>
      <c r="W52" s="106">
        <v>0</v>
      </c>
      <c r="X52" s="106">
        <v>0</v>
      </c>
      <c r="Y52" s="106">
        <v>0</v>
      </c>
      <c r="Z52" s="106">
        <v>0</v>
      </c>
      <c r="AA52" s="106">
        <v>0</v>
      </c>
      <c r="AB52" s="105">
        <v>0</v>
      </c>
      <c r="AC52" s="105">
        <v>0</v>
      </c>
      <c r="AE52" s="104">
        <v>65</v>
      </c>
      <c r="AF52" s="105">
        <v>351</v>
      </c>
      <c r="AG52" s="106">
        <v>126</v>
      </c>
      <c r="AH52" s="106">
        <v>69</v>
      </c>
      <c r="AI52" s="106">
        <v>48</v>
      </c>
      <c r="AJ52" s="106">
        <v>23</v>
      </c>
      <c r="AK52" s="106">
        <v>23</v>
      </c>
      <c r="AL52" s="106">
        <v>18</v>
      </c>
      <c r="AM52" s="106">
        <v>15</v>
      </c>
      <c r="AN52" s="106">
        <v>10</v>
      </c>
      <c r="AO52" s="106">
        <v>4</v>
      </c>
      <c r="AP52" s="106">
        <v>3</v>
      </c>
      <c r="AQ52" s="106">
        <v>2</v>
      </c>
      <c r="AR52" s="106">
        <v>5</v>
      </c>
      <c r="AS52" s="106">
        <v>2</v>
      </c>
      <c r="AT52" s="106">
        <v>1</v>
      </c>
      <c r="AU52" s="106">
        <v>0</v>
      </c>
      <c r="AV52" s="106">
        <v>0</v>
      </c>
      <c r="AW52" s="106">
        <v>0</v>
      </c>
      <c r="AX52" s="106">
        <v>2</v>
      </c>
      <c r="AY52" s="106">
        <v>0</v>
      </c>
      <c r="AZ52" s="106">
        <v>0</v>
      </c>
      <c r="BA52" s="106">
        <v>0</v>
      </c>
      <c r="BB52" s="106">
        <v>0</v>
      </c>
      <c r="BC52" s="106">
        <v>0</v>
      </c>
      <c r="BD52" s="106">
        <v>0</v>
      </c>
      <c r="BE52" s="106">
        <v>0</v>
      </c>
      <c r="BF52" s="105">
        <v>0</v>
      </c>
      <c r="BG52" s="105">
        <v>0</v>
      </c>
      <c r="BI52" s="104">
        <v>65</v>
      </c>
      <c r="BJ52" s="105">
        <v>579</v>
      </c>
      <c r="BK52" s="106">
        <v>136</v>
      </c>
      <c r="BL52" s="106">
        <v>90</v>
      </c>
      <c r="BM52" s="106">
        <v>68</v>
      </c>
      <c r="BN52" s="106">
        <v>52</v>
      </c>
      <c r="BO52" s="106">
        <v>71</v>
      </c>
      <c r="BP52" s="106">
        <v>35</v>
      </c>
      <c r="BQ52" s="106">
        <v>30</v>
      </c>
      <c r="BR52" s="106">
        <v>28</v>
      </c>
      <c r="BS52" s="106">
        <v>14</v>
      </c>
      <c r="BT52" s="106">
        <v>10</v>
      </c>
      <c r="BU52" s="106">
        <v>19</v>
      </c>
      <c r="BV52" s="106">
        <v>8</v>
      </c>
      <c r="BW52" s="106">
        <v>7</v>
      </c>
      <c r="BX52" s="106">
        <v>4</v>
      </c>
      <c r="BY52" s="106">
        <v>1</v>
      </c>
      <c r="BZ52" s="106">
        <v>1</v>
      </c>
      <c r="CA52" s="106">
        <v>0</v>
      </c>
      <c r="CB52" s="106">
        <v>3</v>
      </c>
      <c r="CC52" s="106">
        <v>2</v>
      </c>
      <c r="CD52" s="106">
        <v>0</v>
      </c>
      <c r="CE52" s="106">
        <v>0</v>
      </c>
      <c r="CF52" s="106">
        <v>0</v>
      </c>
      <c r="CG52" s="106">
        <v>0</v>
      </c>
      <c r="CH52" s="106">
        <v>0</v>
      </c>
      <c r="CI52" s="106">
        <v>0</v>
      </c>
      <c r="CJ52" s="105">
        <v>0</v>
      </c>
      <c r="CK52" s="105">
        <v>0</v>
      </c>
      <c r="CM52" s="169"/>
      <c r="CN52" s="87">
        <v>65</v>
      </c>
      <c r="CO52" s="92">
        <v>192130.75</v>
      </c>
      <c r="CP52" s="93">
        <v>417</v>
      </c>
      <c r="CQ52" s="93">
        <v>157</v>
      </c>
      <c r="CR52" s="93">
        <v>5</v>
      </c>
      <c r="CS52" s="106">
        <v>91</v>
      </c>
      <c r="CT52" s="106">
        <v>7124</v>
      </c>
      <c r="CU52" s="105">
        <v>26</v>
      </c>
      <c r="CV52" s="105">
        <v>122</v>
      </c>
      <c r="CX52" s="94">
        <v>2.1703969822633807E-3</v>
      </c>
      <c r="CY52" s="94">
        <v>8.1715186142769958E-4</v>
      </c>
      <c r="CZ52" s="94">
        <v>2.6023944631455402E-5</v>
      </c>
      <c r="DA52" s="94">
        <v>4.7363579229248832E-4</v>
      </c>
      <c r="DB52" s="149">
        <v>3.7078916310897658E-2</v>
      </c>
      <c r="DC52" s="149">
        <v>1.353245120835681E-4</v>
      </c>
      <c r="DD52" s="95">
        <v>6.3498424900751177E-4</v>
      </c>
    </row>
    <row r="53" spans="1:138" x14ac:dyDescent="0.2">
      <c r="A53" s="104">
        <v>66</v>
      </c>
      <c r="B53" s="106">
        <v>104</v>
      </c>
      <c r="C53" s="106">
        <v>6</v>
      </c>
      <c r="D53" s="106">
        <v>11</v>
      </c>
      <c r="E53" s="106">
        <v>7</v>
      </c>
      <c r="F53" s="106">
        <v>16</v>
      </c>
      <c r="G53" s="106">
        <v>18</v>
      </c>
      <c r="H53" s="106">
        <v>6</v>
      </c>
      <c r="I53" s="106">
        <v>4</v>
      </c>
      <c r="J53" s="106">
        <v>11</v>
      </c>
      <c r="K53" s="106">
        <v>4</v>
      </c>
      <c r="L53" s="106">
        <v>4</v>
      </c>
      <c r="M53" s="106">
        <v>6</v>
      </c>
      <c r="N53" s="106">
        <v>2</v>
      </c>
      <c r="O53" s="106">
        <v>0</v>
      </c>
      <c r="P53" s="106">
        <v>0</v>
      </c>
      <c r="Q53" s="106">
        <v>1</v>
      </c>
      <c r="R53" s="106">
        <v>3</v>
      </c>
      <c r="S53" s="106">
        <v>1</v>
      </c>
      <c r="T53" s="106">
        <v>0</v>
      </c>
      <c r="U53" s="106">
        <v>1</v>
      </c>
      <c r="V53" s="106">
        <v>0</v>
      </c>
      <c r="W53" s="106">
        <v>1</v>
      </c>
      <c r="X53" s="106">
        <v>2</v>
      </c>
      <c r="Y53" s="106">
        <v>0</v>
      </c>
      <c r="Z53" s="106">
        <v>0</v>
      </c>
      <c r="AA53" s="106">
        <v>0</v>
      </c>
      <c r="AB53" s="105">
        <v>0</v>
      </c>
      <c r="AC53" s="105">
        <v>0</v>
      </c>
      <c r="AE53" s="104">
        <v>66</v>
      </c>
      <c r="AF53" s="105">
        <v>258</v>
      </c>
      <c r="AG53" s="106">
        <v>64</v>
      </c>
      <c r="AH53" s="106">
        <v>45</v>
      </c>
      <c r="AI53" s="106">
        <v>47</v>
      </c>
      <c r="AJ53" s="106">
        <v>32</v>
      </c>
      <c r="AK53" s="106">
        <v>20</v>
      </c>
      <c r="AL53" s="106">
        <v>16</v>
      </c>
      <c r="AM53" s="106">
        <v>9</v>
      </c>
      <c r="AN53" s="106">
        <v>7</v>
      </c>
      <c r="AO53" s="106">
        <v>5</v>
      </c>
      <c r="AP53" s="106">
        <v>4</v>
      </c>
      <c r="AQ53" s="106">
        <v>2</v>
      </c>
      <c r="AR53" s="106">
        <v>1</v>
      </c>
      <c r="AS53" s="106">
        <v>1</v>
      </c>
      <c r="AT53" s="106">
        <v>2</v>
      </c>
      <c r="AU53" s="106">
        <v>1</v>
      </c>
      <c r="AV53" s="106">
        <v>0</v>
      </c>
      <c r="AW53" s="106">
        <v>1</v>
      </c>
      <c r="AX53" s="106">
        <v>1</v>
      </c>
      <c r="AY53" s="106">
        <v>0</v>
      </c>
      <c r="AZ53" s="106">
        <v>0</v>
      </c>
      <c r="BA53" s="106">
        <v>0</v>
      </c>
      <c r="BB53" s="106">
        <v>0</v>
      </c>
      <c r="BC53" s="106">
        <v>0</v>
      </c>
      <c r="BD53" s="106">
        <v>0</v>
      </c>
      <c r="BE53" s="106">
        <v>0</v>
      </c>
      <c r="BF53" s="105">
        <v>0</v>
      </c>
      <c r="BG53" s="105">
        <v>0</v>
      </c>
      <c r="BI53" s="104">
        <v>66</v>
      </c>
      <c r="BJ53" s="105">
        <v>362</v>
      </c>
      <c r="BK53" s="106">
        <v>70</v>
      </c>
      <c r="BL53" s="106">
        <v>56</v>
      </c>
      <c r="BM53" s="106">
        <v>54</v>
      </c>
      <c r="BN53" s="106">
        <v>48</v>
      </c>
      <c r="BO53" s="106">
        <v>38</v>
      </c>
      <c r="BP53" s="106">
        <v>22</v>
      </c>
      <c r="BQ53" s="106">
        <v>13</v>
      </c>
      <c r="BR53" s="106">
        <v>18</v>
      </c>
      <c r="BS53" s="106">
        <v>9</v>
      </c>
      <c r="BT53" s="106">
        <v>8</v>
      </c>
      <c r="BU53" s="106">
        <v>8</v>
      </c>
      <c r="BV53" s="106">
        <v>3</v>
      </c>
      <c r="BW53" s="106">
        <v>1</v>
      </c>
      <c r="BX53" s="106">
        <v>2</v>
      </c>
      <c r="BY53" s="106">
        <v>2</v>
      </c>
      <c r="BZ53" s="106">
        <v>3</v>
      </c>
      <c r="CA53" s="106">
        <v>2</v>
      </c>
      <c r="CB53" s="106">
        <v>1</v>
      </c>
      <c r="CC53" s="106">
        <v>1</v>
      </c>
      <c r="CD53" s="106">
        <v>0</v>
      </c>
      <c r="CE53" s="106">
        <v>1</v>
      </c>
      <c r="CF53" s="106">
        <v>2</v>
      </c>
      <c r="CG53" s="106">
        <v>0</v>
      </c>
      <c r="CH53" s="106">
        <v>0</v>
      </c>
      <c r="CI53" s="106">
        <v>0</v>
      </c>
      <c r="CJ53" s="105">
        <v>0</v>
      </c>
      <c r="CK53" s="105">
        <v>0</v>
      </c>
      <c r="CM53" s="169"/>
      <c r="CN53" s="87">
        <v>66</v>
      </c>
      <c r="CO53" s="92">
        <v>188110</v>
      </c>
      <c r="CP53" s="93">
        <v>266</v>
      </c>
      <c r="CQ53" s="93">
        <v>91</v>
      </c>
      <c r="CR53" s="93">
        <v>5</v>
      </c>
      <c r="CS53" s="106">
        <v>68</v>
      </c>
      <c r="CT53" s="106">
        <v>4168</v>
      </c>
      <c r="CU53" s="105">
        <v>66</v>
      </c>
      <c r="CV53" s="105">
        <v>83</v>
      </c>
      <c r="CX53" s="94">
        <v>1.4140662378395619E-3</v>
      </c>
      <c r="CY53" s="94">
        <v>4.8375950241879754E-4</v>
      </c>
      <c r="CZ53" s="94">
        <v>2.6580192440593269E-5</v>
      </c>
      <c r="DA53" s="94">
        <v>3.6149061719206846E-4</v>
      </c>
      <c r="DB53" s="149">
        <v>2.2157248418478551E-2</v>
      </c>
      <c r="DC53" s="149">
        <v>3.5085854021583117E-4</v>
      </c>
      <c r="DD53" s="95">
        <v>4.4123119451384827E-4</v>
      </c>
    </row>
    <row r="54" spans="1:138" x14ac:dyDescent="0.2">
      <c r="A54" s="104">
        <v>67</v>
      </c>
      <c r="B54" s="106">
        <v>59</v>
      </c>
      <c r="C54" s="106">
        <v>2</v>
      </c>
      <c r="D54" s="106">
        <v>7</v>
      </c>
      <c r="E54" s="106">
        <v>3</v>
      </c>
      <c r="F54" s="106">
        <v>11</v>
      </c>
      <c r="G54" s="106">
        <v>9</v>
      </c>
      <c r="H54" s="106">
        <v>6</v>
      </c>
      <c r="I54" s="106">
        <v>3</v>
      </c>
      <c r="J54" s="106">
        <v>7</v>
      </c>
      <c r="K54" s="106">
        <v>0</v>
      </c>
      <c r="L54" s="106">
        <v>2</v>
      </c>
      <c r="M54" s="106">
        <v>2</v>
      </c>
      <c r="N54" s="106">
        <v>0</v>
      </c>
      <c r="O54" s="106">
        <v>1</v>
      </c>
      <c r="P54" s="106">
        <v>1</v>
      </c>
      <c r="Q54" s="106">
        <v>2</v>
      </c>
      <c r="R54" s="106">
        <v>0</v>
      </c>
      <c r="S54" s="106">
        <v>1</v>
      </c>
      <c r="T54" s="106">
        <v>0</v>
      </c>
      <c r="U54" s="106">
        <v>0</v>
      </c>
      <c r="V54" s="106">
        <v>0</v>
      </c>
      <c r="W54" s="106">
        <v>1</v>
      </c>
      <c r="X54" s="106">
        <v>0</v>
      </c>
      <c r="Y54" s="106">
        <v>0</v>
      </c>
      <c r="Z54" s="106">
        <v>1</v>
      </c>
      <c r="AA54" s="106">
        <v>0</v>
      </c>
      <c r="AB54" s="105">
        <v>0</v>
      </c>
      <c r="AC54" s="105">
        <v>0</v>
      </c>
      <c r="AE54" s="104">
        <v>67</v>
      </c>
      <c r="AF54" s="105">
        <v>260</v>
      </c>
      <c r="AG54" s="106">
        <v>55</v>
      </c>
      <c r="AH54" s="106">
        <v>46</v>
      </c>
      <c r="AI54" s="106">
        <v>39</v>
      </c>
      <c r="AJ54" s="106">
        <v>44</v>
      </c>
      <c r="AK54" s="106">
        <v>20</v>
      </c>
      <c r="AL54" s="106">
        <v>19</v>
      </c>
      <c r="AM54" s="106">
        <v>11</v>
      </c>
      <c r="AN54" s="106">
        <v>11</v>
      </c>
      <c r="AO54" s="106">
        <v>5</v>
      </c>
      <c r="AP54" s="106">
        <v>5</v>
      </c>
      <c r="AQ54" s="106">
        <v>2</v>
      </c>
      <c r="AR54" s="106">
        <v>0</v>
      </c>
      <c r="AS54" s="106">
        <v>0</v>
      </c>
      <c r="AT54" s="106">
        <v>2</v>
      </c>
      <c r="AU54" s="106">
        <v>0</v>
      </c>
      <c r="AV54" s="106">
        <v>0</v>
      </c>
      <c r="AW54" s="106">
        <v>0</v>
      </c>
      <c r="AX54" s="106">
        <v>0</v>
      </c>
      <c r="AY54" s="106">
        <v>0</v>
      </c>
      <c r="AZ54" s="106">
        <v>1</v>
      </c>
      <c r="BA54" s="106">
        <v>0</v>
      </c>
      <c r="BB54" s="106">
        <v>0</v>
      </c>
      <c r="BC54" s="106">
        <v>0</v>
      </c>
      <c r="BD54" s="106">
        <v>0</v>
      </c>
      <c r="BE54" s="106">
        <v>0</v>
      </c>
      <c r="BF54" s="105">
        <v>0</v>
      </c>
      <c r="BG54" s="105">
        <v>0</v>
      </c>
      <c r="BI54" s="104">
        <v>67</v>
      </c>
      <c r="BJ54" s="105">
        <v>319</v>
      </c>
      <c r="BK54" s="106">
        <v>57</v>
      </c>
      <c r="BL54" s="106">
        <v>53</v>
      </c>
      <c r="BM54" s="106">
        <v>42</v>
      </c>
      <c r="BN54" s="106">
        <v>55</v>
      </c>
      <c r="BO54" s="106">
        <v>29</v>
      </c>
      <c r="BP54" s="106">
        <v>25</v>
      </c>
      <c r="BQ54" s="106">
        <v>14</v>
      </c>
      <c r="BR54" s="106">
        <v>18</v>
      </c>
      <c r="BS54" s="106">
        <v>5</v>
      </c>
      <c r="BT54" s="106">
        <v>7</v>
      </c>
      <c r="BU54" s="106">
        <v>4</v>
      </c>
      <c r="BV54" s="106">
        <v>0</v>
      </c>
      <c r="BW54" s="106">
        <v>1</v>
      </c>
      <c r="BX54" s="106">
        <v>3</v>
      </c>
      <c r="BY54" s="106">
        <v>2</v>
      </c>
      <c r="BZ54" s="106">
        <v>0</v>
      </c>
      <c r="CA54" s="106">
        <v>1</v>
      </c>
      <c r="CB54" s="106">
        <v>0</v>
      </c>
      <c r="CC54" s="106">
        <v>0</v>
      </c>
      <c r="CD54" s="106">
        <v>1</v>
      </c>
      <c r="CE54" s="106">
        <v>1</v>
      </c>
      <c r="CF54" s="106">
        <v>0</v>
      </c>
      <c r="CG54" s="106">
        <v>0</v>
      </c>
      <c r="CH54" s="106">
        <v>1</v>
      </c>
      <c r="CI54" s="106">
        <v>0</v>
      </c>
      <c r="CJ54" s="105">
        <v>0</v>
      </c>
      <c r="CK54" s="105">
        <v>0</v>
      </c>
      <c r="CM54" s="169"/>
      <c r="CN54" s="87">
        <v>67</v>
      </c>
      <c r="CO54" s="92">
        <v>183827</v>
      </c>
      <c r="CP54" s="93">
        <v>236</v>
      </c>
      <c r="CQ54" s="93">
        <v>80</v>
      </c>
      <c r="CR54" s="93">
        <v>3</v>
      </c>
      <c r="CS54" s="106">
        <v>70</v>
      </c>
      <c r="CT54" s="106">
        <v>3522</v>
      </c>
      <c r="CU54" s="105">
        <v>66</v>
      </c>
      <c r="CV54" s="105">
        <v>67</v>
      </c>
      <c r="CX54" s="94">
        <v>1.2838157615584218E-3</v>
      </c>
      <c r="CY54" s="94">
        <v>4.3519178357912604E-4</v>
      </c>
      <c r="CZ54" s="94">
        <v>1.6319691884217227E-5</v>
      </c>
      <c r="DA54" s="94">
        <v>3.8079281063173526E-4</v>
      </c>
      <c r="DB54" s="149">
        <v>1.9159318272071024E-2</v>
      </c>
      <c r="DC54" s="149">
        <v>3.59033221452779E-4</v>
      </c>
      <c r="DD54" s="95">
        <v>3.6447311874751804E-4</v>
      </c>
    </row>
    <row r="55" spans="1:138" x14ac:dyDescent="0.2">
      <c r="A55" s="104">
        <v>68</v>
      </c>
      <c r="B55" s="106">
        <v>44</v>
      </c>
      <c r="C55" s="106">
        <v>3</v>
      </c>
      <c r="D55" s="106">
        <v>8</v>
      </c>
      <c r="E55" s="106">
        <v>6</v>
      </c>
      <c r="F55" s="106">
        <v>5</v>
      </c>
      <c r="G55" s="106">
        <v>3</v>
      </c>
      <c r="H55" s="106">
        <v>4</v>
      </c>
      <c r="I55" s="106">
        <v>4</v>
      </c>
      <c r="J55" s="106">
        <v>2</v>
      </c>
      <c r="K55" s="106">
        <v>2</v>
      </c>
      <c r="L55" s="106">
        <v>1</v>
      </c>
      <c r="M55" s="106">
        <v>2</v>
      </c>
      <c r="N55" s="106">
        <v>1</v>
      </c>
      <c r="O55" s="106">
        <v>1</v>
      </c>
      <c r="P55" s="106">
        <v>0</v>
      </c>
      <c r="Q55" s="106">
        <v>0</v>
      </c>
      <c r="R55" s="106">
        <v>0</v>
      </c>
      <c r="S55" s="106">
        <v>0</v>
      </c>
      <c r="T55" s="106">
        <v>0</v>
      </c>
      <c r="U55" s="106">
        <v>0</v>
      </c>
      <c r="V55" s="106">
        <v>1</v>
      </c>
      <c r="W55" s="106">
        <v>0</v>
      </c>
      <c r="X55" s="106">
        <v>1</v>
      </c>
      <c r="Y55" s="106">
        <v>0</v>
      </c>
      <c r="Z55" s="106">
        <v>0</v>
      </c>
      <c r="AA55" s="106">
        <v>0</v>
      </c>
      <c r="AB55" s="105">
        <v>0</v>
      </c>
      <c r="AC55" s="105">
        <v>0</v>
      </c>
      <c r="AE55" s="104">
        <v>68</v>
      </c>
      <c r="AF55" s="105">
        <v>201</v>
      </c>
      <c r="AG55" s="106">
        <v>55</v>
      </c>
      <c r="AH55" s="106">
        <v>37</v>
      </c>
      <c r="AI55" s="106">
        <v>27</v>
      </c>
      <c r="AJ55" s="106">
        <v>24</v>
      </c>
      <c r="AK55" s="106">
        <v>12</v>
      </c>
      <c r="AL55" s="106">
        <v>10</v>
      </c>
      <c r="AM55" s="106">
        <v>10</v>
      </c>
      <c r="AN55" s="106">
        <v>9</v>
      </c>
      <c r="AO55" s="106">
        <v>1</v>
      </c>
      <c r="AP55" s="106">
        <v>2</v>
      </c>
      <c r="AQ55" s="106">
        <v>3</v>
      </c>
      <c r="AR55" s="106">
        <v>3</v>
      </c>
      <c r="AS55" s="106">
        <v>1</v>
      </c>
      <c r="AT55" s="106">
        <v>1</v>
      </c>
      <c r="AU55" s="106">
        <v>1</v>
      </c>
      <c r="AV55" s="106">
        <v>0</v>
      </c>
      <c r="AW55" s="106">
        <v>2</v>
      </c>
      <c r="AX55" s="106">
        <v>0</v>
      </c>
      <c r="AY55" s="106">
        <v>1</v>
      </c>
      <c r="AZ55" s="106">
        <v>0</v>
      </c>
      <c r="BA55" s="106">
        <v>0</v>
      </c>
      <c r="BB55" s="106">
        <v>1</v>
      </c>
      <c r="BC55" s="106">
        <v>1</v>
      </c>
      <c r="BD55" s="106">
        <v>0</v>
      </c>
      <c r="BE55" s="106">
        <v>0</v>
      </c>
      <c r="BF55" s="105">
        <v>0</v>
      </c>
      <c r="BG55" s="105">
        <v>0</v>
      </c>
      <c r="BI55" s="104">
        <v>68</v>
      </c>
      <c r="BJ55" s="105">
        <v>245</v>
      </c>
      <c r="BK55" s="106">
        <v>58</v>
      </c>
      <c r="BL55" s="106">
        <v>45</v>
      </c>
      <c r="BM55" s="106">
        <v>33</v>
      </c>
      <c r="BN55" s="106">
        <v>29</v>
      </c>
      <c r="BO55" s="106">
        <v>15</v>
      </c>
      <c r="BP55" s="106">
        <v>14</v>
      </c>
      <c r="BQ55" s="106">
        <v>14</v>
      </c>
      <c r="BR55" s="106">
        <v>11</v>
      </c>
      <c r="BS55" s="106">
        <v>3</v>
      </c>
      <c r="BT55" s="106">
        <v>3</v>
      </c>
      <c r="BU55" s="106">
        <v>5</v>
      </c>
      <c r="BV55" s="106">
        <v>4</v>
      </c>
      <c r="BW55" s="106">
        <v>2</v>
      </c>
      <c r="BX55" s="106">
        <v>1</v>
      </c>
      <c r="BY55" s="106">
        <v>1</v>
      </c>
      <c r="BZ55" s="106">
        <v>0</v>
      </c>
      <c r="CA55" s="106">
        <v>2</v>
      </c>
      <c r="CB55" s="106">
        <v>0</v>
      </c>
      <c r="CC55" s="106">
        <v>1</v>
      </c>
      <c r="CD55" s="106">
        <v>1</v>
      </c>
      <c r="CE55" s="106">
        <v>0</v>
      </c>
      <c r="CF55" s="106">
        <v>2</v>
      </c>
      <c r="CG55" s="106">
        <v>1</v>
      </c>
      <c r="CH55" s="106">
        <v>0</v>
      </c>
      <c r="CI55" s="106">
        <v>0</v>
      </c>
      <c r="CJ55" s="105">
        <v>0</v>
      </c>
      <c r="CK55" s="105">
        <v>0</v>
      </c>
      <c r="CM55" s="169"/>
      <c r="CN55" s="87">
        <v>68</v>
      </c>
      <c r="CO55" s="92">
        <v>179318.75</v>
      </c>
      <c r="CP55" s="93">
        <v>180</v>
      </c>
      <c r="CQ55" s="93">
        <v>60</v>
      </c>
      <c r="CR55" s="93">
        <v>5</v>
      </c>
      <c r="CS55" s="106">
        <v>101</v>
      </c>
      <c r="CT55" s="106">
        <v>3759</v>
      </c>
      <c r="CU55" s="105">
        <v>82</v>
      </c>
      <c r="CV55" s="105">
        <v>54</v>
      </c>
      <c r="CX55" s="94">
        <v>1.0037991007633056E-3</v>
      </c>
      <c r="CY55" s="94">
        <v>3.3459970025443521E-4</v>
      </c>
      <c r="CZ55" s="94">
        <v>2.7883308354536265E-5</v>
      </c>
      <c r="DA55" s="94">
        <v>5.632428287616326E-4</v>
      </c>
      <c r="DB55" s="149">
        <v>2.0962671220940365E-2</v>
      </c>
      <c r="DC55" s="149">
        <v>4.5728625701439474E-4</v>
      </c>
      <c r="DD55" s="95">
        <v>3.0113973022899166E-4</v>
      </c>
    </row>
    <row r="56" spans="1:138" x14ac:dyDescent="0.2">
      <c r="A56" s="104">
        <v>69</v>
      </c>
      <c r="B56" s="106">
        <v>33</v>
      </c>
      <c r="C56" s="106">
        <v>4</v>
      </c>
      <c r="D56" s="106">
        <v>6</v>
      </c>
      <c r="E56" s="106">
        <v>3</v>
      </c>
      <c r="F56" s="106">
        <v>3</v>
      </c>
      <c r="G56" s="106">
        <v>3</v>
      </c>
      <c r="H56" s="106">
        <v>4</v>
      </c>
      <c r="I56" s="106">
        <v>3</v>
      </c>
      <c r="J56" s="106">
        <v>1</v>
      </c>
      <c r="K56" s="106">
        <v>2</v>
      </c>
      <c r="L56" s="106">
        <v>0</v>
      </c>
      <c r="M56" s="106">
        <v>2</v>
      </c>
      <c r="N56" s="106">
        <v>0</v>
      </c>
      <c r="O56" s="106">
        <v>0</v>
      </c>
      <c r="P56" s="106">
        <v>1</v>
      </c>
      <c r="Q56" s="106">
        <v>0</v>
      </c>
      <c r="R56" s="106">
        <v>0</v>
      </c>
      <c r="S56" s="106">
        <v>0</v>
      </c>
      <c r="T56" s="106">
        <v>0</v>
      </c>
      <c r="U56" s="106">
        <v>0</v>
      </c>
      <c r="V56" s="106">
        <v>0</v>
      </c>
      <c r="W56" s="106">
        <v>0</v>
      </c>
      <c r="X56" s="106">
        <v>0</v>
      </c>
      <c r="Y56" s="106">
        <v>0</v>
      </c>
      <c r="Z56" s="106">
        <v>0</v>
      </c>
      <c r="AA56" s="106">
        <v>0</v>
      </c>
      <c r="AB56" s="105">
        <v>1</v>
      </c>
      <c r="AC56" s="105">
        <v>0</v>
      </c>
      <c r="AE56" s="104">
        <v>69</v>
      </c>
      <c r="AF56" s="105">
        <v>204</v>
      </c>
      <c r="AG56" s="106">
        <v>71</v>
      </c>
      <c r="AH56" s="106">
        <v>44</v>
      </c>
      <c r="AI56" s="106">
        <v>28</v>
      </c>
      <c r="AJ56" s="106">
        <v>16</v>
      </c>
      <c r="AK56" s="106">
        <v>11</v>
      </c>
      <c r="AL56" s="106">
        <v>7</v>
      </c>
      <c r="AM56" s="106">
        <v>6</v>
      </c>
      <c r="AN56" s="106">
        <v>7</v>
      </c>
      <c r="AO56" s="106">
        <v>1</v>
      </c>
      <c r="AP56" s="106">
        <v>6</v>
      </c>
      <c r="AQ56" s="106">
        <v>2</v>
      </c>
      <c r="AR56" s="106">
        <v>1</v>
      </c>
      <c r="AS56" s="106">
        <v>0</v>
      </c>
      <c r="AT56" s="106">
        <v>2</v>
      </c>
      <c r="AU56" s="106">
        <v>0</v>
      </c>
      <c r="AV56" s="106">
        <v>0</v>
      </c>
      <c r="AW56" s="106">
        <v>1</v>
      </c>
      <c r="AX56" s="106">
        <v>0</v>
      </c>
      <c r="AY56" s="106">
        <v>1</v>
      </c>
      <c r="AZ56" s="106">
        <v>0</v>
      </c>
      <c r="BA56" s="106">
        <v>0</v>
      </c>
      <c r="BB56" s="106">
        <v>0</v>
      </c>
      <c r="BC56" s="106">
        <v>0</v>
      </c>
      <c r="BD56" s="106">
        <v>0</v>
      </c>
      <c r="BE56" s="106">
        <v>0</v>
      </c>
      <c r="BF56" s="105">
        <v>0</v>
      </c>
      <c r="BG56" s="105">
        <v>0</v>
      </c>
      <c r="BI56" s="104">
        <v>69</v>
      </c>
      <c r="BJ56" s="105">
        <v>237</v>
      </c>
      <c r="BK56" s="106">
        <v>75</v>
      </c>
      <c r="BL56" s="106">
        <v>50</v>
      </c>
      <c r="BM56" s="106">
        <v>31</v>
      </c>
      <c r="BN56" s="106">
        <v>19</v>
      </c>
      <c r="BO56" s="106">
        <v>14</v>
      </c>
      <c r="BP56" s="106">
        <v>11</v>
      </c>
      <c r="BQ56" s="106">
        <v>9</v>
      </c>
      <c r="BR56" s="106">
        <v>8</v>
      </c>
      <c r="BS56" s="106">
        <v>3</v>
      </c>
      <c r="BT56" s="106">
        <v>6</v>
      </c>
      <c r="BU56" s="106">
        <v>4</v>
      </c>
      <c r="BV56" s="106">
        <v>1</v>
      </c>
      <c r="BW56" s="106">
        <v>0</v>
      </c>
      <c r="BX56" s="106">
        <v>3</v>
      </c>
      <c r="BY56" s="106">
        <v>0</v>
      </c>
      <c r="BZ56" s="106">
        <v>0</v>
      </c>
      <c r="CA56" s="106">
        <v>1</v>
      </c>
      <c r="CB56" s="106">
        <v>0</v>
      </c>
      <c r="CC56" s="106">
        <v>1</v>
      </c>
      <c r="CD56" s="106">
        <v>0</v>
      </c>
      <c r="CE56" s="106">
        <v>0</v>
      </c>
      <c r="CF56" s="106">
        <v>0</v>
      </c>
      <c r="CG56" s="106">
        <v>0</v>
      </c>
      <c r="CH56" s="106">
        <v>0</v>
      </c>
      <c r="CI56" s="106">
        <v>0</v>
      </c>
      <c r="CJ56" s="105">
        <v>1</v>
      </c>
      <c r="CK56" s="105">
        <v>0</v>
      </c>
      <c r="CM56" s="169"/>
      <c r="CN56" s="87">
        <v>69</v>
      </c>
      <c r="CO56" s="92">
        <v>174381</v>
      </c>
      <c r="CP56" s="93">
        <v>189</v>
      </c>
      <c r="CQ56" s="93">
        <v>46</v>
      </c>
      <c r="CR56" s="93">
        <v>2</v>
      </c>
      <c r="CS56" s="106">
        <v>141</v>
      </c>
      <c r="CT56" s="106">
        <v>3876</v>
      </c>
      <c r="CU56" s="105">
        <v>72</v>
      </c>
      <c r="CV56" s="105">
        <v>50</v>
      </c>
      <c r="CX56" s="94">
        <v>1.0838336745402309E-3</v>
      </c>
      <c r="CY56" s="94">
        <v>2.6379020650185513E-4</v>
      </c>
      <c r="CZ56" s="94">
        <v>1.1469139413124137E-5</v>
      </c>
      <c r="DA56" s="94">
        <v>8.0857432862525163E-4</v>
      </c>
      <c r="DB56" s="149">
        <v>2.2227192182634577E-2</v>
      </c>
      <c r="DC56" s="149">
        <v>4.1288901887246891E-4</v>
      </c>
      <c r="DD56" s="95">
        <v>2.8672848532810343E-4</v>
      </c>
    </row>
    <row r="57" spans="1:138" x14ac:dyDescent="0.2">
      <c r="A57" s="104">
        <v>70</v>
      </c>
      <c r="B57" s="106">
        <v>29</v>
      </c>
      <c r="C57" s="106">
        <v>5</v>
      </c>
      <c r="D57" s="106">
        <v>2</v>
      </c>
      <c r="E57" s="106">
        <v>2</v>
      </c>
      <c r="F57" s="106">
        <v>3</v>
      </c>
      <c r="G57" s="106">
        <v>2</v>
      </c>
      <c r="H57" s="106">
        <v>2</v>
      </c>
      <c r="I57" s="106">
        <v>2</v>
      </c>
      <c r="J57" s="106">
        <v>6</v>
      </c>
      <c r="K57" s="106">
        <v>2</v>
      </c>
      <c r="L57" s="106">
        <v>0</v>
      </c>
      <c r="M57" s="106">
        <v>2</v>
      </c>
      <c r="N57" s="106">
        <v>1</v>
      </c>
      <c r="O57" s="106">
        <v>0</v>
      </c>
      <c r="P57" s="106">
        <v>0</v>
      </c>
      <c r="Q57" s="106">
        <v>0</v>
      </c>
      <c r="R57" s="106">
        <v>0</v>
      </c>
      <c r="S57" s="106">
        <v>0</v>
      </c>
      <c r="T57" s="106">
        <v>0</v>
      </c>
      <c r="U57" s="106">
        <v>0</v>
      </c>
      <c r="V57" s="106">
        <v>0</v>
      </c>
      <c r="W57" s="106">
        <v>0</v>
      </c>
      <c r="X57" s="106">
        <v>0</v>
      </c>
      <c r="Y57" s="106">
        <v>0</v>
      </c>
      <c r="Z57" s="106">
        <v>0</v>
      </c>
      <c r="AA57" s="106">
        <v>0</v>
      </c>
      <c r="AB57" s="105">
        <v>0</v>
      </c>
      <c r="AC57" s="105">
        <v>0</v>
      </c>
      <c r="AE57" s="104">
        <v>70</v>
      </c>
      <c r="AF57" s="106">
        <v>193</v>
      </c>
      <c r="AG57" s="106">
        <v>66</v>
      </c>
      <c r="AH57" s="106">
        <v>38</v>
      </c>
      <c r="AI57" s="106">
        <v>26</v>
      </c>
      <c r="AJ57" s="106">
        <v>24</v>
      </c>
      <c r="AK57" s="106">
        <v>13</v>
      </c>
      <c r="AL57" s="106">
        <v>6</v>
      </c>
      <c r="AM57" s="106">
        <v>9</v>
      </c>
      <c r="AN57" s="106">
        <v>6</v>
      </c>
      <c r="AO57" s="106">
        <v>0</v>
      </c>
      <c r="AP57" s="106">
        <v>2</v>
      </c>
      <c r="AQ57" s="106">
        <v>2</v>
      </c>
      <c r="AR57" s="106">
        <v>0</v>
      </c>
      <c r="AS57" s="106">
        <v>1</v>
      </c>
      <c r="AT57" s="106">
        <v>0</v>
      </c>
      <c r="AU57" s="106">
        <v>0</v>
      </c>
      <c r="AV57" s="106">
        <v>0</v>
      </c>
      <c r="AW57" s="106">
        <v>0</v>
      </c>
      <c r="AX57" s="106">
        <v>0</v>
      </c>
      <c r="AY57" s="106">
        <v>0</v>
      </c>
      <c r="AZ57" s="106">
        <v>0</v>
      </c>
      <c r="BA57" s="106">
        <v>0</v>
      </c>
      <c r="BB57" s="106">
        <v>0</v>
      </c>
      <c r="BC57" s="106">
        <v>0</v>
      </c>
      <c r="BD57" s="106">
        <v>0</v>
      </c>
      <c r="BE57" s="106">
        <v>0</v>
      </c>
      <c r="BF57" s="105">
        <v>0</v>
      </c>
      <c r="BG57" s="105">
        <v>0</v>
      </c>
      <c r="BI57" s="104">
        <v>70</v>
      </c>
      <c r="BJ57" s="105">
        <v>222</v>
      </c>
      <c r="BK57" s="106">
        <v>71</v>
      </c>
      <c r="BL57" s="106">
        <v>40</v>
      </c>
      <c r="BM57" s="106">
        <v>28</v>
      </c>
      <c r="BN57" s="106">
        <v>27</v>
      </c>
      <c r="BO57" s="106">
        <v>15</v>
      </c>
      <c r="BP57" s="106">
        <v>8</v>
      </c>
      <c r="BQ57" s="106">
        <v>11</v>
      </c>
      <c r="BR57" s="106">
        <v>12</v>
      </c>
      <c r="BS57" s="106">
        <v>2</v>
      </c>
      <c r="BT57" s="106">
        <v>2</v>
      </c>
      <c r="BU57" s="106">
        <v>4</v>
      </c>
      <c r="BV57" s="106">
        <v>1</v>
      </c>
      <c r="BW57" s="106">
        <v>1</v>
      </c>
      <c r="BX57" s="106">
        <v>0</v>
      </c>
      <c r="BY57" s="106">
        <v>0</v>
      </c>
      <c r="BZ57" s="106">
        <v>0</v>
      </c>
      <c r="CA57" s="106">
        <v>0</v>
      </c>
      <c r="CB57" s="106">
        <v>0</v>
      </c>
      <c r="CC57" s="106">
        <v>0</v>
      </c>
      <c r="CD57" s="106">
        <v>0</v>
      </c>
      <c r="CE57" s="106">
        <v>0</v>
      </c>
      <c r="CF57" s="106">
        <v>0</v>
      </c>
      <c r="CG57" s="106">
        <v>0</v>
      </c>
      <c r="CH57" s="106">
        <v>0</v>
      </c>
      <c r="CI57" s="106">
        <v>0</v>
      </c>
      <c r="CJ57" s="105">
        <v>0</v>
      </c>
      <c r="CK57" s="105">
        <v>0</v>
      </c>
      <c r="CM57" s="169"/>
      <c r="CN57" s="87">
        <v>70</v>
      </c>
      <c r="CO57" s="92">
        <v>168908</v>
      </c>
      <c r="CP57" s="93">
        <v>181</v>
      </c>
      <c r="CQ57" s="93">
        <v>41</v>
      </c>
      <c r="CR57" s="93">
        <v>0</v>
      </c>
      <c r="CS57" s="106">
        <v>159</v>
      </c>
      <c r="CT57" s="106">
        <v>3598</v>
      </c>
      <c r="CU57" s="105">
        <v>64</v>
      </c>
      <c r="CV57" s="105">
        <v>42</v>
      </c>
      <c r="CX57" s="94">
        <v>1.0715892675302531E-3</v>
      </c>
      <c r="CY57" s="94">
        <v>2.4273569043502973E-4</v>
      </c>
      <c r="CZ57" s="94">
        <v>0</v>
      </c>
      <c r="DA57" s="94">
        <v>9.4134084827243237E-4</v>
      </c>
      <c r="DB57" s="149">
        <v>2.1301536931347242E-2</v>
      </c>
      <c r="DC57" s="149">
        <v>3.7890449238638785E-4</v>
      </c>
      <c r="DD57" s="95">
        <v>2.4865607312856704E-4</v>
      </c>
    </row>
    <row r="58" spans="1:138" x14ac:dyDescent="0.2">
      <c r="A58" s="99"/>
      <c r="B58" s="9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F58" s="150"/>
      <c r="AG58" s="177"/>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CM58" s="169"/>
    </row>
    <row r="59" spans="1:138" x14ac:dyDescent="0.2">
      <c r="A59" s="195" t="s">
        <v>131</v>
      </c>
      <c r="B59" s="113"/>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F59" s="150"/>
      <c r="AG59" s="177"/>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CM59" s="169"/>
    </row>
    <row r="60" spans="1:138" x14ac:dyDescent="0.2">
      <c r="A60" s="192" t="s">
        <v>325</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CM60" s="169"/>
    </row>
    <row r="61" spans="1:138" x14ac:dyDescent="0.2">
      <c r="A61" s="192" t="s">
        <v>326</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CM61" s="169"/>
    </row>
    <row r="62" spans="1:138" x14ac:dyDescent="0.2">
      <c r="A62" s="192" t="s">
        <v>342</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CM62" s="169"/>
    </row>
    <row r="63" spans="1:138" x14ac:dyDescent="0.2">
      <c r="A63" s="99"/>
      <c r="B63" s="9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CM63" s="169"/>
    </row>
    <row r="64" spans="1:138" x14ac:dyDescent="0.2">
      <c r="A64" s="193" t="s">
        <v>329</v>
      </c>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CM64" s="169"/>
    </row>
    <row r="65" spans="1:91" x14ac:dyDescent="0.2">
      <c r="A65" s="99"/>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CM65" s="169"/>
    </row>
    <row r="66" spans="1:91"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CM66" s="169"/>
    </row>
    <row r="67" spans="1:91"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CM67" s="169"/>
    </row>
    <row r="68" spans="1:91"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CM68" s="169"/>
    </row>
    <row r="69" spans="1:91"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CM69" s="169"/>
    </row>
    <row r="70" spans="1:91"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CM70" s="169"/>
    </row>
    <row r="71" spans="1:91"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91"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sheetData>
  <mergeCells count="25">
    <mergeCell ref="CP3:CU3"/>
    <mergeCell ref="CX3:DC3"/>
    <mergeCell ref="CN4:CN6"/>
    <mergeCell ref="CO4:CO6"/>
    <mergeCell ref="CP4:CR4"/>
    <mergeCell ref="CX4:CZ4"/>
    <mergeCell ref="CP5:CR5"/>
    <mergeCell ref="CS5:CT5"/>
    <mergeCell ref="CU5:CU6"/>
    <mergeCell ref="CX5:CZ5"/>
    <mergeCell ref="CS4:CV4"/>
    <mergeCell ref="DD5:DD6"/>
    <mergeCell ref="DA4:DD4"/>
    <mergeCell ref="A5:A6"/>
    <mergeCell ref="AE5:AE6"/>
    <mergeCell ref="DA5:DB5"/>
    <mergeCell ref="BJ5:BJ6"/>
    <mergeCell ref="BI5:BI6"/>
    <mergeCell ref="B5:B6"/>
    <mergeCell ref="AF5:AF6"/>
    <mergeCell ref="CV5:CV6"/>
    <mergeCell ref="DC5:DC6"/>
    <mergeCell ref="C5:AC5"/>
    <mergeCell ref="AG5:BG5"/>
    <mergeCell ref="BK5:CK5"/>
  </mergeCells>
  <hyperlinks>
    <hyperlink ref="DE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T171"/>
  <sheetViews>
    <sheetView showGridLines="0" zoomScale="85" zoomScaleNormal="85" workbookViewId="0"/>
  </sheetViews>
  <sheetFormatPr baseColWidth="10" defaultColWidth="11.42578125" defaultRowHeight="12.75" x14ac:dyDescent="0.2"/>
  <cols>
    <col min="1" max="16384" width="11.42578125" style="98"/>
  </cols>
  <sheetData>
    <row r="1" spans="1:20" ht="23.25" customHeight="1" thickBot="1" x14ac:dyDescent="0.25">
      <c r="A1" s="69" t="s">
        <v>324</v>
      </c>
      <c r="B1" s="101"/>
      <c r="C1" s="101"/>
      <c r="D1" s="101"/>
      <c r="E1" s="101"/>
      <c r="F1" s="101"/>
      <c r="G1" s="101"/>
      <c r="H1" s="101"/>
      <c r="I1" s="101"/>
      <c r="J1" s="101"/>
      <c r="K1" s="101"/>
      <c r="L1" s="101"/>
      <c r="M1" s="101"/>
      <c r="N1" s="101"/>
      <c r="O1" s="101"/>
      <c r="P1" s="101"/>
      <c r="Q1" s="101"/>
      <c r="R1" s="101"/>
      <c r="S1" s="101"/>
      <c r="T1" s="179" t="s">
        <v>95</v>
      </c>
    </row>
    <row r="3" spans="1:20" x14ac:dyDescent="0.2">
      <c r="A3" s="72" t="s">
        <v>318</v>
      </c>
      <c r="K3" s="72" t="s">
        <v>319</v>
      </c>
    </row>
    <row r="27" spans="1:11" x14ac:dyDescent="0.2">
      <c r="A27" s="72" t="s">
        <v>320</v>
      </c>
      <c r="K27" s="72" t="s">
        <v>321</v>
      </c>
    </row>
    <row r="51" spans="1:11" x14ac:dyDescent="0.2">
      <c r="A51" s="72" t="s">
        <v>322</v>
      </c>
      <c r="K51" s="72" t="s">
        <v>323</v>
      </c>
    </row>
    <row r="75" spans="1:11" x14ac:dyDescent="0.2">
      <c r="A75" s="72" t="s">
        <v>174</v>
      </c>
      <c r="K75" s="72" t="s">
        <v>175</v>
      </c>
    </row>
    <row r="99" spans="1:11" x14ac:dyDescent="0.2">
      <c r="A99" s="72" t="s">
        <v>176</v>
      </c>
      <c r="K99" s="72" t="s">
        <v>177</v>
      </c>
    </row>
    <row r="123" spans="1:11" x14ac:dyDescent="0.2">
      <c r="A123" s="72" t="s">
        <v>178</v>
      </c>
      <c r="K123" s="72" t="s">
        <v>179</v>
      </c>
    </row>
    <row r="147" spans="1:11" x14ac:dyDescent="0.2">
      <c r="A147" s="72" t="s">
        <v>180</v>
      </c>
      <c r="K147" s="72" t="s">
        <v>181</v>
      </c>
    </row>
    <row r="171" spans="1:1" x14ac:dyDescent="0.2">
      <c r="A171" s="193" t="s">
        <v>329</v>
      </c>
    </row>
  </sheetData>
  <hyperlinks>
    <hyperlink ref="T1" location="Indice!A1" display="volver al índice"/>
  </hyperlinks>
  <pageMargins left="0.70866141732283472" right="0.70866141732283472" top="0.74803149606299213" bottom="0.74803149606299213" header="0.31496062992125984" footer="0.31496062992125984"/>
  <pageSetup paperSize="9" scale="38" fitToHeight="0" orientation="portrait" r:id="rId1"/>
  <headerFooter>
    <oddFooter>&amp;R&amp;"Arial,Normal"&amp;10Boletín Estadístico de la Seguridad Social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13"/>
  <sheetViews>
    <sheetView showGridLines="0" zoomScaleNormal="100" zoomScaleSheetLayoutView="55" workbookViewId="0">
      <selection activeCell="E7" sqref="E7"/>
    </sheetView>
  </sheetViews>
  <sheetFormatPr baseColWidth="10" defaultColWidth="11.42578125" defaultRowHeight="15" x14ac:dyDescent="0.25"/>
  <cols>
    <col min="1" max="1" width="24.42578125" customWidth="1"/>
    <col min="2" max="2" width="90.7109375" customWidth="1"/>
    <col min="3" max="12" width="11.42578125" style="50"/>
    <col min="13" max="13" width="12.140625" style="50" customWidth="1"/>
    <col min="14" max="16384" width="11.42578125" style="50"/>
  </cols>
  <sheetData>
    <row r="1" spans="1:8" ht="33" customHeight="1" thickBot="1" x14ac:dyDescent="0.25">
      <c r="A1" s="96" t="s">
        <v>333</v>
      </c>
      <c r="B1" s="97" t="s">
        <v>330</v>
      </c>
      <c r="C1" s="62" t="s">
        <v>95</v>
      </c>
      <c r="D1" s="49"/>
      <c r="E1" s="49"/>
      <c r="F1" s="49"/>
      <c r="G1" s="49"/>
      <c r="H1" s="49"/>
    </row>
    <row r="2" spans="1:8" ht="12.75" x14ac:dyDescent="0.2">
      <c r="A2" s="50"/>
      <c r="B2" s="50"/>
    </row>
    <row r="3" spans="1:8" ht="51" customHeight="1" x14ac:dyDescent="0.2">
      <c r="A3" s="424" t="s">
        <v>80</v>
      </c>
      <c r="B3" s="424"/>
    </row>
    <row r="4" spans="1:8" ht="20.100000000000001" customHeight="1" x14ac:dyDescent="0.2">
      <c r="A4" s="426" t="s">
        <v>92</v>
      </c>
      <c r="B4" s="426"/>
    </row>
    <row r="5" spans="1:8" ht="40.5" customHeight="1" x14ac:dyDescent="0.2">
      <c r="A5" s="424" t="s">
        <v>378</v>
      </c>
      <c r="B5" s="424"/>
    </row>
    <row r="6" spans="1:8" ht="20.100000000000001" customHeight="1" x14ac:dyDescent="0.2">
      <c r="A6" s="426" t="s">
        <v>91</v>
      </c>
      <c r="B6" s="426"/>
    </row>
    <row r="7" spans="1:8" ht="58.15" customHeight="1" x14ac:dyDescent="0.2">
      <c r="A7" s="424" t="s">
        <v>73</v>
      </c>
      <c r="B7" s="424"/>
    </row>
    <row r="8" spans="1:8" ht="20.100000000000001" customHeight="1" x14ac:dyDescent="0.2">
      <c r="A8" s="423" t="s">
        <v>90</v>
      </c>
      <c r="B8" s="423"/>
    </row>
    <row r="9" spans="1:8" ht="66" customHeight="1" x14ac:dyDescent="0.2">
      <c r="A9" s="424" t="s">
        <v>379</v>
      </c>
      <c r="B9" s="424"/>
    </row>
    <row r="10" spans="1:8" ht="20.100000000000001" customHeight="1" x14ac:dyDescent="0.2">
      <c r="A10" s="51" t="s">
        <v>79</v>
      </c>
      <c r="B10" s="51"/>
    </row>
    <row r="11" spans="1:8" ht="51" customHeight="1" x14ac:dyDescent="0.2">
      <c r="A11" s="425" t="s">
        <v>348</v>
      </c>
      <c r="B11" s="425"/>
    </row>
    <row r="13" spans="1:8" ht="12" customHeight="1" x14ac:dyDescent="0.25"/>
  </sheetData>
  <mergeCells count="8">
    <mergeCell ref="A8:B8"/>
    <mergeCell ref="A9:B9"/>
    <mergeCell ref="A11:B11"/>
    <mergeCell ref="A3:B3"/>
    <mergeCell ref="A4:B4"/>
    <mergeCell ref="A5:B5"/>
    <mergeCell ref="A6:B6"/>
    <mergeCell ref="A7:B7"/>
  </mergeCells>
  <hyperlinks>
    <hyperlink ref="C1" location="Indice!A1" display="volver al índice"/>
    <hyperlink ref="A11" location="'1.1.1 b'!Área_de_impresión" display="1.1.1.b Aportantes al SIPA según condición, demora en el pago y régimen. 1994 - 2020"/>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48"/>
  <sheetViews>
    <sheetView showGridLines="0" tabSelected="1" workbookViewId="0"/>
  </sheetViews>
  <sheetFormatPr baseColWidth="10" defaultRowHeight="15" x14ac:dyDescent="0.25"/>
  <cols>
    <col min="1" max="1" width="94.85546875" customWidth="1"/>
  </cols>
  <sheetData>
    <row r="1" spans="1:1" x14ac:dyDescent="0.25">
      <c r="A1" s="61" t="s">
        <v>93</v>
      </c>
    </row>
    <row r="2" spans="1:1" x14ac:dyDescent="0.25">
      <c r="A2" s="59"/>
    </row>
    <row r="3" spans="1:1" x14ac:dyDescent="0.25">
      <c r="A3" s="64" t="s">
        <v>331</v>
      </c>
    </row>
    <row r="5" spans="1:1" x14ac:dyDescent="0.25">
      <c r="A5" s="165" t="s">
        <v>279</v>
      </c>
    </row>
    <row r="6" spans="1:1" x14ac:dyDescent="0.25">
      <c r="A6" s="189" t="s">
        <v>94</v>
      </c>
    </row>
    <row r="7" spans="1:1" x14ac:dyDescent="0.25">
      <c r="A7" s="190" t="s">
        <v>278</v>
      </c>
    </row>
    <row r="8" spans="1:1" x14ac:dyDescent="0.25">
      <c r="A8" s="164"/>
    </row>
    <row r="9" spans="1:1" x14ac:dyDescent="0.25">
      <c r="A9" s="72" t="s">
        <v>277</v>
      </c>
    </row>
    <row r="10" spans="1:1" x14ac:dyDescent="0.25">
      <c r="A10" s="190" t="s">
        <v>358</v>
      </c>
    </row>
    <row r="11" spans="1:1" x14ac:dyDescent="0.25">
      <c r="A11" s="190" t="s">
        <v>359</v>
      </c>
    </row>
    <row r="12" spans="1:1" x14ac:dyDescent="0.25">
      <c r="A12" s="190" t="s">
        <v>276</v>
      </c>
    </row>
    <row r="13" spans="1:1" x14ac:dyDescent="0.25">
      <c r="A13" s="190" t="s">
        <v>360</v>
      </c>
    </row>
    <row r="14" spans="1:1" x14ac:dyDescent="0.25">
      <c r="A14" s="190" t="s">
        <v>361</v>
      </c>
    </row>
    <row r="15" spans="1:1" x14ac:dyDescent="0.25">
      <c r="A15" s="190" t="s">
        <v>362</v>
      </c>
    </row>
    <row r="16" spans="1:1" x14ac:dyDescent="0.25">
      <c r="A16" s="190" t="s">
        <v>363</v>
      </c>
    </row>
    <row r="17" spans="1:1" x14ac:dyDescent="0.25">
      <c r="A17" s="190" t="s">
        <v>332</v>
      </c>
    </row>
    <row r="18" spans="1:1" x14ac:dyDescent="0.25">
      <c r="A18" s="59"/>
    </row>
    <row r="19" spans="1:1" x14ac:dyDescent="0.25">
      <c r="A19" s="72" t="s">
        <v>275</v>
      </c>
    </row>
    <row r="20" spans="1:1" x14ac:dyDescent="0.25">
      <c r="A20" s="190" t="s">
        <v>364</v>
      </c>
    </row>
    <row r="21" spans="1:1" x14ac:dyDescent="0.25">
      <c r="A21" s="190" t="s">
        <v>365</v>
      </c>
    </row>
    <row r="22" spans="1:1" x14ac:dyDescent="0.25">
      <c r="A22" s="190" t="s">
        <v>366</v>
      </c>
    </row>
    <row r="23" spans="1:1" x14ac:dyDescent="0.25">
      <c r="A23" s="190" t="s">
        <v>367</v>
      </c>
    </row>
    <row r="24" spans="1:1" x14ac:dyDescent="0.25">
      <c r="A24" s="190" t="s">
        <v>368</v>
      </c>
    </row>
    <row r="25" spans="1:1" x14ac:dyDescent="0.25">
      <c r="A25" s="190" t="s">
        <v>369</v>
      </c>
    </row>
    <row r="26" spans="1:1" x14ac:dyDescent="0.25">
      <c r="A26" s="190" t="s">
        <v>370</v>
      </c>
    </row>
    <row r="27" spans="1:1" x14ac:dyDescent="0.25">
      <c r="A27" s="190" t="s">
        <v>371</v>
      </c>
    </row>
    <row r="28" spans="1:1" x14ac:dyDescent="0.25">
      <c r="A28" s="190" t="s">
        <v>372</v>
      </c>
    </row>
    <row r="29" spans="1:1" x14ac:dyDescent="0.25">
      <c r="A29" s="190" t="s">
        <v>373</v>
      </c>
    </row>
    <row r="30" spans="1:1" x14ac:dyDescent="0.25">
      <c r="A30" s="190" t="s">
        <v>374</v>
      </c>
    </row>
    <row r="31" spans="1:1" x14ac:dyDescent="0.25">
      <c r="A31" s="190" t="s">
        <v>375</v>
      </c>
    </row>
    <row r="32" spans="1:1" x14ac:dyDescent="0.25">
      <c r="A32" s="190" t="s">
        <v>376</v>
      </c>
    </row>
    <row r="33" spans="1:1" x14ac:dyDescent="0.25">
      <c r="A33" s="190" t="s">
        <v>377</v>
      </c>
    </row>
    <row r="34" spans="1:1" x14ac:dyDescent="0.25">
      <c r="A34" s="190" t="s">
        <v>274</v>
      </c>
    </row>
    <row r="35" spans="1:1" x14ac:dyDescent="0.25">
      <c r="A35" s="59"/>
    </row>
    <row r="36" spans="1:1" x14ac:dyDescent="0.25">
      <c r="A36" s="64" t="s">
        <v>273</v>
      </c>
    </row>
    <row r="37" spans="1:1" x14ac:dyDescent="0.25">
      <c r="A37" s="189" t="s">
        <v>94</v>
      </c>
    </row>
    <row r="38" spans="1:1" s="63" customFormat="1" x14ac:dyDescent="0.25">
      <c r="A38" s="190"/>
    </row>
    <row r="39" spans="1:1" x14ac:dyDescent="0.25">
      <c r="A39" s="190" t="s">
        <v>352</v>
      </c>
    </row>
    <row r="40" spans="1:1" x14ac:dyDescent="0.25">
      <c r="A40" s="190" t="s">
        <v>353</v>
      </c>
    </row>
    <row r="41" spans="1:1" x14ac:dyDescent="0.25">
      <c r="A41" s="190" t="s">
        <v>107</v>
      </c>
    </row>
    <row r="42" spans="1:1" x14ac:dyDescent="0.25">
      <c r="A42" s="190" t="s">
        <v>354</v>
      </c>
    </row>
    <row r="43" spans="1:1" x14ac:dyDescent="0.25">
      <c r="A43" s="190" t="s">
        <v>355</v>
      </c>
    </row>
    <row r="44" spans="1:1" x14ac:dyDescent="0.25">
      <c r="A44" s="190" t="s">
        <v>108</v>
      </c>
    </row>
    <row r="45" spans="1:1" x14ac:dyDescent="0.25">
      <c r="A45" s="190" t="s">
        <v>356</v>
      </c>
    </row>
    <row r="46" spans="1:1" x14ac:dyDescent="0.25">
      <c r="A46" s="190" t="s">
        <v>357</v>
      </c>
    </row>
    <row r="47" spans="1:1" x14ac:dyDescent="0.25">
      <c r="A47" s="189" t="s">
        <v>109</v>
      </c>
    </row>
    <row r="48" spans="1:1" x14ac:dyDescent="0.25">
      <c r="A48" s="60"/>
    </row>
  </sheetData>
  <hyperlinks>
    <hyperlink ref="A10" location="'4.1.1.1'!A1" display="4.1.1.1 Total Varones. Diciembre 2020"/>
    <hyperlink ref="A11" location="'4.1.1.2'!A1" display="4.1.1.2 Total Mujeres. Diciembre 2020"/>
    <hyperlink ref="A13" location="'4.1.1.3'!A1" display="4.1.1.3 Situación de los varones de 64 años. Diciembre 2020"/>
    <hyperlink ref="A12" location="'Graf Tot'!A1" display="Gráficos de Totales"/>
    <hyperlink ref="A14" location="'4.1.1.4'!A1" display="4.1.1.4 Situación de las mujeres 59 años. Diciembre 2020"/>
    <hyperlink ref="A15" location="'4.1.1.5'!A1" display="4.1.1.5 Situación de los varones de 64 años. Diciembre 2020"/>
    <hyperlink ref="A16" location="'4.1.1.6'!A1" display="4.1.1.6 Situación de las mujeres de 59 años. Diciembre 2020"/>
    <hyperlink ref="A17" location="'4.1.1.7'!A1" display="4.1.1.7 Síntesis cuadros 4.1.1.3 a 4.1.1.6"/>
    <hyperlink ref="A20" location="'4.1.2.1'!A1" display="4.1.2.1 Relación de dependencia privado. Varones. Diciembre 2020"/>
    <hyperlink ref="A21" location="'4.1.2.2'!A1" display="4.1.2.2 Relación de dependencia privado. Mujeres. Diciembre 2020"/>
    <hyperlink ref="A22" location="'4.1.2.3'!A1" display="4.1.2.3 Relación de dependencia público nacional. Varones. Diciembre 2020"/>
    <hyperlink ref="A23" location="'4.1.2.4'!A1" display="4.1.2.4 Relación de dependencia público nacional. Mujeres. Diciembre 2020"/>
    <hyperlink ref="A24" location="'4.1.2.5'!A1" display="4.1.2.5 Relación de dependencia público provincial. Varones. Diciembre 2020"/>
    <hyperlink ref="A25" location="'4.1.2.6'!A1" display="4.1.2.6 Relación de dependencia público provincial. Mujeres. Diciembre 2020"/>
    <hyperlink ref="A26" location="'4.1.2.7'!A1" display="4.1.2.7 Casas Particulares. Varones. Diciembre 2020"/>
    <hyperlink ref="A27" location="'4.1.2.8'!A1" display="4.1.2.8 Casas Particulares. Mujeres. Diciembre 2020"/>
    <hyperlink ref="A28" location="'4.1.2.9'!A1" display="4.1.2.9 Autónomos. Varones. Diciembre 2020"/>
    <hyperlink ref="A29" location="'4.1.2.10'!A1" display="4.1.2.10 Autónomos. Mujeres. Diciembre 2020"/>
    <hyperlink ref="A30" location="'4.1.2.11'!A1" display="4.1.2.11 Monotributo. Varones. Diciembre 2020"/>
    <hyperlink ref="A31" location="'4.1.2.12'!A1" display="4.1.2.12 Monotributo. Mujeres. Diciembre 2020"/>
    <hyperlink ref="A32" location="'4.1.2.13'!A1" display="4.1.2.13 Monotributo Social. Varones. Diciembre 2020"/>
    <hyperlink ref="A33" location="'4.1.2.14'!A1" display="4.1.2.14 Monotributo Social. Mujeres. Diciembre 2020"/>
    <hyperlink ref="A34" location="'Graf Sector'!A1" display="Gráficos de Sectores"/>
    <hyperlink ref="A37" location="'Metodología Cob Pasivos'!A1" display="Consideraciones metodológicas"/>
    <hyperlink ref="A39" location="'4.2.1'!Área_de_impresión" display="4.2.1 Varones beneficiarios de 60 años y más según edad y tipo de beneficio. Junio 2019"/>
    <hyperlink ref="A40" location="'4.2.2'!Área_de_impresión" display="4.2.2 Cobertura de varones beneficiarios de 60 años y más según edad  tipo de beneficio. Junio 2019"/>
    <hyperlink ref="A41" location="'Gráficos Varones'!Área_de_impresión" display="Gráficos varones"/>
    <hyperlink ref="A42" location="'4.2.3'!Área_de_impresión" display="4.2.3 Mujeres beneficiarias de 60 años y más según edad y tipo de beneficio. Junio 2019"/>
    <hyperlink ref="A43" location="'4.2.4'!Área_de_impresión" display="4.2.4 Cobertura de mujeres beneficiarias de 60 años y más según edad  tipo de beneficio. Junio 2019"/>
    <hyperlink ref="A44" location="'Gráficos Mujeres'!Área_de_impresión" display="Gráficos mujeres"/>
    <hyperlink ref="A45" location="'4.2.5'!Área_de_impresión" display="4.2.5 Total de beneficiarios de 60 años y más según edad y tipo de beneficio. Junio 2019"/>
    <hyperlink ref="A46" location="'4.2.6'!Área_de_impresión" display="4.2.6 Cobertura total de beneficiarios de 60 años y más según edad  tipo de beneficio. Junio 2019"/>
    <hyperlink ref="A47" location="'Gráficos Total '!Área_de_impresión" display="Gráficos total "/>
    <hyperlink ref="A6" location="'Metodologia Años de aportes'!A1" display="Consideraciones metodológicas"/>
    <hyperlink ref="A7" location="'Formato de los cuadros'!A1" display="Formato de presentación de los cuadros"/>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37" zoomScale="85" zoomScaleNormal="85" workbookViewId="0">
      <selection activeCell="I37" sqref="I37:I47"/>
    </sheetView>
  </sheetViews>
  <sheetFormatPr baseColWidth="10" defaultRowHeight="15" x14ac:dyDescent="0.25"/>
  <cols>
    <col min="1" max="1" width="8.7109375" customWidth="1"/>
    <col min="2" max="2" width="10.5703125" bestFit="1" customWidth="1"/>
    <col min="3" max="3" width="12" bestFit="1" customWidth="1"/>
    <col min="4" max="4" width="12.5703125" bestFit="1" customWidth="1"/>
    <col min="5" max="5" width="13.7109375" customWidth="1"/>
    <col min="6" max="6" width="12.5703125" customWidth="1"/>
    <col min="7" max="7" width="13.28515625" customWidth="1"/>
    <col min="8" max="9" width="11.85546875" customWidth="1"/>
    <col min="10" max="10" width="14.42578125" customWidth="1"/>
    <col min="11" max="11" width="14.140625" customWidth="1"/>
    <col min="12" max="12" width="13.42578125" customWidth="1"/>
  </cols>
  <sheetData>
    <row r="1" spans="1:13" x14ac:dyDescent="0.25">
      <c r="A1" s="4" t="s">
        <v>15</v>
      </c>
    </row>
    <row r="2" spans="1:13" ht="15.75" thickBot="1" x14ac:dyDescent="0.3"/>
    <row r="3" spans="1:13" ht="60" customHeight="1" thickBot="1" x14ac:dyDescent="0.3">
      <c r="A3" s="436" t="s">
        <v>6</v>
      </c>
      <c r="B3" s="433" t="s">
        <v>5</v>
      </c>
      <c r="C3" s="443" t="s">
        <v>3</v>
      </c>
      <c r="D3" s="443"/>
      <c r="E3" s="443"/>
      <c r="F3" s="443"/>
      <c r="G3" s="444"/>
      <c r="H3" s="443" t="s">
        <v>7</v>
      </c>
      <c r="I3" s="443"/>
      <c r="J3" s="443"/>
      <c r="K3" s="427" t="s">
        <v>9</v>
      </c>
      <c r="L3" s="430" t="s">
        <v>8</v>
      </c>
    </row>
    <row r="4" spans="1:13" ht="23.25" customHeight="1" x14ac:dyDescent="0.25">
      <c r="A4" s="437"/>
      <c r="B4" s="434"/>
      <c r="C4" s="447" t="s">
        <v>4</v>
      </c>
      <c r="D4" s="448"/>
      <c r="E4" s="448"/>
      <c r="F4" s="449" t="s">
        <v>14</v>
      </c>
      <c r="G4" s="445" t="s">
        <v>13</v>
      </c>
      <c r="H4" s="441" t="s">
        <v>12</v>
      </c>
      <c r="I4" s="439" t="s">
        <v>11</v>
      </c>
      <c r="J4" s="427" t="s">
        <v>10</v>
      </c>
      <c r="K4" s="428"/>
      <c r="L4" s="431"/>
    </row>
    <row r="5" spans="1:13" ht="48.75" customHeight="1" thickBot="1" x14ac:dyDescent="0.3">
      <c r="A5" s="438"/>
      <c r="B5" s="435"/>
      <c r="C5" s="24" t="s">
        <v>16</v>
      </c>
      <c r="D5" s="25" t="s">
        <v>17</v>
      </c>
      <c r="E5" s="27" t="s">
        <v>18</v>
      </c>
      <c r="F5" s="450"/>
      <c r="G5" s="446"/>
      <c r="H5" s="442"/>
      <c r="I5" s="440"/>
      <c r="J5" s="429"/>
      <c r="K5" s="429"/>
      <c r="L5" s="432"/>
    </row>
    <row r="6" spans="1:13" ht="15.75" thickBot="1" x14ac:dyDescent="0.3">
      <c r="A6" s="28" t="s">
        <v>0</v>
      </c>
      <c r="B6" s="29">
        <f t="shared" ref="B6:L6" si="0">+SUM(B7:B47)</f>
        <v>2923220</v>
      </c>
      <c r="C6" s="30">
        <f t="shared" si="0"/>
        <v>982859</v>
      </c>
      <c r="D6" s="31">
        <f t="shared" si="0"/>
        <v>866536</v>
      </c>
      <c r="E6" s="31">
        <f t="shared" si="0"/>
        <v>1848640</v>
      </c>
      <c r="F6" s="32">
        <f t="shared" si="0"/>
        <v>184619</v>
      </c>
      <c r="G6" s="33">
        <f t="shared" si="0"/>
        <v>1882830</v>
      </c>
      <c r="H6" s="31">
        <f t="shared" si="0"/>
        <v>100104</v>
      </c>
      <c r="I6" s="29">
        <f t="shared" si="0"/>
        <v>111701</v>
      </c>
      <c r="J6" s="33">
        <f t="shared" si="0"/>
        <v>211633</v>
      </c>
      <c r="K6" s="33">
        <f t="shared" si="0"/>
        <v>169904</v>
      </c>
      <c r="L6" s="34">
        <f t="shared" si="0"/>
        <v>2230640</v>
      </c>
    </row>
    <row r="7" spans="1:13" x14ac:dyDescent="0.25">
      <c r="A7" s="23">
        <v>60</v>
      </c>
      <c r="B7" s="6">
        <v>182892</v>
      </c>
      <c r="C7" s="11">
        <v>13035</v>
      </c>
      <c r="D7" s="1">
        <v>1805</v>
      </c>
      <c r="E7" s="1">
        <v>14837</v>
      </c>
      <c r="F7" s="8">
        <v>2249</v>
      </c>
      <c r="G7" s="18">
        <v>16957</v>
      </c>
      <c r="H7" s="1">
        <v>13464</v>
      </c>
      <c r="I7" s="6">
        <v>0</v>
      </c>
      <c r="J7" s="18">
        <v>13461</v>
      </c>
      <c r="K7" s="18">
        <v>6505</v>
      </c>
      <c r="L7" s="12">
        <v>36420</v>
      </c>
      <c r="M7" s="35"/>
    </row>
    <row r="8" spans="1:13" x14ac:dyDescent="0.25">
      <c r="A8" s="20">
        <v>61</v>
      </c>
      <c r="B8" s="6">
        <v>177758</v>
      </c>
      <c r="C8" s="11">
        <v>14709</v>
      </c>
      <c r="D8" s="1">
        <v>2382</v>
      </c>
      <c r="E8" s="1">
        <v>17088</v>
      </c>
      <c r="F8" s="8">
        <v>2629</v>
      </c>
      <c r="G8" s="18">
        <v>19499</v>
      </c>
      <c r="H8" s="1">
        <v>13830</v>
      </c>
      <c r="I8" s="6">
        <v>0</v>
      </c>
      <c r="J8" s="18">
        <v>13836</v>
      </c>
      <c r="K8" s="18">
        <v>6730</v>
      </c>
      <c r="L8" s="12">
        <v>39547</v>
      </c>
    </row>
    <row r="9" spans="1:13" x14ac:dyDescent="0.25">
      <c r="A9" s="20">
        <v>62</v>
      </c>
      <c r="B9" s="6">
        <v>173013</v>
      </c>
      <c r="C9" s="11">
        <v>16785</v>
      </c>
      <c r="D9" s="1">
        <v>3462</v>
      </c>
      <c r="E9" s="1">
        <v>20247</v>
      </c>
      <c r="F9" s="8">
        <v>2942</v>
      </c>
      <c r="G9" s="18">
        <v>22891</v>
      </c>
      <c r="H9" s="1">
        <v>14910</v>
      </c>
      <c r="I9" s="6">
        <v>0</v>
      </c>
      <c r="J9" s="18">
        <v>14897</v>
      </c>
      <c r="K9" s="18">
        <v>7084</v>
      </c>
      <c r="L9" s="12">
        <v>44377</v>
      </c>
    </row>
    <row r="10" spans="1:13" x14ac:dyDescent="0.25">
      <c r="A10" s="20">
        <v>63</v>
      </c>
      <c r="B10" s="6">
        <v>168436</v>
      </c>
      <c r="C10" s="11">
        <v>17701</v>
      </c>
      <c r="D10" s="1">
        <v>4643</v>
      </c>
      <c r="E10" s="1">
        <v>22338</v>
      </c>
      <c r="F10" s="8">
        <v>3055</v>
      </c>
      <c r="G10" s="18">
        <v>25051</v>
      </c>
      <c r="H10" s="1">
        <v>14100</v>
      </c>
      <c r="I10" s="6">
        <v>0</v>
      </c>
      <c r="J10" s="18">
        <v>14091</v>
      </c>
      <c r="K10" s="18">
        <v>7483</v>
      </c>
      <c r="L10" s="12">
        <v>46077</v>
      </c>
    </row>
    <row r="11" spans="1:13" x14ac:dyDescent="0.25">
      <c r="A11" s="21">
        <v>64</v>
      </c>
      <c r="B11" s="6">
        <v>163614</v>
      </c>
      <c r="C11" s="11">
        <v>18751</v>
      </c>
      <c r="D11" s="1">
        <v>5988</v>
      </c>
      <c r="E11" s="1">
        <v>24741</v>
      </c>
      <c r="F11" s="8">
        <v>3502</v>
      </c>
      <c r="G11" s="18">
        <v>27760</v>
      </c>
      <c r="H11" s="1">
        <v>14317</v>
      </c>
      <c r="I11" s="6">
        <v>0</v>
      </c>
      <c r="J11" s="18">
        <v>14318</v>
      </c>
      <c r="K11" s="18">
        <v>7676</v>
      </c>
      <c r="L11" s="12">
        <v>49153</v>
      </c>
    </row>
    <row r="12" spans="1:13" x14ac:dyDescent="0.25">
      <c r="A12" s="20">
        <v>65</v>
      </c>
      <c r="B12" s="5">
        <v>158644</v>
      </c>
      <c r="C12" s="9">
        <v>34796</v>
      </c>
      <c r="D12" s="2">
        <v>17780</v>
      </c>
      <c r="E12" s="2">
        <v>52589</v>
      </c>
      <c r="F12" s="7">
        <v>3837</v>
      </c>
      <c r="G12" s="17">
        <v>55283</v>
      </c>
      <c r="H12" s="2">
        <v>9954</v>
      </c>
      <c r="I12" s="5">
        <v>23107</v>
      </c>
      <c r="J12" s="17">
        <v>33078</v>
      </c>
      <c r="K12" s="17">
        <v>8155</v>
      </c>
      <c r="L12" s="10">
        <v>95719</v>
      </c>
    </row>
    <row r="13" spans="1:13" x14ac:dyDescent="0.25">
      <c r="A13" s="20">
        <v>66</v>
      </c>
      <c r="B13" s="6">
        <v>153246</v>
      </c>
      <c r="C13" s="11">
        <v>49507</v>
      </c>
      <c r="D13" s="1">
        <v>29320</v>
      </c>
      <c r="E13" s="1">
        <v>78817</v>
      </c>
      <c r="F13" s="8">
        <v>4242</v>
      </c>
      <c r="G13" s="18">
        <v>81072</v>
      </c>
      <c r="H13" s="1">
        <v>5567</v>
      </c>
      <c r="I13" s="6">
        <v>40221</v>
      </c>
      <c r="J13" s="18">
        <v>45797</v>
      </c>
      <c r="K13" s="18">
        <v>8725</v>
      </c>
      <c r="L13" s="12">
        <v>134617</v>
      </c>
    </row>
    <row r="14" spans="1:13" x14ac:dyDescent="0.25">
      <c r="A14" s="20">
        <v>67</v>
      </c>
      <c r="B14" s="6">
        <v>147244</v>
      </c>
      <c r="C14" s="11">
        <v>52042</v>
      </c>
      <c r="D14" s="1">
        <v>45081</v>
      </c>
      <c r="E14" s="1">
        <v>97107</v>
      </c>
      <c r="F14" s="8">
        <v>4659</v>
      </c>
      <c r="G14" s="18">
        <v>98925</v>
      </c>
      <c r="H14" s="1">
        <v>1617</v>
      </c>
      <c r="I14" s="6">
        <v>33141</v>
      </c>
      <c r="J14" s="18">
        <v>34750</v>
      </c>
      <c r="K14" s="18">
        <v>9067</v>
      </c>
      <c r="L14" s="12">
        <v>141565</v>
      </c>
    </row>
    <row r="15" spans="1:13" x14ac:dyDescent="0.25">
      <c r="A15" s="20">
        <v>68</v>
      </c>
      <c r="B15" s="6">
        <v>140774</v>
      </c>
      <c r="C15" s="11">
        <v>50139</v>
      </c>
      <c r="D15" s="1">
        <v>76825</v>
      </c>
      <c r="E15" s="1">
        <v>126964</v>
      </c>
      <c r="F15" s="8">
        <v>5055</v>
      </c>
      <c r="G15" s="18">
        <v>127996</v>
      </c>
      <c r="H15" s="1">
        <v>1256</v>
      </c>
      <c r="I15" s="6">
        <v>4488</v>
      </c>
      <c r="J15" s="18">
        <v>5722</v>
      </c>
      <c r="K15" s="18">
        <v>9022</v>
      </c>
      <c r="L15" s="12">
        <v>141440</v>
      </c>
    </row>
    <row r="16" spans="1:13" x14ac:dyDescent="0.25">
      <c r="A16" s="20">
        <v>69</v>
      </c>
      <c r="B16" s="6">
        <v>134253</v>
      </c>
      <c r="C16" s="11">
        <v>49203</v>
      </c>
      <c r="D16" s="1">
        <v>75373</v>
      </c>
      <c r="E16" s="1">
        <v>124568</v>
      </c>
      <c r="F16" s="8">
        <v>5355</v>
      </c>
      <c r="G16" s="18">
        <v>125551</v>
      </c>
      <c r="H16" s="1">
        <v>1104</v>
      </c>
      <c r="I16" s="6">
        <v>2417</v>
      </c>
      <c r="J16" s="18">
        <v>3516</v>
      </c>
      <c r="K16" s="18">
        <v>8895</v>
      </c>
      <c r="L16" s="12">
        <v>136563</v>
      </c>
    </row>
    <row r="17" spans="1:12" x14ac:dyDescent="0.25">
      <c r="A17" s="20">
        <v>70</v>
      </c>
      <c r="B17" s="6">
        <v>127719</v>
      </c>
      <c r="C17" s="11">
        <v>47976</v>
      </c>
      <c r="D17" s="1">
        <v>71113</v>
      </c>
      <c r="E17" s="1">
        <v>119064</v>
      </c>
      <c r="F17" s="8">
        <v>5892</v>
      </c>
      <c r="G17" s="18">
        <v>119978</v>
      </c>
      <c r="H17" s="1">
        <v>976</v>
      </c>
      <c r="I17" s="6">
        <v>1813</v>
      </c>
      <c r="J17" s="18">
        <v>2784</v>
      </c>
      <c r="K17" s="18">
        <v>8680</v>
      </c>
      <c r="L17" s="12">
        <v>130068</v>
      </c>
    </row>
    <row r="18" spans="1:12" x14ac:dyDescent="0.25">
      <c r="A18" s="20">
        <v>71</v>
      </c>
      <c r="B18" s="6">
        <v>120673</v>
      </c>
      <c r="C18" s="11">
        <v>46499</v>
      </c>
      <c r="D18" s="1">
        <v>66610</v>
      </c>
      <c r="E18" s="1">
        <v>113065</v>
      </c>
      <c r="F18" s="8">
        <v>6201</v>
      </c>
      <c r="G18" s="18">
        <v>113900</v>
      </c>
      <c r="H18" s="1">
        <v>858</v>
      </c>
      <c r="I18" s="6">
        <v>1352</v>
      </c>
      <c r="J18" s="18">
        <v>2202</v>
      </c>
      <c r="K18" s="18">
        <v>8116</v>
      </c>
      <c r="L18" s="12">
        <v>122795</v>
      </c>
    </row>
    <row r="19" spans="1:12" x14ac:dyDescent="0.25">
      <c r="A19" s="20">
        <v>72</v>
      </c>
      <c r="B19" s="6">
        <v>112945</v>
      </c>
      <c r="C19" s="11">
        <v>44968</v>
      </c>
      <c r="D19" s="1">
        <v>62383</v>
      </c>
      <c r="E19" s="1">
        <v>107311</v>
      </c>
      <c r="F19" s="8">
        <v>6739</v>
      </c>
      <c r="G19" s="18">
        <v>108146</v>
      </c>
      <c r="H19" s="1">
        <v>825</v>
      </c>
      <c r="I19" s="6">
        <v>939</v>
      </c>
      <c r="J19" s="18">
        <v>1762</v>
      </c>
      <c r="K19" s="18">
        <v>7740</v>
      </c>
      <c r="L19" s="12">
        <v>116152</v>
      </c>
    </row>
    <row r="20" spans="1:12" x14ac:dyDescent="0.25">
      <c r="A20" s="20">
        <v>73</v>
      </c>
      <c r="B20" s="6">
        <v>104819</v>
      </c>
      <c r="C20" s="11">
        <v>43417</v>
      </c>
      <c r="D20" s="1">
        <v>57037</v>
      </c>
      <c r="E20" s="1">
        <v>100415</v>
      </c>
      <c r="F20" s="8">
        <v>6967</v>
      </c>
      <c r="G20" s="18">
        <v>101128</v>
      </c>
      <c r="H20" s="1">
        <v>700</v>
      </c>
      <c r="I20" s="6">
        <v>652</v>
      </c>
      <c r="J20" s="18">
        <v>1346</v>
      </c>
      <c r="K20" s="18">
        <v>7366</v>
      </c>
      <c r="L20" s="12">
        <v>108258</v>
      </c>
    </row>
    <row r="21" spans="1:12" x14ac:dyDescent="0.25">
      <c r="A21" s="20">
        <v>74</v>
      </c>
      <c r="B21" s="6">
        <v>96751</v>
      </c>
      <c r="C21" s="11">
        <v>42363</v>
      </c>
      <c r="D21" s="1">
        <v>53141</v>
      </c>
      <c r="E21" s="1">
        <v>95481</v>
      </c>
      <c r="F21" s="8">
        <v>7499</v>
      </c>
      <c r="G21" s="18">
        <v>96150</v>
      </c>
      <c r="H21" s="1">
        <v>657</v>
      </c>
      <c r="I21" s="6">
        <v>516</v>
      </c>
      <c r="J21" s="18">
        <v>1169</v>
      </c>
      <c r="K21" s="18">
        <v>6812</v>
      </c>
      <c r="L21" s="12">
        <v>102523</v>
      </c>
    </row>
    <row r="22" spans="1:12" x14ac:dyDescent="0.25">
      <c r="A22" s="20">
        <v>75</v>
      </c>
      <c r="B22" s="6">
        <v>88661</v>
      </c>
      <c r="C22" s="11">
        <v>38590</v>
      </c>
      <c r="D22" s="1">
        <v>47267</v>
      </c>
      <c r="E22" s="1">
        <v>85823</v>
      </c>
      <c r="F22" s="8">
        <v>7295</v>
      </c>
      <c r="G22" s="18">
        <v>86479</v>
      </c>
      <c r="H22" s="1">
        <v>604</v>
      </c>
      <c r="I22" s="6">
        <v>406</v>
      </c>
      <c r="J22" s="18">
        <v>1006</v>
      </c>
      <c r="K22" s="18">
        <v>5969</v>
      </c>
      <c r="L22" s="12">
        <v>91944</v>
      </c>
    </row>
    <row r="23" spans="1:12" x14ac:dyDescent="0.25">
      <c r="A23" s="20">
        <v>76</v>
      </c>
      <c r="B23" s="6">
        <v>81024</v>
      </c>
      <c r="C23" s="11">
        <v>35350</v>
      </c>
      <c r="D23" s="1">
        <v>42297</v>
      </c>
      <c r="E23" s="1">
        <v>77605</v>
      </c>
      <c r="F23" s="8">
        <v>7449</v>
      </c>
      <c r="G23" s="18">
        <v>78231</v>
      </c>
      <c r="H23" s="1">
        <v>528</v>
      </c>
      <c r="I23" s="6">
        <v>346</v>
      </c>
      <c r="J23" s="18">
        <v>872</v>
      </c>
      <c r="K23" s="18">
        <v>5615</v>
      </c>
      <c r="L23" s="12">
        <v>83272</v>
      </c>
    </row>
    <row r="24" spans="1:12" x14ac:dyDescent="0.25">
      <c r="A24" s="20">
        <v>77</v>
      </c>
      <c r="B24" s="6">
        <v>74127</v>
      </c>
      <c r="C24" s="11">
        <v>33812</v>
      </c>
      <c r="D24" s="1">
        <v>37105</v>
      </c>
      <c r="E24" s="1">
        <v>70879</v>
      </c>
      <c r="F24" s="8">
        <v>7513</v>
      </c>
      <c r="G24" s="18">
        <v>71487</v>
      </c>
      <c r="H24" s="1">
        <v>496</v>
      </c>
      <c r="I24" s="6">
        <v>246</v>
      </c>
      <c r="J24" s="18">
        <v>736</v>
      </c>
      <c r="K24" s="18">
        <v>5100</v>
      </c>
      <c r="L24" s="12">
        <v>75866</v>
      </c>
    </row>
    <row r="25" spans="1:12" x14ac:dyDescent="0.25">
      <c r="A25" s="20">
        <v>78</v>
      </c>
      <c r="B25" s="6">
        <v>67794</v>
      </c>
      <c r="C25" s="11">
        <v>34011</v>
      </c>
      <c r="D25" s="1">
        <v>32053</v>
      </c>
      <c r="E25" s="1">
        <v>66004</v>
      </c>
      <c r="F25" s="8">
        <v>7470</v>
      </c>
      <c r="G25" s="18">
        <v>66597</v>
      </c>
      <c r="H25" s="1">
        <v>446</v>
      </c>
      <c r="I25" s="6">
        <v>211</v>
      </c>
      <c r="J25" s="18">
        <v>653</v>
      </c>
      <c r="K25" s="18">
        <v>4643</v>
      </c>
      <c r="L25" s="12">
        <v>70513</v>
      </c>
    </row>
    <row r="26" spans="1:12" x14ac:dyDescent="0.25">
      <c r="A26" s="20">
        <v>79</v>
      </c>
      <c r="B26" s="6">
        <v>61552</v>
      </c>
      <c r="C26" s="11">
        <v>34810</v>
      </c>
      <c r="D26" s="1">
        <v>27388</v>
      </c>
      <c r="E26" s="1">
        <v>62163</v>
      </c>
      <c r="F26" s="8">
        <v>7843</v>
      </c>
      <c r="G26" s="18">
        <v>62737</v>
      </c>
      <c r="H26" s="1">
        <v>451</v>
      </c>
      <c r="I26" s="6">
        <v>167</v>
      </c>
      <c r="J26" s="18">
        <v>611</v>
      </c>
      <c r="K26" s="18">
        <v>4528</v>
      </c>
      <c r="L26" s="12">
        <v>66453</v>
      </c>
    </row>
    <row r="27" spans="1:12" x14ac:dyDescent="0.25">
      <c r="A27" s="20">
        <v>80</v>
      </c>
      <c r="B27" s="6">
        <v>55486</v>
      </c>
      <c r="C27" s="11">
        <v>31891</v>
      </c>
      <c r="D27" s="1">
        <v>21668</v>
      </c>
      <c r="E27" s="1">
        <v>53518</v>
      </c>
      <c r="F27" s="8">
        <v>7382</v>
      </c>
      <c r="G27" s="18">
        <v>54101</v>
      </c>
      <c r="H27" s="1">
        <v>377</v>
      </c>
      <c r="I27" s="6">
        <v>167</v>
      </c>
      <c r="J27" s="18">
        <v>542</v>
      </c>
      <c r="K27" s="18">
        <v>3815</v>
      </c>
      <c r="L27" s="12">
        <v>57190</v>
      </c>
    </row>
    <row r="28" spans="1:12" x14ac:dyDescent="0.25">
      <c r="A28" s="20">
        <v>81</v>
      </c>
      <c r="B28" s="6">
        <v>49786</v>
      </c>
      <c r="C28" s="11">
        <v>29632</v>
      </c>
      <c r="D28" s="1">
        <v>18004</v>
      </c>
      <c r="E28" s="1">
        <v>47615</v>
      </c>
      <c r="F28" s="8">
        <v>7277</v>
      </c>
      <c r="G28" s="18">
        <v>48189</v>
      </c>
      <c r="H28" s="1">
        <v>426</v>
      </c>
      <c r="I28" s="6">
        <v>128</v>
      </c>
      <c r="J28" s="18">
        <v>550</v>
      </c>
      <c r="K28" s="18">
        <v>3381</v>
      </c>
      <c r="L28" s="12">
        <v>50884</v>
      </c>
    </row>
    <row r="29" spans="1:12" x14ac:dyDescent="0.25">
      <c r="A29" s="20">
        <v>82</v>
      </c>
      <c r="B29" s="6">
        <v>44495</v>
      </c>
      <c r="C29" s="11">
        <v>28112</v>
      </c>
      <c r="D29" s="1">
        <v>14774</v>
      </c>
      <c r="E29" s="1">
        <v>42864</v>
      </c>
      <c r="F29" s="8">
        <v>7062</v>
      </c>
      <c r="G29" s="18">
        <v>43391</v>
      </c>
      <c r="H29" s="1">
        <v>356</v>
      </c>
      <c r="I29" s="6">
        <v>107</v>
      </c>
      <c r="J29" s="18">
        <v>459</v>
      </c>
      <c r="K29" s="18">
        <v>3163</v>
      </c>
      <c r="L29" s="12">
        <v>45880</v>
      </c>
    </row>
    <row r="30" spans="1:12" x14ac:dyDescent="0.25">
      <c r="A30" s="20">
        <v>83</v>
      </c>
      <c r="B30" s="6">
        <v>39571</v>
      </c>
      <c r="C30" s="11">
        <v>25980</v>
      </c>
      <c r="D30" s="1">
        <v>11714</v>
      </c>
      <c r="E30" s="1">
        <v>37675</v>
      </c>
      <c r="F30" s="8">
        <v>6581</v>
      </c>
      <c r="G30" s="18">
        <v>38165</v>
      </c>
      <c r="H30" s="1">
        <v>321</v>
      </c>
      <c r="I30" s="6">
        <v>147</v>
      </c>
      <c r="J30" s="18">
        <v>466</v>
      </c>
      <c r="K30" s="18">
        <v>2776</v>
      </c>
      <c r="L30" s="12">
        <v>40344</v>
      </c>
    </row>
    <row r="31" spans="1:12" x14ac:dyDescent="0.25">
      <c r="A31" s="20">
        <v>84</v>
      </c>
      <c r="B31" s="6">
        <v>34938</v>
      </c>
      <c r="C31" s="11">
        <v>24583</v>
      </c>
      <c r="D31" s="1">
        <v>9450</v>
      </c>
      <c r="E31" s="1">
        <v>34016</v>
      </c>
      <c r="F31" s="8">
        <v>6502</v>
      </c>
      <c r="G31" s="18">
        <v>34525</v>
      </c>
      <c r="H31" s="1">
        <v>305</v>
      </c>
      <c r="I31" s="6">
        <v>167</v>
      </c>
      <c r="J31" s="18">
        <v>471</v>
      </c>
      <c r="K31" s="18">
        <v>2364</v>
      </c>
      <c r="L31" s="12">
        <v>36366</v>
      </c>
    </row>
    <row r="32" spans="1:12" x14ac:dyDescent="0.25">
      <c r="A32" s="20">
        <v>85</v>
      </c>
      <c r="B32" s="6">
        <v>30629</v>
      </c>
      <c r="C32" s="11">
        <v>21484</v>
      </c>
      <c r="D32" s="1">
        <v>7242</v>
      </c>
      <c r="E32" s="1">
        <v>28702</v>
      </c>
      <c r="F32" s="8">
        <v>6068</v>
      </c>
      <c r="G32" s="18">
        <v>29150</v>
      </c>
      <c r="H32" s="1">
        <v>261</v>
      </c>
      <c r="I32" s="6">
        <v>191</v>
      </c>
      <c r="J32" s="18">
        <v>451</v>
      </c>
      <c r="K32" s="18">
        <v>1943</v>
      </c>
      <c r="L32" s="12">
        <v>30702</v>
      </c>
    </row>
    <row r="33" spans="1:12" x14ac:dyDescent="0.25">
      <c r="A33" s="20">
        <v>86</v>
      </c>
      <c r="B33" s="6">
        <v>26537</v>
      </c>
      <c r="C33" s="11">
        <v>19368</v>
      </c>
      <c r="D33" s="1">
        <v>5786</v>
      </c>
      <c r="E33" s="1">
        <v>25142</v>
      </c>
      <c r="F33" s="8">
        <v>5651</v>
      </c>
      <c r="G33" s="18">
        <v>25554</v>
      </c>
      <c r="H33" s="1">
        <v>248</v>
      </c>
      <c r="I33" s="6">
        <v>148</v>
      </c>
      <c r="J33" s="18">
        <v>392</v>
      </c>
      <c r="K33" s="18">
        <v>1746</v>
      </c>
      <c r="L33" s="12">
        <v>26918</v>
      </c>
    </row>
    <row r="34" spans="1:12" x14ac:dyDescent="0.25">
      <c r="A34" s="20">
        <v>87</v>
      </c>
      <c r="B34" s="6">
        <v>22608</v>
      </c>
      <c r="C34" s="11">
        <v>17622</v>
      </c>
      <c r="D34" s="1">
        <v>4885</v>
      </c>
      <c r="E34" s="1">
        <v>22483</v>
      </c>
      <c r="F34" s="8">
        <v>5328</v>
      </c>
      <c r="G34" s="18">
        <v>22818</v>
      </c>
      <c r="H34" s="1">
        <v>195</v>
      </c>
      <c r="I34" s="6">
        <v>118</v>
      </c>
      <c r="J34" s="18">
        <v>313</v>
      </c>
      <c r="K34" s="18">
        <v>1480</v>
      </c>
      <c r="L34" s="12">
        <v>23967</v>
      </c>
    </row>
    <row r="35" spans="1:12" x14ac:dyDescent="0.25">
      <c r="A35" s="20">
        <v>88</v>
      </c>
      <c r="B35" s="6">
        <v>18902</v>
      </c>
      <c r="C35" s="11">
        <v>15445</v>
      </c>
      <c r="D35" s="1">
        <v>3824</v>
      </c>
      <c r="E35" s="1">
        <v>19246</v>
      </c>
      <c r="F35" s="8">
        <v>4950</v>
      </c>
      <c r="G35" s="18">
        <v>19584</v>
      </c>
      <c r="H35" s="1">
        <v>199</v>
      </c>
      <c r="I35" s="6">
        <v>116</v>
      </c>
      <c r="J35" s="18">
        <v>315</v>
      </c>
      <c r="K35" s="18">
        <v>1280</v>
      </c>
      <c r="L35" s="12">
        <v>20534</v>
      </c>
    </row>
    <row r="36" spans="1:12" x14ac:dyDescent="0.25">
      <c r="A36" s="20">
        <v>89</v>
      </c>
      <c r="B36" s="6">
        <v>15192</v>
      </c>
      <c r="C36" s="11">
        <v>12338</v>
      </c>
      <c r="D36" s="1">
        <v>2846</v>
      </c>
      <c r="E36" s="1">
        <v>15151</v>
      </c>
      <c r="F36" s="8">
        <v>4147</v>
      </c>
      <c r="G36" s="18">
        <v>15410</v>
      </c>
      <c r="H36" s="1">
        <v>222</v>
      </c>
      <c r="I36" s="6">
        <v>82</v>
      </c>
      <c r="J36" s="18">
        <v>250</v>
      </c>
      <c r="K36" s="18">
        <v>1038</v>
      </c>
      <c r="L36" s="12">
        <v>16188</v>
      </c>
    </row>
    <row r="37" spans="1:12" x14ac:dyDescent="0.25">
      <c r="A37" s="20">
        <v>90</v>
      </c>
      <c r="B37" s="6">
        <v>12226</v>
      </c>
      <c r="C37" s="11">
        <v>10096</v>
      </c>
      <c r="D37" s="1">
        <v>2233</v>
      </c>
      <c r="E37" s="1">
        <v>12311</v>
      </c>
      <c r="F37" s="8">
        <v>3626</v>
      </c>
      <c r="G37" s="18">
        <v>12539</v>
      </c>
      <c r="H37" s="1">
        <v>113</v>
      </c>
      <c r="I37" s="6">
        <v>77</v>
      </c>
      <c r="J37" s="18">
        <v>187</v>
      </c>
      <c r="K37" s="18">
        <v>812</v>
      </c>
      <c r="L37" s="12">
        <v>13112</v>
      </c>
    </row>
    <row r="38" spans="1:12" x14ac:dyDescent="0.25">
      <c r="A38" s="20">
        <v>91</v>
      </c>
      <c r="B38" s="6">
        <v>10160</v>
      </c>
      <c r="C38" s="11">
        <v>7723</v>
      </c>
      <c r="D38" s="1">
        <v>1602</v>
      </c>
      <c r="E38" s="1">
        <v>9308</v>
      </c>
      <c r="F38" s="8">
        <v>2942</v>
      </c>
      <c r="G38" s="18">
        <v>9488</v>
      </c>
      <c r="H38" s="1">
        <v>111</v>
      </c>
      <c r="I38" s="6">
        <v>72</v>
      </c>
      <c r="J38" s="18">
        <v>181</v>
      </c>
      <c r="K38" s="18">
        <v>617</v>
      </c>
      <c r="L38" s="12">
        <v>9957</v>
      </c>
    </row>
    <row r="39" spans="1:12" x14ac:dyDescent="0.25">
      <c r="A39" s="20">
        <v>92</v>
      </c>
      <c r="B39" s="6">
        <v>7936</v>
      </c>
      <c r="C39" s="11">
        <v>5946</v>
      </c>
      <c r="D39" s="1">
        <v>1169</v>
      </c>
      <c r="E39" s="1">
        <v>7091</v>
      </c>
      <c r="F39" s="8">
        <v>2382</v>
      </c>
      <c r="G39" s="18">
        <v>7243</v>
      </c>
      <c r="H39" s="1">
        <v>75</v>
      </c>
      <c r="I39" s="6">
        <v>43</v>
      </c>
      <c r="J39" s="18">
        <v>117</v>
      </c>
      <c r="K39" s="18">
        <v>459</v>
      </c>
      <c r="L39" s="12">
        <v>7573</v>
      </c>
    </row>
    <row r="40" spans="1:12" x14ac:dyDescent="0.25">
      <c r="A40" s="20">
        <v>93</v>
      </c>
      <c r="B40" s="6">
        <v>5540</v>
      </c>
      <c r="C40" s="11">
        <v>4512</v>
      </c>
      <c r="D40" s="1">
        <v>810</v>
      </c>
      <c r="E40" s="1">
        <v>5308</v>
      </c>
      <c r="F40" s="8">
        <v>1854</v>
      </c>
      <c r="G40" s="18">
        <v>5448</v>
      </c>
      <c r="H40" s="1">
        <v>56</v>
      </c>
      <c r="I40" s="6">
        <v>34</v>
      </c>
      <c r="J40" s="18">
        <v>86</v>
      </c>
      <c r="K40" s="18">
        <v>328</v>
      </c>
      <c r="L40" s="12">
        <v>5681</v>
      </c>
    </row>
    <row r="41" spans="1:12" x14ac:dyDescent="0.25">
      <c r="A41" s="20">
        <v>94</v>
      </c>
      <c r="B41" s="6">
        <v>3848</v>
      </c>
      <c r="C41" s="11">
        <v>3314</v>
      </c>
      <c r="D41" s="1">
        <v>503</v>
      </c>
      <c r="E41" s="1">
        <v>3809</v>
      </c>
      <c r="F41" s="8">
        <v>1465</v>
      </c>
      <c r="G41" s="18">
        <v>3909</v>
      </c>
      <c r="H41" s="1">
        <v>51</v>
      </c>
      <c r="I41" s="6">
        <v>24</v>
      </c>
      <c r="J41" s="18">
        <v>75</v>
      </c>
      <c r="K41" s="18">
        <v>270</v>
      </c>
      <c r="L41" s="12">
        <v>4102</v>
      </c>
    </row>
    <row r="42" spans="1:12" x14ac:dyDescent="0.25">
      <c r="A42" s="20">
        <v>95</v>
      </c>
      <c r="B42" s="6">
        <v>3063</v>
      </c>
      <c r="C42" s="11">
        <v>2327</v>
      </c>
      <c r="D42" s="1">
        <v>348</v>
      </c>
      <c r="E42" s="1">
        <v>2664</v>
      </c>
      <c r="F42" s="8">
        <v>1057</v>
      </c>
      <c r="G42" s="18">
        <v>2738</v>
      </c>
      <c r="H42" s="1">
        <v>29</v>
      </c>
      <c r="I42" s="6">
        <v>20</v>
      </c>
      <c r="J42" s="18">
        <v>46</v>
      </c>
      <c r="K42" s="18">
        <v>161</v>
      </c>
      <c r="L42" s="12">
        <v>2845</v>
      </c>
    </row>
    <row r="43" spans="1:12" x14ac:dyDescent="0.25">
      <c r="A43" s="20">
        <v>96</v>
      </c>
      <c r="B43" s="6">
        <v>2461</v>
      </c>
      <c r="C43" s="11">
        <v>1526</v>
      </c>
      <c r="D43" s="1">
        <v>226</v>
      </c>
      <c r="E43" s="1">
        <v>1750</v>
      </c>
      <c r="F43" s="8">
        <v>729</v>
      </c>
      <c r="G43" s="18">
        <v>1803</v>
      </c>
      <c r="H43" s="1">
        <v>25</v>
      </c>
      <c r="I43" s="6">
        <v>8</v>
      </c>
      <c r="J43" s="18">
        <v>31</v>
      </c>
      <c r="K43" s="18">
        <v>115</v>
      </c>
      <c r="L43" s="12">
        <v>1887</v>
      </c>
    </row>
    <row r="44" spans="1:12" x14ac:dyDescent="0.25">
      <c r="A44" s="20">
        <v>97</v>
      </c>
      <c r="B44" s="6">
        <v>1768</v>
      </c>
      <c r="C44" s="11">
        <v>1017</v>
      </c>
      <c r="D44" s="1">
        <v>155</v>
      </c>
      <c r="E44" s="1">
        <v>1168</v>
      </c>
      <c r="F44" s="8">
        <v>473</v>
      </c>
      <c r="G44" s="18">
        <v>1190</v>
      </c>
      <c r="H44" s="1">
        <v>19</v>
      </c>
      <c r="I44" s="6">
        <v>12</v>
      </c>
      <c r="J44" s="18">
        <v>31</v>
      </c>
      <c r="K44" s="18">
        <v>73</v>
      </c>
      <c r="L44" s="12">
        <v>1252</v>
      </c>
    </row>
    <row r="45" spans="1:12" x14ac:dyDescent="0.25">
      <c r="A45" s="20">
        <v>98</v>
      </c>
      <c r="B45" s="6">
        <v>983</v>
      </c>
      <c r="C45" s="11">
        <v>615</v>
      </c>
      <c r="D45" s="1">
        <v>97</v>
      </c>
      <c r="E45" s="1">
        <v>713</v>
      </c>
      <c r="F45" s="8">
        <v>314</v>
      </c>
      <c r="G45" s="18">
        <v>732</v>
      </c>
      <c r="H45" s="1">
        <v>8</v>
      </c>
      <c r="I45" s="6">
        <v>3</v>
      </c>
      <c r="J45" s="18">
        <v>11</v>
      </c>
      <c r="K45" s="18">
        <v>42</v>
      </c>
      <c r="L45" s="12">
        <v>760</v>
      </c>
    </row>
    <row r="46" spans="1:12" x14ac:dyDescent="0.25">
      <c r="A46" s="20">
        <v>99</v>
      </c>
      <c r="B46" s="6">
        <v>498</v>
      </c>
      <c r="C46" s="11">
        <v>352</v>
      </c>
      <c r="D46" s="1">
        <v>59</v>
      </c>
      <c r="E46" s="1">
        <v>411</v>
      </c>
      <c r="F46" s="8">
        <v>177</v>
      </c>
      <c r="G46" s="18">
        <v>424</v>
      </c>
      <c r="H46" s="1">
        <v>9</v>
      </c>
      <c r="I46" s="6">
        <v>1</v>
      </c>
      <c r="J46" s="18">
        <v>10</v>
      </c>
      <c r="K46" s="18">
        <v>30</v>
      </c>
      <c r="L46" s="12">
        <v>449</v>
      </c>
    </row>
    <row r="47" spans="1:12" ht="15.75" thickBot="1" x14ac:dyDescent="0.3">
      <c r="A47" s="22" t="s">
        <v>1</v>
      </c>
      <c r="B47" s="26">
        <v>654</v>
      </c>
      <c r="C47" s="13">
        <v>512</v>
      </c>
      <c r="D47" s="14">
        <v>88</v>
      </c>
      <c r="E47" s="14">
        <v>589</v>
      </c>
      <c r="F47" s="16">
        <v>259</v>
      </c>
      <c r="G47" s="19">
        <v>611</v>
      </c>
      <c r="H47" s="14">
        <v>38</v>
      </c>
      <c r="I47" s="26">
        <v>14</v>
      </c>
      <c r="J47" s="19">
        <v>42</v>
      </c>
      <c r="K47" s="19">
        <v>100</v>
      </c>
      <c r="L47" s="15">
        <v>727</v>
      </c>
    </row>
    <row r="49" spans="1:1" x14ac:dyDescent="0.25">
      <c r="A49" s="3" t="s">
        <v>19</v>
      </c>
    </row>
    <row r="50" spans="1:1" x14ac:dyDescent="0.25">
      <c r="A50" s="3" t="s">
        <v>2</v>
      </c>
    </row>
  </sheetData>
  <mergeCells count="12">
    <mergeCell ref="K3:K5"/>
    <mergeCell ref="L3:L5"/>
    <mergeCell ref="B3:B5"/>
    <mergeCell ref="A3:A5"/>
    <mergeCell ref="J4:J5"/>
    <mergeCell ref="I4:I5"/>
    <mergeCell ref="H4:H5"/>
    <mergeCell ref="C3:G3"/>
    <mergeCell ref="G4:G5"/>
    <mergeCell ref="H3:J3"/>
    <mergeCell ref="C4:E4"/>
    <mergeCell ref="F4:F5"/>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3"/>
  <sheetViews>
    <sheetView topLeftCell="A34" zoomScale="85" zoomScaleNormal="85" workbookViewId="0"/>
  </sheetViews>
  <sheetFormatPr baseColWidth="10" defaultRowHeight="15" x14ac:dyDescent="0.25"/>
  <sheetData>
    <row r="2" spans="2:10" x14ac:dyDescent="0.25">
      <c r="B2" t="s">
        <v>24</v>
      </c>
      <c r="J2" t="s">
        <v>25</v>
      </c>
    </row>
    <row r="21" spans="2:10" x14ac:dyDescent="0.25">
      <c r="B21" t="s">
        <v>26</v>
      </c>
      <c r="J21" s="4" t="s">
        <v>23</v>
      </c>
    </row>
    <row r="63" spans="1:1" x14ac:dyDescent="0.25">
      <c r="A63" s="3" t="s">
        <v>74</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37" zoomScale="90" zoomScaleNormal="90" workbookViewId="0"/>
  </sheetViews>
  <sheetFormatPr baseColWidth="10" defaultRowHeight="15" x14ac:dyDescent="0.25"/>
  <cols>
    <col min="1" max="1" width="8.7109375" customWidth="1"/>
    <col min="2" max="2" width="14.85546875" customWidth="1"/>
    <col min="3" max="3" width="12" bestFit="1" customWidth="1"/>
    <col min="4" max="4" width="12.5703125" bestFit="1" customWidth="1"/>
    <col min="5" max="5" width="13.7109375" customWidth="1"/>
    <col min="6" max="6" width="12.5703125" customWidth="1"/>
    <col min="7" max="7" width="13.28515625" customWidth="1"/>
    <col min="8" max="9" width="11.85546875" customWidth="1"/>
    <col min="10" max="10" width="14.42578125" customWidth="1"/>
    <col min="11" max="11" width="14.140625" customWidth="1"/>
    <col min="12" max="12" width="13.42578125" customWidth="1"/>
  </cols>
  <sheetData>
    <row r="1" spans="1:13" x14ac:dyDescent="0.25">
      <c r="A1" s="4" t="s">
        <v>20</v>
      </c>
    </row>
    <row r="2" spans="1:13" ht="15.75" thickBot="1" x14ac:dyDescent="0.3"/>
    <row r="3" spans="1:13" ht="60" customHeight="1" thickBot="1" x14ac:dyDescent="0.3">
      <c r="A3" s="436" t="s">
        <v>6</v>
      </c>
      <c r="B3" s="433" t="s">
        <v>5</v>
      </c>
      <c r="C3" s="443" t="s">
        <v>3</v>
      </c>
      <c r="D3" s="443"/>
      <c r="E3" s="443"/>
      <c r="F3" s="443"/>
      <c r="G3" s="444"/>
      <c r="H3" s="443" t="s">
        <v>7</v>
      </c>
      <c r="I3" s="443"/>
      <c r="J3" s="443"/>
      <c r="K3" s="427" t="s">
        <v>9</v>
      </c>
      <c r="L3" s="430" t="s">
        <v>8</v>
      </c>
    </row>
    <row r="4" spans="1:13" ht="23.25" customHeight="1" x14ac:dyDescent="0.25">
      <c r="A4" s="437"/>
      <c r="B4" s="434"/>
      <c r="C4" s="447" t="s">
        <v>4</v>
      </c>
      <c r="D4" s="448"/>
      <c r="E4" s="448"/>
      <c r="F4" s="449" t="s">
        <v>14</v>
      </c>
      <c r="G4" s="445" t="s">
        <v>13</v>
      </c>
      <c r="H4" s="441" t="s">
        <v>12</v>
      </c>
      <c r="I4" s="439" t="s">
        <v>11</v>
      </c>
      <c r="J4" s="427" t="s">
        <v>10</v>
      </c>
      <c r="K4" s="428"/>
      <c r="L4" s="431"/>
    </row>
    <row r="5" spans="1:13" ht="48.75" customHeight="1" thickBot="1" x14ac:dyDescent="0.3">
      <c r="A5" s="438"/>
      <c r="B5" s="435"/>
      <c r="C5" s="24" t="s">
        <v>16</v>
      </c>
      <c r="D5" s="25" t="s">
        <v>17</v>
      </c>
      <c r="E5" s="27" t="s">
        <v>18</v>
      </c>
      <c r="F5" s="450"/>
      <c r="G5" s="446"/>
      <c r="H5" s="442"/>
      <c r="I5" s="440"/>
      <c r="J5" s="429"/>
      <c r="K5" s="429"/>
      <c r="L5" s="432"/>
    </row>
    <row r="6" spans="1:13" ht="15.75" thickBot="1" x14ac:dyDescent="0.3">
      <c r="A6" s="28" t="s">
        <v>0</v>
      </c>
      <c r="B6" s="29">
        <f t="shared" ref="B6:L6" si="0">+SUM(B7:B47)</f>
        <v>3970408</v>
      </c>
      <c r="C6" s="30">
        <f t="shared" si="0"/>
        <v>702803</v>
      </c>
      <c r="D6" s="31">
        <f t="shared" si="0"/>
        <v>2459471</v>
      </c>
      <c r="E6" s="31">
        <f t="shared" si="0"/>
        <v>3161474</v>
      </c>
      <c r="F6" s="32">
        <f t="shared" si="0"/>
        <v>1150509</v>
      </c>
      <c r="G6" s="33">
        <f t="shared" si="0"/>
        <v>3340517</v>
      </c>
      <c r="H6" s="31">
        <f t="shared" si="0"/>
        <v>143621</v>
      </c>
      <c r="I6" s="29">
        <f t="shared" si="0"/>
        <v>19409</v>
      </c>
      <c r="J6" s="33">
        <f t="shared" si="0"/>
        <v>162054</v>
      </c>
      <c r="K6" s="33">
        <f t="shared" si="0"/>
        <v>358238</v>
      </c>
      <c r="L6" s="34">
        <f t="shared" si="0"/>
        <v>3720314</v>
      </c>
    </row>
    <row r="7" spans="1:13" x14ac:dyDescent="0.25">
      <c r="A7" s="23">
        <v>60</v>
      </c>
      <c r="B7" s="6">
        <v>206974</v>
      </c>
      <c r="C7" s="11">
        <v>12470</v>
      </c>
      <c r="D7" s="1">
        <v>22618</v>
      </c>
      <c r="E7" s="1">
        <v>35097</v>
      </c>
      <c r="F7" s="8">
        <v>15769</v>
      </c>
      <c r="G7" s="18">
        <v>48739</v>
      </c>
      <c r="H7" s="1">
        <v>28847</v>
      </c>
      <c r="I7" s="6">
        <v>0</v>
      </c>
      <c r="J7" s="18">
        <v>28840</v>
      </c>
      <c r="K7" s="18">
        <v>12340</v>
      </c>
      <c r="L7" s="12">
        <v>88865</v>
      </c>
      <c r="M7" s="35"/>
    </row>
    <row r="8" spans="1:13" x14ac:dyDescent="0.25">
      <c r="A8" s="20">
        <v>61</v>
      </c>
      <c r="B8" s="6">
        <v>202303</v>
      </c>
      <c r="C8" s="11">
        <v>18475</v>
      </c>
      <c r="D8" s="1">
        <v>62496</v>
      </c>
      <c r="E8" s="1">
        <v>80991</v>
      </c>
      <c r="F8" s="8">
        <v>17234</v>
      </c>
      <c r="G8" s="18">
        <v>92718</v>
      </c>
      <c r="H8" s="1">
        <v>26710</v>
      </c>
      <c r="I8" s="6">
        <v>0</v>
      </c>
      <c r="J8" s="18">
        <v>26684</v>
      </c>
      <c r="K8" s="18">
        <v>12943</v>
      </c>
      <c r="L8" s="12">
        <v>131008</v>
      </c>
    </row>
    <row r="9" spans="1:13" x14ac:dyDescent="0.25">
      <c r="A9" s="20">
        <v>62</v>
      </c>
      <c r="B9" s="6">
        <v>198323</v>
      </c>
      <c r="C9" s="11">
        <v>20623</v>
      </c>
      <c r="D9" s="1">
        <v>108054</v>
      </c>
      <c r="E9" s="1">
        <v>128683</v>
      </c>
      <c r="F9" s="8">
        <v>19755</v>
      </c>
      <c r="G9" s="18">
        <v>137702</v>
      </c>
      <c r="H9" s="1">
        <v>19772</v>
      </c>
      <c r="I9" s="6">
        <v>0</v>
      </c>
      <c r="J9" s="18">
        <v>19760</v>
      </c>
      <c r="K9" s="18">
        <v>13547</v>
      </c>
      <c r="L9" s="12">
        <v>169271</v>
      </c>
    </row>
    <row r="10" spans="1:13" x14ac:dyDescent="0.25">
      <c r="A10" s="20">
        <v>63</v>
      </c>
      <c r="B10" s="6">
        <v>194714</v>
      </c>
      <c r="C10" s="11">
        <v>19669</v>
      </c>
      <c r="D10" s="1">
        <v>128610</v>
      </c>
      <c r="E10" s="1">
        <v>148272</v>
      </c>
      <c r="F10" s="8">
        <v>21124</v>
      </c>
      <c r="G10" s="18">
        <v>154852</v>
      </c>
      <c r="H10" s="1">
        <v>8578</v>
      </c>
      <c r="I10" s="6">
        <v>0</v>
      </c>
      <c r="J10" s="18">
        <v>8556</v>
      </c>
      <c r="K10" s="18">
        <v>13732</v>
      </c>
      <c r="L10" s="12">
        <v>175175</v>
      </c>
    </row>
    <row r="11" spans="1:13" x14ac:dyDescent="0.25">
      <c r="A11" s="21">
        <v>64</v>
      </c>
      <c r="B11" s="6">
        <v>190827</v>
      </c>
      <c r="C11" s="11">
        <v>20237</v>
      </c>
      <c r="D11" s="1">
        <v>132757</v>
      </c>
      <c r="E11" s="1">
        <v>152976</v>
      </c>
      <c r="F11" s="8">
        <v>23784</v>
      </c>
      <c r="G11" s="18">
        <v>159298</v>
      </c>
      <c r="H11" s="1">
        <v>6366</v>
      </c>
      <c r="I11" s="6">
        <v>0</v>
      </c>
      <c r="J11" s="18">
        <v>6340</v>
      </c>
      <c r="K11" s="18">
        <v>14153</v>
      </c>
      <c r="L11" s="12">
        <v>177377</v>
      </c>
    </row>
    <row r="12" spans="1:13" x14ac:dyDescent="0.25">
      <c r="A12" s="20">
        <v>65</v>
      </c>
      <c r="B12" s="5">
        <v>186779</v>
      </c>
      <c r="C12" s="9">
        <v>21363</v>
      </c>
      <c r="D12" s="2">
        <v>128777</v>
      </c>
      <c r="E12" s="2">
        <v>150126</v>
      </c>
      <c r="F12" s="7">
        <v>25691</v>
      </c>
      <c r="G12" s="17">
        <v>156508</v>
      </c>
      <c r="H12" s="2">
        <v>5751</v>
      </c>
      <c r="I12" s="5">
        <v>647</v>
      </c>
      <c r="J12" s="17">
        <v>6360</v>
      </c>
      <c r="K12" s="17">
        <v>13932</v>
      </c>
      <c r="L12" s="10">
        <v>174272</v>
      </c>
    </row>
    <row r="13" spans="1:13" x14ac:dyDescent="0.25">
      <c r="A13" s="20">
        <v>66</v>
      </c>
      <c r="B13" s="6">
        <v>182373</v>
      </c>
      <c r="C13" s="11">
        <v>23428</v>
      </c>
      <c r="D13" s="1">
        <v>126529</v>
      </c>
      <c r="E13" s="1">
        <v>149945</v>
      </c>
      <c r="F13" s="8">
        <v>27887</v>
      </c>
      <c r="G13" s="18">
        <v>156522</v>
      </c>
      <c r="H13" s="1">
        <v>5755</v>
      </c>
      <c r="I13" s="6">
        <v>1760</v>
      </c>
      <c r="J13" s="18">
        <v>7477</v>
      </c>
      <c r="K13" s="18">
        <v>14998</v>
      </c>
      <c r="L13" s="12">
        <v>176028</v>
      </c>
    </row>
    <row r="14" spans="1:13" x14ac:dyDescent="0.25">
      <c r="A14" s="20">
        <v>67</v>
      </c>
      <c r="B14" s="6">
        <v>177439</v>
      </c>
      <c r="C14" s="11">
        <v>24441</v>
      </c>
      <c r="D14" s="1">
        <v>121527</v>
      </c>
      <c r="E14" s="1">
        <v>145953</v>
      </c>
      <c r="F14" s="8">
        <v>30346</v>
      </c>
      <c r="G14" s="18">
        <v>152759</v>
      </c>
      <c r="H14" s="1">
        <v>4868</v>
      </c>
      <c r="I14" s="6">
        <v>3023</v>
      </c>
      <c r="J14" s="18">
        <v>7850</v>
      </c>
      <c r="K14" s="18">
        <v>16926</v>
      </c>
      <c r="L14" s="12">
        <v>173995</v>
      </c>
    </row>
    <row r="15" spans="1:13" x14ac:dyDescent="0.25">
      <c r="A15" s="20">
        <v>68</v>
      </c>
      <c r="B15" s="6">
        <v>172072</v>
      </c>
      <c r="C15" s="11">
        <v>24864</v>
      </c>
      <c r="D15" s="1">
        <v>119549</v>
      </c>
      <c r="E15" s="1">
        <v>144401</v>
      </c>
      <c r="F15" s="8">
        <v>32845</v>
      </c>
      <c r="G15" s="18">
        <v>151303</v>
      </c>
      <c r="H15" s="1">
        <v>4519</v>
      </c>
      <c r="I15" s="6">
        <v>2657</v>
      </c>
      <c r="J15" s="18">
        <v>7139</v>
      </c>
      <c r="K15" s="18">
        <v>17824</v>
      </c>
      <c r="L15" s="12">
        <v>172155</v>
      </c>
    </row>
    <row r="16" spans="1:13" x14ac:dyDescent="0.25">
      <c r="A16" s="20">
        <v>69</v>
      </c>
      <c r="B16" s="6">
        <v>166618</v>
      </c>
      <c r="C16" s="11">
        <v>24869</v>
      </c>
      <c r="D16" s="1">
        <v>116350</v>
      </c>
      <c r="E16" s="1">
        <v>141218</v>
      </c>
      <c r="F16" s="8">
        <v>34785</v>
      </c>
      <c r="G16" s="18">
        <v>147360</v>
      </c>
      <c r="H16" s="1">
        <v>3868</v>
      </c>
      <c r="I16" s="6">
        <v>1903</v>
      </c>
      <c r="J16" s="18">
        <v>5725</v>
      </c>
      <c r="K16" s="18">
        <v>17639</v>
      </c>
      <c r="L16" s="12">
        <v>166191</v>
      </c>
    </row>
    <row r="17" spans="1:12" x14ac:dyDescent="0.25">
      <c r="A17" s="20">
        <v>70</v>
      </c>
      <c r="B17" s="6">
        <v>161104</v>
      </c>
      <c r="C17" s="11">
        <v>24873</v>
      </c>
      <c r="D17" s="1">
        <v>114077</v>
      </c>
      <c r="E17" s="1">
        <v>138934</v>
      </c>
      <c r="F17" s="8">
        <v>37041</v>
      </c>
      <c r="G17" s="18">
        <v>144408</v>
      </c>
      <c r="H17" s="1">
        <v>3135</v>
      </c>
      <c r="I17" s="6">
        <v>1316</v>
      </c>
      <c r="J17" s="18">
        <v>4424</v>
      </c>
      <c r="K17" s="18">
        <v>16831</v>
      </c>
      <c r="L17" s="12">
        <v>160534</v>
      </c>
    </row>
    <row r="18" spans="1:12" x14ac:dyDescent="0.25">
      <c r="A18" s="20">
        <v>71</v>
      </c>
      <c r="B18" s="6">
        <v>155014</v>
      </c>
      <c r="C18" s="11">
        <v>24550</v>
      </c>
      <c r="D18" s="1">
        <v>110206</v>
      </c>
      <c r="E18" s="1">
        <v>134740</v>
      </c>
      <c r="F18" s="8">
        <v>38915</v>
      </c>
      <c r="G18" s="18">
        <v>140031</v>
      </c>
      <c r="H18" s="1">
        <v>2642</v>
      </c>
      <c r="I18" s="6">
        <v>1020</v>
      </c>
      <c r="J18" s="18">
        <v>3632</v>
      </c>
      <c r="K18" s="18">
        <v>16248</v>
      </c>
      <c r="L18" s="12">
        <v>154384</v>
      </c>
    </row>
    <row r="19" spans="1:12" x14ac:dyDescent="0.25">
      <c r="A19" s="20">
        <v>72</v>
      </c>
      <c r="B19" s="6">
        <v>148158</v>
      </c>
      <c r="C19" s="11">
        <v>24019</v>
      </c>
      <c r="D19" s="1">
        <v>107016</v>
      </c>
      <c r="E19" s="1">
        <v>131026</v>
      </c>
      <c r="F19" s="8">
        <v>41140</v>
      </c>
      <c r="G19" s="18">
        <v>136251</v>
      </c>
      <c r="H19" s="1">
        <v>2108</v>
      </c>
      <c r="I19" s="6">
        <v>759</v>
      </c>
      <c r="J19" s="18">
        <v>2847</v>
      </c>
      <c r="K19" s="18">
        <v>15741</v>
      </c>
      <c r="L19" s="12">
        <v>149053</v>
      </c>
    </row>
    <row r="20" spans="1:12" x14ac:dyDescent="0.25">
      <c r="A20" s="20">
        <v>73</v>
      </c>
      <c r="B20" s="6">
        <v>140797</v>
      </c>
      <c r="C20" s="11">
        <v>23575</v>
      </c>
      <c r="D20" s="1">
        <v>101728</v>
      </c>
      <c r="E20" s="1">
        <v>125270</v>
      </c>
      <c r="F20" s="8">
        <v>42326</v>
      </c>
      <c r="G20" s="18">
        <v>130291</v>
      </c>
      <c r="H20" s="1">
        <v>1431</v>
      </c>
      <c r="I20" s="6">
        <v>543</v>
      </c>
      <c r="J20" s="18">
        <v>1959</v>
      </c>
      <c r="K20" s="18">
        <v>15186</v>
      </c>
      <c r="L20" s="12">
        <v>141222</v>
      </c>
    </row>
    <row r="21" spans="1:12" x14ac:dyDescent="0.25">
      <c r="A21" s="20">
        <v>74</v>
      </c>
      <c r="B21" s="6">
        <v>133391</v>
      </c>
      <c r="C21" s="11">
        <v>23324</v>
      </c>
      <c r="D21" s="1">
        <v>99443</v>
      </c>
      <c r="E21" s="1">
        <v>122727</v>
      </c>
      <c r="F21" s="8">
        <v>44108</v>
      </c>
      <c r="G21" s="18">
        <v>127473</v>
      </c>
      <c r="H21" s="1">
        <v>1521</v>
      </c>
      <c r="I21" s="6">
        <v>453</v>
      </c>
      <c r="J21" s="18">
        <v>1958</v>
      </c>
      <c r="K21" s="18">
        <v>14381</v>
      </c>
      <c r="L21" s="12">
        <v>137394</v>
      </c>
    </row>
    <row r="22" spans="1:12" x14ac:dyDescent="0.25">
      <c r="A22" s="20">
        <v>75</v>
      </c>
      <c r="B22" s="6">
        <v>125857</v>
      </c>
      <c r="C22" s="11">
        <v>22474</v>
      </c>
      <c r="D22" s="1">
        <v>91667</v>
      </c>
      <c r="E22" s="1">
        <v>114107</v>
      </c>
      <c r="F22" s="8">
        <v>44672</v>
      </c>
      <c r="G22" s="18">
        <v>118765</v>
      </c>
      <c r="H22" s="1">
        <v>1445</v>
      </c>
      <c r="I22" s="6">
        <v>434</v>
      </c>
      <c r="J22" s="18">
        <v>1864</v>
      </c>
      <c r="K22" s="18">
        <v>13254</v>
      </c>
      <c r="L22" s="12">
        <v>127504</v>
      </c>
    </row>
    <row r="23" spans="1:12" x14ac:dyDescent="0.25">
      <c r="A23" s="20">
        <v>76</v>
      </c>
      <c r="B23" s="6">
        <v>118549</v>
      </c>
      <c r="C23" s="11">
        <v>21526</v>
      </c>
      <c r="D23" s="1">
        <v>84067</v>
      </c>
      <c r="E23" s="1">
        <v>105581</v>
      </c>
      <c r="F23" s="8">
        <v>43733</v>
      </c>
      <c r="G23" s="18">
        <v>110117</v>
      </c>
      <c r="H23" s="1">
        <v>1362</v>
      </c>
      <c r="I23" s="6">
        <v>370</v>
      </c>
      <c r="J23" s="18">
        <v>1717</v>
      </c>
      <c r="K23" s="18">
        <v>12229</v>
      </c>
      <c r="L23" s="12">
        <v>117713</v>
      </c>
    </row>
    <row r="24" spans="1:12" x14ac:dyDescent="0.25">
      <c r="A24" s="20">
        <v>77</v>
      </c>
      <c r="B24" s="6">
        <v>111692</v>
      </c>
      <c r="C24" s="11">
        <v>21477</v>
      </c>
      <c r="D24" s="1">
        <v>77274</v>
      </c>
      <c r="E24" s="1">
        <v>98728</v>
      </c>
      <c r="F24" s="8">
        <v>43751</v>
      </c>
      <c r="G24" s="18">
        <v>103182</v>
      </c>
      <c r="H24" s="1">
        <v>1313</v>
      </c>
      <c r="I24" s="6">
        <v>295</v>
      </c>
      <c r="J24" s="18">
        <v>1597</v>
      </c>
      <c r="K24" s="18">
        <v>11475</v>
      </c>
      <c r="L24" s="12">
        <v>110082</v>
      </c>
    </row>
    <row r="25" spans="1:12" x14ac:dyDescent="0.25">
      <c r="A25" s="20">
        <v>78</v>
      </c>
      <c r="B25" s="6">
        <v>105149</v>
      </c>
      <c r="C25" s="11">
        <v>21660</v>
      </c>
      <c r="D25" s="1">
        <v>73091</v>
      </c>
      <c r="E25" s="1">
        <v>94740</v>
      </c>
      <c r="F25" s="8">
        <v>44368</v>
      </c>
      <c r="G25" s="18">
        <v>99234</v>
      </c>
      <c r="H25" s="1">
        <v>1232</v>
      </c>
      <c r="I25" s="6">
        <v>285</v>
      </c>
      <c r="J25" s="18">
        <v>1497</v>
      </c>
      <c r="K25" s="18">
        <v>11049</v>
      </c>
      <c r="L25" s="12">
        <v>105521</v>
      </c>
    </row>
    <row r="26" spans="1:12" x14ac:dyDescent="0.25">
      <c r="A26" s="20">
        <v>79</v>
      </c>
      <c r="B26" s="6">
        <v>98548</v>
      </c>
      <c r="C26" s="11">
        <v>22476</v>
      </c>
      <c r="D26" s="1">
        <v>69756</v>
      </c>
      <c r="E26" s="1">
        <v>92206</v>
      </c>
      <c r="F26" s="8">
        <v>46267</v>
      </c>
      <c r="G26" s="18">
        <v>96855</v>
      </c>
      <c r="H26" s="1">
        <v>1231</v>
      </c>
      <c r="I26" s="6">
        <v>273</v>
      </c>
      <c r="J26" s="18">
        <v>1490</v>
      </c>
      <c r="K26" s="18">
        <v>10671</v>
      </c>
      <c r="L26" s="12">
        <v>102697</v>
      </c>
    </row>
    <row r="27" spans="1:12" x14ac:dyDescent="0.25">
      <c r="A27" s="20">
        <v>80</v>
      </c>
      <c r="B27" s="6">
        <v>91954</v>
      </c>
      <c r="C27" s="11">
        <v>21460</v>
      </c>
      <c r="D27" s="1">
        <v>62184</v>
      </c>
      <c r="E27" s="1">
        <v>83620</v>
      </c>
      <c r="F27" s="8">
        <v>43900</v>
      </c>
      <c r="G27" s="18">
        <v>88024</v>
      </c>
      <c r="H27" s="1">
        <v>1156</v>
      </c>
      <c r="I27" s="6">
        <v>230</v>
      </c>
      <c r="J27" s="18">
        <v>1370</v>
      </c>
      <c r="K27" s="18">
        <v>9423</v>
      </c>
      <c r="L27" s="12">
        <v>92835</v>
      </c>
    </row>
    <row r="28" spans="1:12" x14ac:dyDescent="0.25">
      <c r="A28" s="20">
        <v>81</v>
      </c>
      <c r="B28" s="6">
        <v>85524</v>
      </c>
      <c r="C28" s="11">
        <v>20809</v>
      </c>
      <c r="D28" s="1">
        <v>56130</v>
      </c>
      <c r="E28" s="1">
        <v>76911</v>
      </c>
      <c r="F28" s="8">
        <v>42692</v>
      </c>
      <c r="G28" s="18">
        <v>81073</v>
      </c>
      <c r="H28" s="1">
        <v>1113</v>
      </c>
      <c r="I28" s="6">
        <v>215</v>
      </c>
      <c r="J28" s="18">
        <v>1302</v>
      </c>
      <c r="K28" s="18">
        <v>8526</v>
      </c>
      <c r="L28" s="12">
        <v>85259</v>
      </c>
    </row>
    <row r="29" spans="1:12" x14ac:dyDescent="0.25">
      <c r="A29" s="20">
        <v>82</v>
      </c>
      <c r="B29" s="6">
        <v>79294</v>
      </c>
      <c r="C29" s="11">
        <v>20434</v>
      </c>
      <c r="D29" s="1">
        <v>52136</v>
      </c>
      <c r="E29" s="1">
        <v>72550</v>
      </c>
      <c r="F29" s="8">
        <v>42164</v>
      </c>
      <c r="G29" s="18">
        <v>76705</v>
      </c>
      <c r="H29" s="1">
        <v>1048</v>
      </c>
      <c r="I29" s="6">
        <v>216</v>
      </c>
      <c r="J29" s="18">
        <v>1249</v>
      </c>
      <c r="K29" s="18">
        <v>7729</v>
      </c>
      <c r="L29" s="12">
        <v>80232</v>
      </c>
    </row>
    <row r="30" spans="1:12" x14ac:dyDescent="0.25">
      <c r="A30" s="20">
        <v>83</v>
      </c>
      <c r="B30" s="6">
        <v>73227</v>
      </c>
      <c r="C30" s="11">
        <v>20624</v>
      </c>
      <c r="D30" s="1">
        <v>46026</v>
      </c>
      <c r="E30" s="1">
        <v>66621</v>
      </c>
      <c r="F30" s="8">
        <v>40637</v>
      </c>
      <c r="G30" s="18">
        <v>70616</v>
      </c>
      <c r="H30" s="1">
        <v>973</v>
      </c>
      <c r="I30" s="6">
        <v>258</v>
      </c>
      <c r="J30" s="18">
        <v>1207</v>
      </c>
      <c r="K30" s="18">
        <v>6880</v>
      </c>
      <c r="L30" s="12">
        <v>73799</v>
      </c>
    </row>
    <row r="31" spans="1:12" x14ac:dyDescent="0.25">
      <c r="A31" s="20">
        <v>84</v>
      </c>
      <c r="B31" s="6">
        <v>67298</v>
      </c>
      <c r="C31" s="11">
        <v>21148</v>
      </c>
      <c r="D31" s="1">
        <v>41037</v>
      </c>
      <c r="E31" s="1">
        <v>62154</v>
      </c>
      <c r="F31" s="8">
        <v>39175</v>
      </c>
      <c r="G31" s="18">
        <v>65962</v>
      </c>
      <c r="H31" s="1">
        <v>995</v>
      </c>
      <c r="I31" s="6">
        <v>373</v>
      </c>
      <c r="J31" s="18">
        <v>1343</v>
      </c>
      <c r="K31" s="18">
        <v>6261</v>
      </c>
      <c r="L31" s="12">
        <v>68909</v>
      </c>
    </row>
    <row r="32" spans="1:12" x14ac:dyDescent="0.25">
      <c r="A32" s="20">
        <v>85</v>
      </c>
      <c r="B32" s="6">
        <v>61572</v>
      </c>
      <c r="C32" s="11">
        <v>20288</v>
      </c>
      <c r="D32" s="1">
        <v>35187</v>
      </c>
      <c r="E32" s="1">
        <v>55448</v>
      </c>
      <c r="F32" s="8">
        <v>36533</v>
      </c>
      <c r="G32" s="18">
        <v>58932</v>
      </c>
      <c r="H32" s="1">
        <v>851</v>
      </c>
      <c r="I32" s="6">
        <v>360</v>
      </c>
      <c r="J32" s="18">
        <v>1190</v>
      </c>
      <c r="K32" s="18">
        <v>5457</v>
      </c>
      <c r="L32" s="12">
        <v>61480</v>
      </c>
    </row>
    <row r="33" spans="1:12" x14ac:dyDescent="0.25">
      <c r="A33" s="20">
        <v>86</v>
      </c>
      <c r="B33" s="6">
        <v>55768</v>
      </c>
      <c r="C33" s="11">
        <v>19662</v>
      </c>
      <c r="D33" s="1">
        <v>31484</v>
      </c>
      <c r="E33" s="1">
        <v>51117</v>
      </c>
      <c r="F33" s="8">
        <v>34707</v>
      </c>
      <c r="G33" s="18">
        <v>54544</v>
      </c>
      <c r="H33" s="1">
        <v>766</v>
      </c>
      <c r="I33" s="6">
        <v>356</v>
      </c>
      <c r="J33" s="18">
        <v>1096</v>
      </c>
      <c r="K33" s="18">
        <v>4941</v>
      </c>
      <c r="L33" s="12">
        <v>56773</v>
      </c>
    </row>
    <row r="34" spans="1:12" x14ac:dyDescent="0.25">
      <c r="A34" s="20">
        <v>87</v>
      </c>
      <c r="B34" s="6">
        <v>49765</v>
      </c>
      <c r="C34" s="11">
        <v>18968</v>
      </c>
      <c r="D34" s="1">
        <v>28337</v>
      </c>
      <c r="E34" s="1">
        <v>47265</v>
      </c>
      <c r="F34" s="8">
        <v>33181</v>
      </c>
      <c r="G34" s="18">
        <v>50650</v>
      </c>
      <c r="H34" s="1">
        <v>735</v>
      </c>
      <c r="I34" s="6">
        <v>297</v>
      </c>
      <c r="J34" s="18">
        <v>1015</v>
      </c>
      <c r="K34" s="18">
        <v>4471</v>
      </c>
      <c r="L34" s="12">
        <v>52639</v>
      </c>
    </row>
    <row r="35" spans="1:12" x14ac:dyDescent="0.25">
      <c r="A35" s="20">
        <v>88</v>
      </c>
      <c r="B35" s="6">
        <v>43728</v>
      </c>
      <c r="C35" s="11">
        <v>18010</v>
      </c>
      <c r="D35" s="1">
        <v>24961</v>
      </c>
      <c r="E35" s="1">
        <v>42944</v>
      </c>
      <c r="F35" s="8">
        <v>30999</v>
      </c>
      <c r="G35" s="18">
        <v>46149</v>
      </c>
      <c r="H35" s="1">
        <v>722</v>
      </c>
      <c r="I35" s="6">
        <v>298</v>
      </c>
      <c r="J35" s="18">
        <v>988</v>
      </c>
      <c r="K35" s="18">
        <v>4027</v>
      </c>
      <c r="L35" s="12">
        <v>47910</v>
      </c>
    </row>
    <row r="36" spans="1:12" x14ac:dyDescent="0.25">
      <c r="A36" s="20">
        <v>89</v>
      </c>
      <c r="B36" s="6">
        <v>37528</v>
      </c>
      <c r="C36" s="11">
        <v>15859</v>
      </c>
      <c r="D36" s="1">
        <v>20695</v>
      </c>
      <c r="E36" s="1">
        <v>36510</v>
      </c>
      <c r="F36" s="8">
        <v>27012</v>
      </c>
      <c r="G36" s="18">
        <v>39366</v>
      </c>
      <c r="H36" s="1">
        <v>640</v>
      </c>
      <c r="I36" s="6">
        <v>225</v>
      </c>
      <c r="J36" s="18">
        <v>833</v>
      </c>
      <c r="K36" s="18">
        <v>3391</v>
      </c>
      <c r="L36" s="12">
        <v>40902</v>
      </c>
    </row>
    <row r="37" spans="1:12" x14ac:dyDescent="0.25">
      <c r="A37" s="20">
        <v>90</v>
      </c>
      <c r="B37" s="6">
        <v>32644</v>
      </c>
      <c r="C37" s="11">
        <v>14389</v>
      </c>
      <c r="D37" s="1">
        <v>16601</v>
      </c>
      <c r="E37" s="1">
        <v>30955</v>
      </c>
      <c r="F37" s="8">
        <v>23360</v>
      </c>
      <c r="G37" s="18">
        <v>33467</v>
      </c>
      <c r="H37" s="1">
        <v>460</v>
      </c>
      <c r="I37" s="6">
        <v>184</v>
      </c>
      <c r="J37" s="18">
        <v>618</v>
      </c>
      <c r="K37" s="18">
        <v>2783</v>
      </c>
      <c r="L37" s="12">
        <v>34622</v>
      </c>
    </row>
    <row r="38" spans="1:12" x14ac:dyDescent="0.25">
      <c r="A38" s="20">
        <v>91</v>
      </c>
      <c r="B38" s="6">
        <v>28425</v>
      </c>
      <c r="C38" s="11">
        <v>11742</v>
      </c>
      <c r="D38" s="1">
        <v>12987</v>
      </c>
      <c r="E38" s="1">
        <v>24687</v>
      </c>
      <c r="F38" s="8">
        <v>19160</v>
      </c>
      <c r="G38" s="18">
        <v>26981</v>
      </c>
      <c r="H38" s="1">
        <v>387</v>
      </c>
      <c r="I38" s="6">
        <v>150</v>
      </c>
      <c r="J38" s="18">
        <v>514</v>
      </c>
      <c r="K38" s="18">
        <v>2228</v>
      </c>
      <c r="L38" s="12">
        <v>27876</v>
      </c>
    </row>
    <row r="39" spans="1:12" x14ac:dyDescent="0.25">
      <c r="A39" s="20">
        <v>92</v>
      </c>
      <c r="B39" s="6">
        <v>23174</v>
      </c>
      <c r="C39" s="11">
        <v>9871</v>
      </c>
      <c r="D39" s="1">
        <v>10350</v>
      </c>
      <c r="E39" s="1">
        <v>20193</v>
      </c>
      <c r="F39" s="8">
        <v>15879</v>
      </c>
      <c r="G39" s="18">
        <v>22116</v>
      </c>
      <c r="H39" s="1">
        <v>326</v>
      </c>
      <c r="I39" s="6">
        <v>124</v>
      </c>
      <c r="J39" s="18">
        <v>430</v>
      </c>
      <c r="K39" s="18">
        <v>1804</v>
      </c>
      <c r="L39" s="12">
        <v>22880</v>
      </c>
    </row>
    <row r="40" spans="1:12" x14ac:dyDescent="0.25">
      <c r="A40" s="20">
        <v>93</v>
      </c>
      <c r="B40" s="6">
        <v>16940</v>
      </c>
      <c r="C40" s="11">
        <v>7787</v>
      </c>
      <c r="D40" s="1">
        <v>7777</v>
      </c>
      <c r="E40" s="1">
        <v>15544</v>
      </c>
      <c r="F40" s="8">
        <v>12502</v>
      </c>
      <c r="G40" s="18">
        <v>17115</v>
      </c>
      <c r="H40" s="1">
        <v>254</v>
      </c>
      <c r="I40" s="6">
        <v>104</v>
      </c>
      <c r="J40" s="18">
        <v>338</v>
      </c>
      <c r="K40" s="18">
        <v>1404</v>
      </c>
      <c r="L40" s="12">
        <v>17699</v>
      </c>
    </row>
    <row r="41" spans="1:12" x14ac:dyDescent="0.25">
      <c r="A41" s="20">
        <v>94</v>
      </c>
      <c r="B41" s="6">
        <v>12477</v>
      </c>
      <c r="C41" s="11">
        <v>6236</v>
      </c>
      <c r="D41" s="1">
        <v>5714</v>
      </c>
      <c r="E41" s="1">
        <v>11920</v>
      </c>
      <c r="F41" s="8">
        <v>9879</v>
      </c>
      <c r="G41" s="18">
        <v>13357</v>
      </c>
      <c r="H41" s="1">
        <v>194</v>
      </c>
      <c r="I41" s="6">
        <v>74</v>
      </c>
      <c r="J41" s="18">
        <v>248</v>
      </c>
      <c r="K41" s="18">
        <v>1202</v>
      </c>
      <c r="L41" s="12">
        <v>13831</v>
      </c>
    </row>
    <row r="42" spans="1:12" x14ac:dyDescent="0.25">
      <c r="A42" s="20">
        <v>95</v>
      </c>
      <c r="B42" s="6">
        <v>10414</v>
      </c>
      <c r="C42" s="11">
        <v>4736</v>
      </c>
      <c r="D42" s="1">
        <v>4098</v>
      </c>
      <c r="E42" s="1">
        <v>8814</v>
      </c>
      <c r="F42" s="8">
        <v>7384</v>
      </c>
      <c r="G42" s="18">
        <v>9912</v>
      </c>
      <c r="H42" s="1">
        <v>139</v>
      </c>
      <c r="I42" s="6">
        <v>58</v>
      </c>
      <c r="J42" s="18">
        <v>185</v>
      </c>
      <c r="K42" s="18">
        <v>852</v>
      </c>
      <c r="L42" s="12">
        <v>10243</v>
      </c>
    </row>
    <row r="43" spans="1:12" x14ac:dyDescent="0.25">
      <c r="A43" s="20">
        <v>96</v>
      </c>
      <c r="B43" s="6">
        <v>8566</v>
      </c>
      <c r="C43" s="11">
        <v>3499</v>
      </c>
      <c r="D43" s="1">
        <v>2925</v>
      </c>
      <c r="E43" s="1">
        <v>6419</v>
      </c>
      <c r="F43" s="8">
        <v>5478</v>
      </c>
      <c r="G43" s="18">
        <v>7275</v>
      </c>
      <c r="H43" s="1">
        <v>107</v>
      </c>
      <c r="I43" s="6">
        <v>50</v>
      </c>
      <c r="J43" s="18">
        <v>140</v>
      </c>
      <c r="K43" s="18">
        <v>626</v>
      </c>
      <c r="L43" s="12">
        <v>7535</v>
      </c>
    </row>
    <row r="44" spans="1:12" x14ac:dyDescent="0.25">
      <c r="A44" s="20">
        <v>97</v>
      </c>
      <c r="B44" s="6">
        <v>6342</v>
      </c>
      <c r="C44" s="11">
        <v>2364</v>
      </c>
      <c r="D44" s="1">
        <v>1920</v>
      </c>
      <c r="E44" s="1">
        <v>4270</v>
      </c>
      <c r="F44" s="8">
        <v>3696</v>
      </c>
      <c r="G44" s="18">
        <v>4874</v>
      </c>
      <c r="H44" s="1">
        <v>66</v>
      </c>
      <c r="I44" s="6">
        <v>29</v>
      </c>
      <c r="J44" s="18">
        <v>79</v>
      </c>
      <c r="K44" s="18">
        <v>387</v>
      </c>
      <c r="L44" s="12">
        <v>5042</v>
      </c>
    </row>
    <row r="45" spans="1:12" x14ac:dyDescent="0.25">
      <c r="A45" s="20">
        <v>98</v>
      </c>
      <c r="B45" s="6">
        <v>3745</v>
      </c>
      <c r="C45" s="11">
        <v>1721</v>
      </c>
      <c r="D45" s="1">
        <v>1364</v>
      </c>
      <c r="E45" s="1">
        <v>3080</v>
      </c>
      <c r="F45" s="8">
        <v>2581</v>
      </c>
      <c r="G45" s="18">
        <v>3488</v>
      </c>
      <c r="H45" s="1">
        <v>48</v>
      </c>
      <c r="I45" s="6">
        <v>27</v>
      </c>
      <c r="J45" s="18">
        <v>65</v>
      </c>
      <c r="K45" s="18">
        <v>255</v>
      </c>
      <c r="L45" s="12">
        <v>3610</v>
      </c>
    </row>
    <row r="46" spans="1:12" x14ac:dyDescent="0.25">
      <c r="A46" s="20">
        <v>99</v>
      </c>
      <c r="B46" s="6">
        <v>2144</v>
      </c>
      <c r="C46" s="11">
        <v>1101</v>
      </c>
      <c r="D46" s="1">
        <v>809</v>
      </c>
      <c r="E46" s="1">
        <v>1898</v>
      </c>
      <c r="F46" s="8">
        <v>1589</v>
      </c>
      <c r="G46" s="18">
        <v>2176</v>
      </c>
      <c r="H46" s="1">
        <v>27</v>
      </c>
      <c r="I46" s="6">
        <v>11</v>
      </c>
      <c r="J46" s="18">
        <v>30</v>
      </c>
      <c r="K46" s="18">
        <v>166</v>
      </c>
      <c r="L46" s="12">
        <v>2231</v>
      </c>
    </row>
    <row r="47" spans="1:12" ht="15.75" thickBot="1" x14ac:dyDescent="0.3">
      <c r="A47" s="22" t="s">
        <v>1</v>
      </c>
      <c r="B47" s="26">
        <v>3198</v>
      </c>
      <c r="C47" s="13">
        <v>1702</v>
      </c>
      <c r="D47" s="14">
        <v>1157</v>
      </c>
      <c r="E47" s="14">
        <v>2833</v>
      </c>
      <c r="F47" s="16">
        <v>2460</v>
      </c>
      <c r="G47" s="19">
        <v>3367</v>
      </c>
      <c r="H47" s="14">
        <v>160</v>
      </c>
      <c r="I47" s="26">
        <v>32</v>
      </c>
      <c r="J47" s="19">
        <v>98</v>
      </c>
      <c r="K47" s="19">
        <v>326</v>
      </c>
      <c r="L47" s="15">
        <v>3566</v>
      </c>
    </row>
    <row r="49" spans="1:1" x14ac:dyDescent="0.25">
      <c r="A49" s="3" t="s">
        <v>19</v>
      </c>
    </row>
    <row r="50" spans="1:1" x14ac:dyDescent="0.25">
      <c r="A50" s="3" t="s">
        <v>74</v>
      </c>
    </row>
  </sheetData>
  <mergeCells count="12">
    <mergeCell ref="A3:A5"/>
    <mergeCell ref="B3:B5"/>
    <mergeCell ref="C3:G3"/>
    <mergeCell ref="H3:J3"/>
    <mergeCell ref="K3:K5"/>
    <mergeCell ref="L3:L5"/>
    <mergeCell ref="C4:E4"/>
    <mergeCell ref="F4:F5"/>
    <mergeCell ref="G4:G5"/>
    <mergeCell ref="H4:H5"/>
    <mergeCell ref="I4:I5"/>
    <mergeCell ref="J4:J5"/>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workbookViewId="0">
      <selection activeCell="A6" sqref="A6"/>
    </sheetView>
  </sheetViews>
  <sheetFormatPr baseColWidth="10" defaultRowHeight="15" x14ac:dyDescent="0.25"/>
  <cols>
    <col min="1" max="1" width="8.7109375" customWidth="1"/>
    <col min="2" max="2" width="11.5703125" customWidth="1"/>
    <col min="3" max="3" width="12" bestFit="1" customWidth="1"/>
    <col min="4" max="4" width="12.5703125" bestFit="1" customWidth="1"/>
    <col min="5" max="5" width="13.7109375" customWidth="1"/>
    <col min="6" max="6" width="12.5703125" customWidth="1"/>
    <col min="7" max="7" width="13.28515625" customWidth="1"/>
    <col min="8" max="9" width="11.85546875" customWidth="1"/>
    <col min="10" max="10" width="14.42578125" customWidth="1"/>
    <col min="11" max="11" width="14.140625" customWidth="1"/>
    <col min="12" max="12" width="13.42578125" customWidth="1"/>
  </cols>
  <sheetData>
    <row r="1" spans="1:13" x14ac:dyDescent="0.25">
      <c r="A1" s="4" t="s">
        <v>21</v>
      </c>
    </row>
    <row r="2" spans="1:13" ht="15.75" thickBot="1" x14ac:dyDescent="0.3"/>
    <row r="3" spans="1:13" ht="60" customHeight="1" thickBot="1" x14ac:dyDescent="0.3">
      <c r="A3" s="436" t="s">
        <v>6</v>
      </c>
      <c r="B3" s="433" t="s">
        <v>5</v>
      </c>
      <c r="C3" s="443" t="s">
        <v>3</v>
      </c>
      <c r="D3" s="443"/>
      <c r="E3" s="443"/>
      <c r="F3" s="443"/>
      <c r="G3" s="444"/>
      <c r="H3" s="443" t="s">
        <v>7</v>
      </c>
      <c r="I3" s="443"/>
      <c r="J3" s="443"/>
      <c r="K3" s="427" t="s">
        <v>9</v>
      </c>
      <c r="L3" s="430" t="s">
        <v>8</v>
      </c>
    </row>
    <row r="4" spans="1:13" ht="23.25" customHeight="1" x14ac:dyDescent="0.25">
      <c r="A4" s="437"/>
      <c r="B4" s="434"/>
      <c r="C4" s="447" t="s">
        <v>4</v>
      </c>
      <c r="D4" s="448"/>
      <c r="E4" s="448"/>
      <c r="F4" s="449" t="s">
        <v>14</v>
      </c>
      <c r="G4" s="445" t="s">
        <v>13</v>
      </c>
      <c r="H4" s="441" t="s">
        <v>12</v>
      </c>
      <c r="I4" s="439" t="s">
        <v>11</v>
      </c>
      <c r="J4" s="427" t="s">
        <v>10</v>
      </c>
      <c r="K4" s="428"/>
      <c r="L4" s="431"/>
    </row>
    <row r="5" spans="1:13" ht="48.75" customHeight="1" thickBot="1" x14ac:dyDescent="0.3">
      <c r="A5" s="438"/>
      <c r="B5" s="435"/>
      <c r="C5" s="24" t="s">
        <v>16</v>
      </c>
      <c r="D5" s="25" t="s">
        <v>17</v>
      </c>
      <c r="E5" s="27" t="s">
        <v>18</v>
      </c>
      <c r="F5" s="450"/>
      <c r="G5" s="446"/>
      <c r="H5" s="442"/>
      <c r="I5" s="440"/>
      <c r="J5" s="429"/>
      <c r="K5" s="429"/>
      <c r="L5" s="432"/>
    </row>
    <row r="6" spans="1:13" ht="15.75" thickBot="1" x14ac:dyDescent="0.3">
      <c r="A6" s="28" t="s">
        <v>0</v>
      </c>
      <c r="B6" s="29">
        <f t="shared" ref="B6:L6" si="0">+SUM(B7:B47)</f>
        <v>6893628</v>
      </c>
      <c r="C6" s="30">
        <f t="shared" si="0"/>
        <v>1685662</v>
      </c>
      <c r="D6" s="31">
        <f t="shared" si="0"/>
        <v>3326007</v>
      </c>
      <c r="E6" s="31">
        <f t="shared" si="0"/>
        <v>5010114</v>
      </c>
      <c r="F6" s="32">
        <f t="shared" si="0"/>
        <v>1335128</v>
      </c>
      <c r="G6" s="33">
        <f t="shared" si="0"/>
        <v>5223347</v>
      </c>
      <c r="H6" s="31">
        <f t="shared" si="0"/>
        <v>243725</v>
      </c>
      <c r="I6" s="29">
        <f t="shared" si="0"/>
        <v>131110</v>
      </c>
      <c r="J6" s="33">
        <f t="shared" si="0"/>
        <v>373687</v>
      </c>
      <c r="K6" s="33">
        <f t="shared" si="0"/>
        <v>528142</v>
      </c>
      <c r="L6" s="34">
        <f t="shared" si="0"/>
        <v>5950954</v>
      </c>
    </row>
    <row r="7" spans="1:13" x14ac:dyDescent="0.25">
      <c r="A7" s="23">
        <v>60</v>
      </c>
      <c r="B7" s="6">
        <f>+'Nominales Mujeres VIEJO'!B7+'Nominales Varones VIEJO'!B7</f>
        <v>389866</v>
      </c>
      <c r="C7" s="11">
        <f>+'Nominales Mujeres VIEJO'!C7+'Nominales Varones VIEJO'!C7</f>
        <v>25505</v>
      </c>
      <c r="D7" s="1">
        <f>+'Nominales Mujeres VIEJO'!D7+'Nominales Varones VIEJO'!D7</f>
        <v>24423</v>
      </c>
      <c r="E7" s="1">
        <f>+'Nominales Mujeres VIEJO'!E7+'Nominales Varones VIEJO'!E7</f>
        <v>49934</v>
      </c>
      <c r="F7" s="8">
        <f>+'Nominales Mujeres VIEJO'!F7+'Nominales Varones VIEJO'!F7</f>
        <v>18018</v>
      </c>
      <c r="G7" s="18">
        <f>+'Nominales Mujeres VIEJO'!G7+'Nominales Varones VIEJO'!G7</f>
        <v>65696</v>
      </c>
      <c r="H7" s="1">
        <f>+'Nominales Mujeres VIEJO'!H7+'Nominales Varones VIEJO'!H7</f>
        <v>42311</v>
      </c>
      <c r="I7" s="6">
        <f>+'Nominales Mujeres VIEJO'!I7+'Nominales Varones VIEJO'!I7</f>
        <v>0</v>
      </c>
      <c r="J7" s="18">
        <f>+'Nominales Mujeres VIEJO'!J7+'Nominales Varones VIEJO'!J7</f>
        <v>42301</v>
      </c>
      <c r="K7" s="18">
        <f>+'Nominales Mujeres VIEJO'!K7+'Nominales Varones VIEJO'!K7</f>
        <v>18845</v>
      </c>
      <c r="L7" s="12">
        <f>+'Nominales Mujeres VIEJO'!L7+'Nominales Varones VIEJO'!L7</f>
        <v>125285</v>
      </c>
      <c r="M7" s="35"/>
    </row>
    <row r="8" spans="1:13" x14ac:dyDescent="0.25">
      <c r="A8" s="20">
        <v>61</v>
      </c>
      <c r="B8" s="6">
        <f>+'Nominales Mujeres VIEJO'!B8+'Nominales Varones VIEJO'!B8</f>
        <v>380061</v>
      </c>
      <c r="C8" s="11">
        <f>+'Nominales Mujeres VIEJO'!C8+'Nominales Varones VIEJO'!C8</f>
        <v>33184</v>
      </c>
      <c r="D8" s="1">
        <f>+'Nominales Mujeres VIEJO'!D8+'Nominales Varones VIEJO'!D8</f>
        <v>64878</v>
      </c>
      <c r="E8" s="1">
        <f>+'Nominales Mujeres VIEJO'!E8+'Nominales Varones VIEJO'!E8</f>
        <v>98079</v>
      </c>
      <c r="F8" s="8">
        <f>+'Nominales Mujeres VIEJO'!F8+'Nominales Varones VIEJO'!F8</f>
        <v>19863</v>
      </c>
      <c r="G8" s="18">
        <f>+'Nominales Mujeres VIEJO'!G8+'Nominales Varones VIEJO'!G8</f>
        <v>112217</v>
      </c>
      <c r="H8" s="1">
        <f>+'Nominales Mujeres VIEJO'!H8+'Nominales Varones VIEJO'!H8</f>
        <v>40540</v>
      </c>
      <c r="I8" s="6">
        <f>+'Nominales Mujeres VIEJO'!I8+'Nominales Varones VIEJO'!I8</f>
        <v>0</v>
      </c>
      <c r="J8" s="18">
        <f>+'Nominales Mujeres VIEJO'!J8+'Nominales Varones VIEJO'!J8</f>
        <v>40520</v>
      </c>
      <c r="K8" s="18">
        <f>+'Nominales Mujeres VIEJO'!K8+'Nominales Varones VIEJO'!K8</f>
        <v>19673</v>
      </c>
      <c r="L8" s="12">
        <f>+'Nominales Mujeres VIEJO'!L8+'Nominales Varones VIEJO'!L8</f>
        <v>170555</v>
      </c>
    </row>
    <row r="9" spans="1:13" x14ac:dyDescent="0.25">
      <c r="A9" s="20">
        <v>62</v>
      </c>
      <c r="B9" s="6">
        <f>+'Nominales Mujeres VIEJO'!B9+'Nominales Varones VIEJO'!B9</f>
        <v>371336</v>
      </c>
      <c r="C9" s="11">
        <f>+'Nominales Mujeres VIEJO'!C9+'Nominales Varones VIEJO'!C9</f>
        <v>37408</v>
      </c>
      <c r="D9" s="1">
        <f>+'Nominales Mujeres VIEJO'!D9+'Nominales Varones VIEJO'!D9</f>
        <v>111516</v>
      </c>
      <c r="E9" s="1">
        <f>+'Nominales Mujeres VIEJO'!E9+'Nominales Varones VIEJO'!E9</f>
        <v>148930</v>
      </c>
      <c r="F9" s="8">
        <f>+'Nominales Mujeres VIEJO'!F9+'Nominales Varones VIEJO'!F9</f>
        <v>22697</v>
      </c>
      <c r="G9" s="18">
        <f>+'Nominales Mujeres VIEJO'!G9+'Nominales Varones VIEJO'!G9</f>
        <v>160593</v>
      </c>
      <c r="H9" s="1">
        <f>+'Nominales Mujeres VIEJO'!H9+'Nominales Varones VIEJO'!H9</f>
        <v>34682</v>
      </c>
      <c r="I9" s="6">
        <f>+'Nominales Mujeres VIEJO'!I9+'Nominales Varones VIEJO'!I9</f>
        <v>0</v>
      </c>
      <c r="J9" s="18">
        <f>+'Nominales Mujeres VIEJO'!J9+'Nominales Varones VIEJO'!J9</f>
        <v>34657</v>
      </c>
      <c r="K9" s="18">
        <f>+'Nominales Mujeres VIEJO'!K9+'Nominales Varones VIEJO'!K9</f>
        <v>20631</v>
      </c>
      <c r="L9" s="12">
        <f>+'Nominales Mujeres VIEJO'!L9+'Nominales Varones VIEJO'!L9</f>
        <v>213648</v>
      </c>
    </row>
    <row r="10" spans="1:13" x14ac:dyDescent="0.25">
      <c r="A10" s="20">
        <v>63</v>
      </c>
      <c r="B10" s="6">
        <f>+'Nominales Mujeres VIEJO'!B10+'Nominales Varones VIEJO'!B10</f>
        <v>363150</v>
      </c>
      <c r="C10" s="11">
        <f>+'Nominales Mujeres VIEJO'!C10+'Nominales Varones VIEJO'!C10</f>
        <v>37370</v>
      </c>
      <c r="D10" s="1">
        <f>+'Nominales Mujeres VIEJO'!D10+'Nominales Varones VIEJO'!D10</f>
        <v>133253</v>
      </c>
      <c r="E10" s="1">
        <f>+'Nominales Mujeres VIEJO'!E10+'Nominales Varones VIEJO'!E10</f>
        <v>170610</v>
      </c>
      <c r="F10" s="8">
        <f>+'Nominales Mujeres VIEJO'!F10+'Nominales Varones VIEJO'!F10</f>
        <v>24179</v>
      </c>
      <c r="G10" s="18">
        <f>+'Nominales Mujeres VIEJO'!G10+'Nominales Varones VIEJO'!G10</f>
        <v>179903</v>
      </c>
      <c r="H10" s="1">
        <f>+'Nominales Mujeres VIEJO'!H10+'Nominales Varones VIEJO'!H10</f>
        <v>22678</v>
      </c>
      <c r="I10" s="6">
        <f>+'Nominales Mujeres VIEJO'!I10+'Nominales Varones VIEJO'!I10</f>
        <v>0</v>
      </c>
      <c r="J10" s="18">
        <f>+'Nominales Mujeres VIEJO'!J10+'Nominales Varones VIEJO'!J10</f>
        <v>22647</v>
      </c>
      <c r="K10" s="18">
        <f>+'Nominales Mujeres VIEJO'!K10+'Nominales Varones VIEJO'!K10</f>
        <v>21215</v>
      </c>
      <c r="L10" s="12">
        <f>+'Nominales Mujeres VIEJO'!L10+'Nominales Varones VIEJO'!L10</f>
        <v>221252</v>
      </c>
    </row>
    <row r="11" spans="1:13" x14ac:dyDescent="0.25">
      <c r="A11" s="21">
        <v>64</v>
      </c>
      <c r="B11" s="6">
        <f>+'Nominales Mujeres VIEJO'!B11+'Nominales Varones VIEJO'!B11</f>
        <v>354441</v>
      </c>
      <c r="C11" s="11">
        <f>+'Nominales Mujeres VIEJO'!C11+'Nominales Varones VIEJO'!C11</f>
        <v>38988</v>
      </c>
      <c r="D11" s="1">
        <f>+'Nominales Mujeres VIEJO'!D11+'Nominales Varones VIEJO'!D11</f>
        <v>138745</v>
      </c>
      <c r="E11" s="1">
        <f>+'Nominales Mujeres VIEJO'!E11+'Nominales Varones VIEJO'!E11</f>
        <v>177717</v>
      </c>
      <c r="F11" s="8">
        <f>+'Nominales Mujeres VIEJO'!F11+'Nominales Varones VIEJO'!F11</f>
        <v>27286</v>
      </c>
      <c r="G11" s="18">
        <f>+'Nominales Mujeres VIEJO'!G11+'Nominales Varones VIEJO'!G11</f>
        <v>187058</v>
      </c>
      <c r="H11" s="1">
        <f>+'Nominales Mujeres VIEJO'!H11+'Nominales Varones VIEJO'!H11</f>
        <v>20683</v>
      </c>
      <c r="I11" s="6">
        <f>+'Nominales Mujeres VIEJO'!I11+'Nominales Varones VIEJO'!I11</f>
        <v>0</v>
      </c>
      <c r="J11" s="18">
        <f>+'Nominales Mujeres VIEJO'!J11+'Nominales Varones VIEJO'!J11</f>
        <v>20658</v>
      </c>
      <c r="K11" s="18">
        <f>+'Nominales Mujeres VIEJO'!K11+'Nominales Varones VIEJO'!K11</f>
        <v>21829</v>
      </c>
      <c r="L11" s="12">
        <f>+'Nominales Mujeres VIEJO'!L11+'Nominales Varones VIEJO'!L11</f>
        <v>226530</v>
      </c>
    </row>
    <row r="12" spans="1:13" x14ac:dyDescent="0.25">
      <c r="A12" s="20">
        <v>65</v>
      </c>
      <c r="B12" s="5">
        <f>+'Nominales Mujeres VIEJO'!B12+'Nominales Varones VIEJO'!B12</f>
        <v>345423</v>
      </c>
      <c r="C12" s="9">
        <f>+'Nominales Mujeres VIEJO'!C12+'Nominales Varones VIEJO'!C12</f>
        <v>56159</v>
      </c>
      <c r="D12" s="2">
        <f>+'Nominales Mujeres VIEJO'!D12+'Nominales Varones VIEJO'!D12</f>
        <v>146557</v>
      </c>
      <c r="E12" s="2">
        <f>+'Nominales Mujeres VIEJO'!E12+'Nominales Varones VIEJO'!E12</f>
        <v>202715</v>
      </c>
      <c r="F12" s="7">
        <f>+'Nominales Mujeres VIEJO'!F12+'Nominales Varones VIEJO'!F12</f>
        <v>29528</v>
      </c>
      <c r="G12" s="17">
        <f>+'Nominales Mujeres VIEJO'!G12+'Nominales Varones VIEJO'!G12</f>
        <v>211791</v>
      </c>
      <c r="H12" s="2">
        <f>+'Nominales Mujeres VIEJO'!H12+'Nominales Varones VIEJO'!H12</f>
        <v>15705</v>
      </c>
      <c r="I12" s="5">
        <f>+'Nominales Mujeres VIEJO'!I12+'Nominales Varones VIEJO'!I12</f>
        <v>23754</v>
      </c>
      <c r="J12" s="17">
        <f>+'Nominales Mujeres VIEJO'!J12+'Nominales Varones VIEJO'!J12</f>
        <v>39438</v>
      </c>
      <c r="K12" s="17">
        <f>+'Nominales Mujeres VIEJO'!K12+'Nominales Varones VIEJO'!K12</f>
        <v>22087</v>
      </c>
      <c r="L12" s="10">
        <f>+'Nominales Mujeres VIEJO'!L12+'Nominales Varones VIEJO'!L12</f>
        <v>269991</v>
      </c>
    </row>
    <row r="13" spans="1:13" x14ac:dyDescent="0.25">
      <c r="A13" s="20">
        <v>66</v>
      </c>
      <c r="B13" s="6">
        <f>+'Nominales Mujeres VIEJO'!B13+'Nominales Varones VIEJO'!B13</f>
        <v>335619</v>
      </c>
      <c r="C13" s="11">
        <f>+'Nominales Mujeres VIEJO'!C13+'Nominales Varones VIEJO'!C13</f>
        <v>72935</v>
      </c>
      <c r="D13" s="1">
        <f>+'Nominales Mujeres VIEJO'!D13+'Nominales Varones VIEJO'!D13</f>
        <v>155849</v>
      </c>
      <c r="E13" s="1">
        <f>+'Nominales Mujeres VIEJO'!E13+'Nominales Varones VIEJO'!E13</f>
        <v>228762</v>
      </c>
      <c r="F13" s="8">
        <f>+'Nominales Mujeres VIEJO'!F13+'Nominales Varones VIEJO'!F13</f>
        <v>32129</v>
      </c>
      <c r="G13" s="18">
        <f>+'Nominales Mujeres VIEJO'!G13+'Nominales Varones VIEJO'!G13</f>
        <v>237594</v>
      </c>
      <c r="H13" s="1">
        <f>+'Nominales Mujeres VIEJO'!H13+'Nominales Varones VIEJO'!H13</f>
        <v>11322</v>
      </c>
      <c r="I13" s="6">
        <f>+'Nominales Mujeres VIEJO'!I13+'Nominales Varones VIEJO'!I13</f>
        <v>41981</v>
      </c>
      <c r="J13" s="18">
        <f>+'Nominales Mujeres VIEJO'!J13+'Nominales Varones VIEJO'!J13</f>
        <v>53274</v>
      </c>
      <c r="K13" s="18">
        <f>+'Nominales Mujeres VIEJO'!K13+'Nominales Varones VIEJO'!K13</f>
        <v>23723</v>
      </c>
      <c r="L13" s="12">
        <f>+'Nominales Mujeres VIEJO'!L13+'Nominales Varones VIEJO'!L13</f>
        <v>310645</v>
      </c>
    </row>
    <row r="14" spans="1:13" x14ac:dyDescent="0.25">
      <c r="A14" s="20">
        <v>67</v>
      </c>
      <c r="B14" s="6">
        <f>+'Nominales Mujeres VIEJO'!B14+'Nominales Varones VIEJO'!B14</f>
        <v>324683</v>
      </c>
      <c r="C14" s="11">
        <f>+'Nominales Mujeres VIEJO'!C14+'Nominales Varones VIEJO'!C14</f>
        <v>76483</v>
      </c>
      <c r="D14" s="1">
        <f>+'Nominales Mujeres VIEJO'!D14+'Nominales Varones VIEJO'!D14</f>
        <v>166608</v>
      </c>
      <c r="E14" s="1">
        <f>+'Nominales Mujeres VIEJO'!E14+'Nominales Varones VIEJO'!E14</f>
        <v>243060</v>
      </c>
      <c r="F14" s="8">
        <f>+'Nominales Mujeres VIEJO'!F14+'Nominales Varones VIEJO'!F14</f>
        <v>35005</v>
      </c>
      <c r="G14" s="18">
        <f>+'Nominales Mujeres VIEJO'!G14+'Nominales Varones VIEJO'!G14</f>
        <v>251684</v>
      </c>
      <c r="H14" s="1">
        <f>+'Nominales Mujeres VIEJO'!H14+'Nominales Varones VIEJO'!H14</f>
        <v>6485</v>
      </c>
      <c r="I14" s="6">
        <f>+'Nominales Mujeres VIEJO'!I14+'Nominales Varones VIEJO'!I14</f>
        <v>36164</v>
      </c>
      <c r="J14" s="18">
        <f>+'Nominales Mujeres VIEJO'!J14+'Nominales Varones VIEJO'!J14</f>
        <v>42600</v>
      </c>
      <c r="K14" s="18">
        <f>+'Nominales Mujeres VIEJO'!K14+'Nominales Varones VIEJO'!K14</f>
        <v>25993</v>
      </c>
      <c r="L14" s="12">
        <f>+'Nominales Mujeres VIEJO'!L14+'Nominales Varones VIEJO'!L14</f>
        <v>315560</v>
      </c>
    </row>
    <row r="15" spans="1:13" x14ac:dyDescent="0.25">
      <c r="A15" s="20">
        <v>68</v>
      </c>
      <c r="B15" s="6">
        <f>+'Nominales Mujeres VIEJO'!B15+'Nominales Varones VIEJO'!B15</f>
        <v>312846</v>
      </c>
      <c r="C15" s="11">
        <f>+'Nominales Mujeres VIEJO'!C15+'Nominales Varones VIEJO'!C15</f>
        <v>75003</v>
      </c>
      <c r="D15" s="1">
        <f>+'Nominales Mujeres VIEJO'!D15+'Nominales Varones VIEJO'!D15</f>
        <v>196374</v>
      </c>
      <c r="E15" s="1">
        <f>+'Nominales Mujeres VIEJO'!E15+'Nominales Varones VIEJO'!E15</f>
        <v>271365</v>
      </c>
      <c r="F15" s="8">
        <f>+'Nominales Mujeres VIEJO'!F15+'Nominales Varones VIEJO'!F15</f>
        <v>37900</v>
      </c>
      <c r="G15" s="18">
        <f>+'Nominales Mujeres VIEJO'!G15+'Nominales Varones VIEJO'!G15</f>
        <v>279299</v>
      </c>
      <c r="H15" s="1">
        <f>+'Nominales Mujeres VIEJO'!H15+'Nominales Varones VIEJO'!H15</f>
        <v>5775</v>
      </c>
      <c r="I15" s="6">
        <f>+'Nominales Mujeres VIEJO'!I15+'Nominales Varones VIEJO'!I15</f>
        <v>7145</v>
      </c>
      <c r="J15" s="18">
        <f>+'Nominales Mujeres VIEJO'!J15+'Nominales Varones VIEJO'!J15</f>
        <v>12861</v>
      </c>
      <c r="K15" s="18">
        <f>+'Nominales Mujeres VIEJO'!K15+'Nominales Varones VIEJO'!K15</f>
        <v>26846</v>
      </c>
      <c r="L15" s="12">
        <f>+'Nominales Mujeres VIEJO'!L15+'Nominales Varones VIEJO'!L15</f>
        <v>313595</v>
      </c>
    </row>
    <row r="16" spans="1:13" x14ac:dyDescent="0.25">
      <c r="A16" s="20">
        <v>69</v>
      </c>
      <c r="B16" s="6">
        <f>+'Nominales Mujeres VIEJO'!B16+'Nominales Varones VIEJO'!B16</f>
        <v>300871</v>
      </c>
      <c r="C16" s="11">
        <f>+'Nominales Mujeres VIEJO'!C16+'Nominales Varones VIEJO'!C16</f>
        <v>74072</v>
      </c>
      <c r="D16" s="1">
        <f>+'Nominales Mujeres VIEJO'!D16+'Nominales Varones VIEJO'!D16</f>
        <v>191723</v>
      </c>
      <c r="E16" s="1">
        <f>+'Nominales Mujeres VIEJO'!E16+'Nominales Varones VIEJO'!E16</f>
        <v>265786</v>
      </c>
      <c r="F16" s="8">
        <f>+'Nominales Mujeres VIEJO'!F16+'Nominales Varones VIEJO'!F16</f>
        <v>40140</v>
      </c>
      <c r="G16" s="18">
        <f>+'Nominales Mujeres VIEJO'!G16+'Nominales Varones VIEJO'!G16</f>
        <v>272911</v>
      </c>
      <c r="H16" s="1">
        <f>+'Nominales Mujeres VIEJO'!H16+'Nominales Varones VIEJO'!H16</f>
        <v>4972</v>
      </c>
      <c r="I16" s="6">
        <f>+'Nominales Mujeres VIEJO'!I16+'Nominales Varones VIEJO'!I16</f>
        <v>4320</v>
      </c>
      <c r="J16" s="18">
        <f>+'Nominales Mujeres VIEJO'!J16+'Nominales Varones VIEJO'!J16</f>
        <v>9241</v>
      </c>
      <c r="K16" s="18">
        <f>+'Nominales Mujeres VIEJO'!K16+'Nominales Varones VIEJO'!K16</f>
        <v>26534</v>
      </c>
      <c r="L16" s="12">
        <f>+'Nominales Mujeres VIEJO'!L16+'Nominales Varones VIEJO'!L16</f>
        <v>302754</v>
      </c>
    </row>
    <row r="17" spans="1:12" x14ac:dyDescent="0.25">
      <c r="A17" s="20">
        <v>70</v>
      </c>
      <c r="B17" s="6">
        <f>+'Nominales Mujeres VIEJO'!B17+'Nominales Varones VIEJO'!B17</f>
        <v>288823</v>
      </c>
      <c r="C17" s="11">
        <f>+'Nominales Mujeres VIEJO'!C17+'Nominales Varones VIEJO'!C17</f>
        <v>72849</v>
      </c>
      <c r="D17" s="1">
        <f>+'Nominales Mujeres VIEJO'!D17+'Nominales Varones VIEJO'!D17</f>
        <v>185190</v>
      </c>
      <c r="E17" s="1">
        <f>+'Nominales Mujeres VIEJO'!E17+'Nominales Varones VIEJO'!E17</f>
        <v>257998</v>
      </c>
      <c r="F17" s="8">
        <f>+'Nominales Mujeres VIEJO'!F17+'Nominales Varones VIEJO'!F17</f>
        <v>42933</v>
      </c>
      <c r="G17" s="18">
        <f>+'Nominales Mujeres VIEJO'!G17+'Nominales Varones VIEJO'!G17</f>
        <v>264386</v>
      </c>
      <c r="H17" s="1">
        <f>+'Nominales Mujeres VIEJO'!H17+'Nominales Varones VIEJO'!H17</f>
        <v>4111</v>
      </c>
      <c r="I17" s="6">
        <f>+'Nominales Mujeres VIEJO'!I17+'Nominales Varones VIEJO'!I17</f>
        <v>3129</v>
      </c>
      <c r="J17" s="18">
        <f>+'Nominales Mujeres VIEJO'!J17+'Nominales Varones VIEJO'!J17</f>
        <v>7208</v>
      </c>
      <c r="K17" s="18">
        <f>+'Nominales Mujeres VIEJO'!K17+'Nominales Varones VIEJO'!K17</f>
        <v>25511</v>
      </c>
      <c r="L17" s="12">
        <f>+'Nominales Mujeres VIEJO'!L17+'Nominales Varones VIEJO'!L17</f>
        <v>290602</v>
      </c>
    </row>
    <row r="18" spans="1:12" x14ac:dyDescent="0.25">
      <c r="A18" s="20">
        <v>71</v>
      </c>
      <c r="B18" s="6">
        <f>+'Nominales Mujeres VIEJO'!B18+'Nominales Varones VIEJO'!B18</f>
        <v>275687</v>
      </c>
      <c r="C18" s="11">
        <f>+'Nominales Mujeres VIEJO'!C18+'Nominales Varones VIEJO'!C18</f>
        <v>71049</v>
      </c>
      <c r="D18" s="1">
        <f>+'Nominales Mujeres VIEJO'!D18+'Nominales Varones VIEJO'!D18</f>
        <v>176816</v>
      </c>
      <c r="E18" s="1">
        <f>+'Nominales Mujeres VIEJO'!E18+'Nominales Varones VIEJO'!E18</f>
        <v>247805</v>
      </c>
      <c r="F18" s="8">
        <f>+'Nominales Mujeres VIEJO'!F18+'Nominales Varones VIEJO'!F18</f>
        <v>45116</v>
      </c>
      <c r="G18" s="18">
        <f>+'Nominales Mujeres VIEJO'!G18+'Nominales Varones VIEJO'!G18</f>
        <v>253931</v>
      </c>
      <c r="H18" s="1">
        <f>+'Nominales Mujeres VIEJO'!H18+'Nominales Varones VIEJO'!H18</f>
        <v>3500</v>
      </c>
      <c r="I18" s="6">
        <f>+'Nominales Mujeres VIEJO'!I18+'Nominales Varones VIEJO'!I18</f>
        <v>2372</v>
      </c>
      <c r="J18" s="18">
        <f>+'Nominales Mujeres VIEJO'!J18+'Nominales Varones VIEJO'!J18</f>
        <v>5834</v>
      </c>
      <c r="K18" s="18">
        <f>+'Nominales Mujeres VIEJO'!K18+'Nominales Varones VIEJO'!K18</f>
        <v>24364</v>
      </c>
      <c r="L18" s="12">
        <f>+'Nominales Mujeres VIEJO'!L18+'Nominales Varones VIEJO'!L18</f>
        <v>277179</v>
      </c>
    </row>
    <row r="19" spans="1:12" x14ac:dyDescent="0.25">
      <c r="A19" s="20">
        <v>72</v>
      </c>
      <c r="B19" s="6">
        <f>+'Nominales Mujeres VIEJO'!B19+'Nominales Varones VIEJO'!B19</f>
        <v>261103</v>
      </c>
      <c r="C19" s="11">
        <f>+'Nominales Mujeres VIEJO'!C19+'Nominales Varones VIEJO'!C19</f>
        <v>68987</v>
      </c>
      <c r="D19" s="1">
        <f>+'Nominales Mujeres VIEJO'!D19+'Nominales Varones VIEJO'!D19</f>
        <v>169399</v>
      </c>
      <c r="E19" s="1">
        <f>+'Nominales Mujeres VIEJO'!E19+'Nominales Varones VIEJO'!E19</f>
        <v>238337</v>
      </c>
      <c r="F19" s="8">
        <f>+'Nominales Mujeres VIEJO'!F19+'Nominales Varones VIEJO'!F19</f>
        <v>47879</v>
      </c>
      <c r="G19" s="18">
        <f>+'Nominales Mujeres VIEJO'!G19+'Nominales Varones VIEJO'!G19</f>
        <v>244397</v>
      </c>
      <c r="H19" s="1">
        <f>+'Nominales Mujeres VIEJO'!H19+'Nominales Varones VIEJO'!H19</f>
        <v>2933</v>
      </c>
      <c r="I19" s="6">
        <f>+'Nominales Mujeres VIEJO'!I19+'Nominales Varones VIEJO'!I19</f>
        <v>1698</v>
      </c>
      <c r="J19" s="18">
        <f>+'Nominales Mujeres VIEJO'!J19+'Nominales Varones VIEJO'!J19</f>
        <v>4609</v>
      </c>
      <c r="K19" s="18">
        <f>+'Nominales Mujeres VIEJO'!K19+'Nominales Varones VIEJO'!K19</f>
        <v>23481</v>
      </c>
      <c r="L19" s="12">
        <f>+'Nominales Mujeres VIEJO'!L19+'Nominales Varones VIEJO'!L19</f>
        <v>265205</v>
      </c>
    </row>
    <row r="20" spans="1:12" x14ac:dyDescent="0.25">
      <c r="A20" s="20">
        <v>73</v>
      </c>
      <c r="B20" s="6">
        <f>+'Nominales Mujeres VIEJO'!B20+'Nominales Varones VIEJO'!B20</f>
        <v>245616</v>
      </c>
      <c r="C20" s="11">
        <f>+'Nominales Mujeres VIEJO'!C20+'Nominales Varones VIEJO'!C20</f>
        <v>66992</v>
      </c>
      <c r="D20" s="1">
        <f>+'Nominales Mujeres VIEJO'!D20+'Nominales Varones VIEJO'!D20</f>
        <v>158765</v>
      </c>
      <c r="E20" s="1">
        <f>+'Nominales Mujeres VIEJO'!E20+'Nominales Varones VIEJO'!E20</f>
        <v>225685</v>
      </c>
      <c r="F20" s="8">
        <f>+'Nominales Mujeres VIEJO'!F20+'Nominales Varones VIEJO'!F20</f>
        <v>49293</v>
      </c>
      <c r="G20" s="18">
        <f>+'Nominales Mujeres VIEJO'!G20+'Nominales Varones VIEJO'!G20</f>
        <v>231419</v>
      </c>
      <c r="H20" s="1">
        <f>+'Nominales Mujeres VIEJO'!H20+'Nominales Varones VIEJO'!H20</f>
        <v>2131</v>
      </c>
      <c r="I20" s="6">
        <f>+'Nominales Mujeres VIEJO'!I20+'Nominales Varones VIEJO'!I20</f>
        <v>1195</v>
      </c>
      <c r="J20" s="18">
        <f>+'Nominales Mujeres VIEJO'!J20+'Nominales Varones VIEJO'!J20</f>
        <v>3305</v>
      </c>
      <c r="K20" s="18">
        <f>+'Nominales Mujeres VIEJO'!K20+'Nominales Varones VIEJO'!K20</f>
        <v>22552</v>
      </c>
      <c r="L20" s="12">
        <f>+'Nominales Mujeres VIEJO'!L20+'Nominales Varones VIEJO'!L20</f>
        <v>249480</v>
      </c>
    </row>
    <row r="21" spans="1:12" x14ac:dyDescent="0.25">
      <c r="A21" s="20">
        <v>74</v>
      </c>
      <c r="B21" s="6">
        <f>+'Nominales Mujeres VIEJO'!B21+'Nominales Varones VIEJO'!B21</f>
        <v>230142</v>
      </c>
      <c r="C21" s="11">
        <f>+'Nominales Mujeres VIEJO'!C21+'Nominales Varones VIEJO'!C21</f>
        <v>65687</v>
      </c>
      <c r="D21" s="1">
        <f>+'Nominales Mujeres VIEJO'!D21+'Nominales Varones VIEJO'!D21</f>
        <v>152584</v>
      </c>
      <c r="E21" s="1">
        <f>+'Nominales Mujeres VIEJO'!E21+'Nominales Varones VIEJO'!E21</f>
        <v>218208</v>
      </c>
      <c r="F21" s="8">
        <f>+'Nominales Mujeres VIEJO'!F21+'Nominales Varones VIEJO'!F21</f>
        <v>51607</v>
      </c>
      <c r="G21" s="18">
        <f>+'Nominales Mujeres VIEJO'!G21+'Nominales Varones VIEJO'!G21</f>
        <v>223623</v>
      </c>
      <c r="H21" s="1">
        <f>+'Nominales Mujeres VIEJO'!H21+'Nominales Varones VIEJO'!H21</f>
        <v>2178</v>
      </c>
      <c r="I21" s="6">
        <f>+'Nominales Mujeres VIEJO'!I21+'Nominales Varones VIEJO'!I21</f>
        <v>969</v>
      </c>
      <c r="J21" s="18">
        <f>+'Nominales Mujeres VIEJO'!J21+'Nominales Varones VIEJO'!J21</f>
        <v>3127</v>
      </c>
      <c r="K21" s="18">
        <f>+'Nominales Mujeres VIEJO'!K21+'Nominales Varones VIEJO'!K21</f>
        <v>21193</v>
      </c>
      <c r="L21" s="12">
        <f>+'Nominales Mujeres VIEJO'!L21+'Nominales Varones VIEJO'!L21</f>
        <v>239917</v>
      </c>
    </row>
    <row r="22" spans="1:12" x14ac:dyDescent="0.25">
      <c r="A22" s="20">
        <v>75</v>
      </c>
      <c r="B22" s="6">
        <f>+'Nominales Mujeres VIEJO'!B22+'Nominales Varones VIEJO'!B22</f>
        <v>214518</v>
      </c>
      <c r="C22" s="11">
        <f>+'Nominales Mujeres VIEJO'!C22+'Nominales Varones VIEJO'!C22</f>
        <v>61064</v>
      </c>
      <c r="D22" s="1">
        <f>+'Nominales Mujeres VIEJO'!D22+'Nominales Varones VIEJO'!D22</f>
        <v>138934</v>
      </c>
      <c r="E22" s="1">
        <f>+'Nominales Mujeres VIEJO'!E22+'Nominales Varones VIEJO'!E22</f>
        <v>199930</v>
      </c>
      <c r="F22" s="8">
        <f>+'Nominales Mujeres VIEJO'!F22+'Nominales Varones VIEJO'!F22</f>
        <v>51967</v>
      </c>
      <c r="G22" s="18">
        <f>+'Nominales Mujeres VIEJO'!G22+'Nominales Varones VIEJO'!G22</f>
        <v>205244</v>
      </c>
      <c r="H22" s="1">
        <f>+'Nominales Mujeres VIEJO'!H22+'Nominales Varones VIEJO'!H22</f>
        <v>2049</v>
      </c>
      <c r="I22" s="6">
        <f>+'Nominales Mujeres VIEJO'!I22+'Nominales Varones VIEJO'!I22</f>
        <v>840</v>
      </c>
      <c r="J22" s="18">
        <f>+'Nominales Mujeres VIEJO'!J22+'Nominales Varones VIEJO'!J22</f>
        <v>2870</v>
      </c>
      <c r="K22" s="18">
        <f>+'Nominales Mujeres VIEJO'!K22+'Nominales Varones VIEJO'!K22</f>
        <v>19223</v>
      </c>
      <c r="L22" s="12">
        <f>+'Nominales Mujeres VIEJO'!L22+'Nominales Varones VIEJO'!L22</f>
        <v>219448</v>
      </c>
    </row>
    <row r="23" spans="1:12" x14ac:dyDescent="0.25">
      <c r="A23" s="20">
        <v>76</v>
      </c>
      <c r="B23" s="6">
        <f>+'Nominales Mujeres VIEJO'!B23+'Nominales Varones VIEJO'!B23</f>
        <v>199573</v>
      </c>
      <c r="C23" s="11">
        <f>+'Nominales Mujeres VIEJO'!C23+'Nominales Varones VIEJO'!C23</f>
        <v>56876</v>
      </c>
      <c r="D23" s="1">
        <f>+'Nominales Mujeres VIEJO'!D23+'Nominales Varones VIEJO'!D23</f>
        <v>126364</v>
      </c>
      <c r="E23" s="1">
        <f>+'Nominales Mujeres VIEJO'!E23+'Nominales Varones VIEJO'!E23</f>
        <v>183186</v>
      </c>
      <c r="F23" s="8">
        <f>+'Nominales Mujeres VIEJO'!F23+'Nominales Varones VIEJO'!F23</f>
        <v>51182</v>
      </c>
      <c r="G23" s="18">
        <f>+'Nominales Mujeres VIEJO'!G23+'Nominales Varones VIEJO'!G23</f>
        <v>188348</v>
      </c>
      <c r="H23" s="1">
        <f>+'Nominales Mujeres VIEJO'!H23+'Nominales Varones VIEJO'!H23</f>
        <v>1890</v>
      </c>
      <c r="I23" s="6">
        <f>+'Nominales Mujeres VIEJO'!I23+'Nominales Varones VIEJO'!I23</f>
        <v>716</v>
      </c>
      <c r="J23" s="18">
        <f>+'Nominales Mujeres VIEJO'!J23+'Nominales Varones VIEJO'!J23</f>
        <v>2589</v>
      </c>
      <c r="K23" s="18">
        <f>+'Nominales Mujeres VIEJO'!K23+'Nominales Varones VIEJO'!K23</f>
        <v>17844</v>
      </c>
      <c r="L23" s="12">
        <f>+'Nominales Mujeres VIEJO'!L23+'Nominales Varones VIEJO'!L23</f>
        <v>200985</v>
      </c>
    </row>
    <row r="24" spans="1:12" x14ac:dyDescent="0.25">
      <c r="A24" s="20">
        <v>77</v>
      </c>
      <c r="B24" s="6">
        <f>+'Nominales Mujeres VIEJO'!B24+'Nominales Varones VIEJO'!B24</f>
        <v>185819</v>
      </c>
      <c r="C24" s="11">
        <f>+'Nominales Mujeres VIEJO'!C24+'Nominales Varones VIEJO'!C24</f>
        <v>55289</v>
      </c>
      <c r="D24" s="1">
        <f>+'Nominales Mujeres VIEJO'!D24+'Nominales Varones VIEJO'!D24</f>
        <v>114379</v>
      </c>
      <c r="E24" s="1">
        <f>+'Nominales Mujeres VIEJO'!E24+'Nominales Varones VIEJO'!E24</f>
        <v>169607</v>
      </c>
      <c r="F24" s="8">
        <f>+'Nominales Mujeres VIEJO'!F24+'Nominales Varones VIEJO'!F24</f>
        <v>51264</v>
      </c>
      <c r="G24" s="18">
        <f>+'Nominales Mujeres VIEJO'!G24+'Nominales Varones VIEJO'!G24</f>
        <v>174669</v>
      </c>
      <c r="H24" s="1">
        <f>+'Nominales Mujeres VIEJO'!H24+'Nominales Varones VIEJO'!H24</f>
        <v>1809</v>
      </c>
      <c r="I24" s="6">
        <f>+'Nominales Mujeres VIEJO'!I24+'Nominales Varones VIEJO'!I24</f>
        <v>541</v>
      </c>
      <c r="J24" s="18">
        <f>+'Nominales Mujeres VIEJO'!J24+'Nominales Varones VIEJO'!J24</f>
        <v>2333</v>
      </c>
      <c r="K24" s="18">
        <f>+'Nominales Mujeres VIEJO'!K24+'Nominales Varones VIEJO'!K24</f>
        <v>16575</v>
      </c>
      <c r="L24" s="12">
        <f>+'Nominales Mujeres VIEJO'!L24+'Nominales Varones VIEJO'!L24</f>
        <v>185948</v>
      </c>
    </row>
    <row r="25" spans="1:12" x14ac:dyDescent="0.25">
      <c r="A25" s="20">
        <v>78</v>
      </c>
      <c r="B25" s="6">
        <f>+'Nominales Mujeres VIEJO'!B25+'Nominales Varones VIEJO'!B25</f>
        <v>172943</v>
      </c>
      <c r="C25" s="11">
        <f>+'Nominales Mujeres VIEJO'!C25+'Nominales Varones VIEJO'!C25</f>
        <v>55671</v>
      </c>
      <c r="D25" s="1">
        <f>+'Nominales Mujeres VIEJO'!D25+'Nominales Varones VIEJO'!D25</f>
        <v>105144</v>
      </c>
      <c r="E25" s="1">
        <f>+'Nominales Mujeres VIEJO'!E25+'Nominales Varones VIEJO'!E25</f>
        <v>160744</v>
      </c>
      <c r="F25" s="8">
        <f>+'Nominales Mujeres VIEJO'!F25+'Nominales Varones VIEJO'!F25</f>
        <v>51838</v>
      </c>
      <c r="G25" s="18">
        <f>+'Nominales Mujeres VIEJO'!G25+'Nominales Varones VIEJO'!G25</f>
        <v>165831</v>
      </c>
      <c r="H25" s="1">
        <f>+'Nominales Mujeres VIEJO'!H25+'Nominales Varones VIEJO'!H25</f>
        <v>1678</v>
      </c>
      <c r="I25" s="6">
        <f>+'Nominales Mujeres VIEJO'!I25+'Nominales Varones VIEJO'!I25</f>
        <v>496</v>
      </c>
      <c r="J25" s="18">
        <f>+'Nominales Mujeres VIEJO'!J25+'Nominales Varones VIEJO'!J25</f>
        <v>2150</v>
      </c>
      <c r="K25" s="18">
        <f>+'Nominales Mujeres VIEJO'!K25+'Nominales Varones VIEJO'!K25</f>
        <v>15692</v>
      </c>
      <c r="L25" s="12">
        <f>+'Nominales Mujeres VIEJO'!L25+'Nominales Varones VIEJO'!L25</f>
        <v>176034</v>
      </c>
    </row>
    <row r="26" spans="1:12" x14ac:dyDescent="0.25">
      <c r="A26" s="20">
        <v>79</v>
      </c>
      <c r="B26" s="6">
        <f>+'Nominales Mujeres VIEJO'!B26+'Nominales Varones VIEJO'!B26</f>
        <v>160100</v>
      </c>
      <c r="C26" s="11">
        <f>+'Nominales Mujeres VIEJO'!C26+'Nominales Varones VIEJO'!C26</f>
        <v>57286</v>
      </c>
      <c r="D26" s="1">
        <f>+'Nominales Mujeres VIEJO'!D26+'Nominales Varones VIEJO'!D26</f>
        <v>97144</v>
      </c>
      <c r="E26" s="1">
        <f>+'Nominales Mujeres VIEJO'!E26+'Nominales Varones VIEJO'!E26</f>
        <v>154369</v>
      </c>
      <c r="F26" s="8">
        <f>+'Nominales Mujeres VIEJO'!F26+'Nominales Varones VIEJO'!F26</f>
        <v>54110</v>
      </c>
      <c r="G26" s="18">
        <f>+'Nominales Mujeres VIEJO'!G26+'Nominales Varones VIEJO'!G26</f>
        <v>159592</v>
      </c>
      <c r="H26" s="1">
        <f>+'Nominales Mujeres VIEJO'!H26+'Nominales Varones VIEJO'!H26</f>
        <v>1682</v>
      </c>
      <c r="I26" s="6">
        <f>+'Nominales Mujeres VIEJO'!I26+'Nominales Varones VIEJO'!I26</f>
        <v>440</v>
      </c>
      <c r="J26" s="18">
        <f>+'Nominales Mujeres VIEJO'!J26+'Nominales Varones VIEJO'!J26</f>
        <v>2101</v>
      </c>
      <c r="K26" s="18">
        <f>+'Nominales Mujeres VIEJO'!K26+'Nominales Varones VIEJO'!K26</f>
        <v>15199</v>
      </c>
      <c r="L26" s="12">
        <f>+'Nominales Mujeres VIEJO'!L26+'Nominales Varones VIEJO'!L26</f>
        <v>169150</v>
      </c>
    </row>
    <row r="27" spans="1:12" x14ac:dyDescent="0.25">
      <c r="A27" s="20">
        <v>80</v>
      </c>
      <c r="B27" s="6">
        <f>+'Nominales Mujeres VIEJO'!B27+'Nominales Varones VIEJO'!B27</f>
        <v>147440</v>
      </c>
      <c r="C27" s="11">
        <f>+'Nominales Mujeres VIEJO'!C27+'Nominales Varones VIEJO'!C27</f>
        <v>53351</v>
      </c>
      <c r="D27" s="1">
        <f>+'Nominales Mujeres VIEJO'!D27+'Nominales Varones VIEJO'!D27</f>
        <v>83852</v>
      </c>
      <c r="E27" s="1">
        <f>+'Nominales Mujeres VIEJO'!E27+'Nominales Varones VIEJO'!E27</f>
        <v>137138</v>
      </c>
      <c r="F27" s="8">
        <f>+'Nominales Mujeres VIEJO'!F27+'Nominales Varones VIEJO'!F27</f>
        <v>51282</v>
      </c>
      <c r="G27" s="18">
        <f>+'Nominales Mujeres VIEJO'!G27+'Nominales Varones VIEJO'!G27</f>
        <v>142125</v>
      </c>
      <c r="H27" s="1">
        <f>+'Nominales Mujeres VIEJO'!H27+'Nominales Varones VIEJO'!H27</f>
        <v>1533</v>
      </c>
      <c r="I27" s="6">
        <f>+'Nominales Mujeres VIEJO'!I27+'Nominales Varones VIEJO'!I27</f>
        <v>397</v>
      </c>
      <c r="J27" s="18">
        <f>+'Nominales Mujeres VIEJO'!J27+'Nominales Varones VIEJO'!J27</f>
        <v>1912</v>
      </c>
      <c r="K27" s="18">
        <f>+'Nominales Mujeres VIEJO'!K27+'Nominales Varones VIEJO'!K27</f>
        <v>13238</v>
      </c>
      <c r="L27" s="12">
        <f>+'Nominales Mujeres VIEJO'!L27+'Nominales Varones VIEJO'!L27</f>
        <v>150025</v>
      </c>
    </row>
    <row r="28" spans="1:12" x14ac:dyDescent="0.25">
      <c r="A28" s="20">
        <v>81</v>
      </c>
      <c r="B28" s="6">
        <f>+'Nominales Mujeres VIEJO'!B28+'Nominales Varones VIEJO'!B28</f>
        <v>135310</v>
      </c>
      <c r="C28" s="11">
        <f>+'Nominales Mujeres VIEJO'!C28+'Nominales Varones VIEJO'!C28</f>
        <v>50441</v>
      </c>
      <c r="D28" s="1">
        <f>+'Nominales Mujeres VIEJO'!D28+'Nominales Varones VIEJO'!D28</f>
        <v>74134</v>
      </c>
      <c r="E28" s="1">
        <f>+'Nominales Mujeres VIEJO'!E28+'Nominales Varones VIEJO'!E28</f>
        <v>124526</v>
      </c>
      <c r="F28" s="8">
        <f>+'Nominales Mujeres VIEJO'!F28+'Nominales Varones VIEJO'!F28</f>
        <v>49969</v>
      </c>
      <c r="G28" s="18">
        <f>+'Nominales Mujeres VIEJO'!G28+'Nominales Varones VIEJO'!G28</f>
        <v>129262</v>
      </c>
      <c r="H28" s="1">
        <f>+'Nominales Mujeres VIEJO'!H28+'Nominales Varones VIEJO'!H28</f>
        <v>1539</v>
      </c>
      <c r="I28" s="6">
        <f>+'Nominales Mujeres VIEJO'!I28+'Nominales Varones VIEJO'!I28</f>
        <v>343</v>
      </c>
      <c r="J28" s="18">
        <f>+'Nominales Mujeres VIEJO'!J28+'Nominales Varones VIEJO'!J28</f>
        <v>1852</v>
      </c>
      <c r="K28" s="18">
        <f>+'Nominales Mujeres VIEJO'!K28+'Nominales Varones VIEJO'!K28</f>
        <v>11907</v>
      </c>
      <c r="L28" s="12">
        <f>+'Nominales Mujeres VIEJO'!L28+'Nominales Varones VIEJO'!L28</f>
        <v>136143</v>
      </c>
    </row>
    <row r="29" spans="1:12" x14ac:dyDescent="0.25">
      <c r="A29" s="20">
        <v>82</v>
      </c>
      <c r="B29" s="6">
        <f>+'Nominales Mujeres VIEJO'!B29+'Nominales Varones VIEJO'!B29</f>
        <v>123789</v>
      </c>
      <c r="C29" s="11">
        <f>+'Nominales Mujeres VIEJO'!C29+'Nominales Varones VIEJO'!C29</f>
        <v>48546</v>
      </c>
      <c r="D29" s="1">
        <f>+'Nominales Mujeres VIEJO'!D29+'Nominales Varones VIEJO'!D29</f>
        <v>66910</v>
      </c>
      <c r="E29" s="1">
        <f>+'Nominales Mujeres VIEJO'!E29+'Nominales Varones VIEJO'!E29</f>
        <v>115414</v>
      </c>
      <c r="F29" s="8">
        <f>+'Nominales Mujeres VIEJO'!F29+'Nominales Varones VIEJO'!F29</f>
        <v>49226</v>
      </c>
      <c r="G29" s="18">
        <f>+'Nominales Mujeres VIEJO'!G29+'Nominales Varones VIEJO'!G29</f>
        <v>120096</v>
      </c>
      <c r="H29" s="1">
        <f>+'Nominales Mujeres VIEJO'!H29+'Nominales Varones VIEJO'!H29</f>
        <v>1404</v>
      </c>
      <c r="I29" s="6">
        <f>+'Nominales Mujeres VIEJO'!I29+'Nominales Varones VIEJO'!I29</f>
        <v>323</v>
      </c>
      <c r="J29" s="18">
        <f>+'Nominales Mujeres VIEJO'!J29+'Nominales Varones VIEJO'!J29</f>
        <v>1708</v>
      </c>
      <c r="K29" s="18">
        <f>+'Nominales Mujeres VIEJO'!K29+'Nominales Varones VIEJO'!K29</f>
        <v>10892</v>
      </c>
      <c r="L29" s="12">
        <f>+'Nominales Mujeres VIEJO'!L29+'Nominales Varones VIEJO'!L29</f>
        <v>126112</v>
      </c>
    </row>
    <row r="30" spans="1:12" x14ac:dyDescent="0.25">
      <c r="A30" s="20">
        <v>83</v>
      </c>
      <c r="B30" s="6">
        <f>+'Nominales Mujeres VIEJO'!B30+'Nominales Varones VIEJO'!B30</f>
        <v>112798</v>
      </c>
      <c r="C30" s="11">
        <f>+'Nominales Mujeres VIEJO'!C30+'Nominales Varones VIEJO'!C30</f>
        <v>46604</v>
      </c>
      <c r="D30" s="1">
        <f>+'Nominales Mujeres VIEJO'!D30+'Nominales Varones VIEJO'!D30</f>
        <v>57740</v>
      </c>
      <c r="E30" s="1">
        <f>+'Nominales Mujeres VIEJO'!E30+'Nominales Varones VIEJO'!E30</f>
        <v>104296</v>
      </c>
      <c r="F30" s="8">
        <f>+'Nominales Mujeres VIEJO'!F30+'Nominales Varones VIEJO'!F30</f>
        <v>47218</v>
      </c>
      <c r="G30" s="18">
        <f>+'Nominales Mujeres VIEJO'!G30+'Nominales Varones VIEJO'!G30</f>
        <v>108781</v>
      </c>
      <c r="H30" s="1">
        <f>+'Nominales Mujeres VIEJO'!H30+'Nominales Varones VIEJO'!H30</f>
        <v>1294</v>
      </c>
      <c r="I30" s="6">
        <f>+'Nominales Mujeres VIEJO'!I30+'Nominales Varones VIEJO'!I30</f>
        <v>405</v>
      </c>
      <c r="J30" s="18">
        <f>+'Nominales Mujeres VIEJO'!J30+'Nominales Varones VIEJO'!J30</f>
        <v>1673</v>
      </c>
      <c r="K30" s="18">
        <f>+'Nominales Mujeres VIEJO'!K30+'Nominales Varones VIEJO'!K30</f>
        <v>9656</v>
      </c>
      <c r="L30" s="12">
        <f>+'Nominales Mujeres VIEJO'!L30+'Nominales Varones VIEJO'!L30</f>
        <v>114143</v>
      </c>
    </row>
    <row r="31" spans="1:12" x14ac:dyDescent="0.25">
      <c r="A31" s="20">
        <v>84</v>
      </c>
      <c r="B31" s="6">
        <f>+'Nominales Mujeres VIEJO'!B31+'Nominales Varones VIEJO'!B31</f>
        <v>102236</v>
      </c>
      <c r="C31" s="11">
        <f>+'Nominales Mujeres VIEJO'!C31+'Nominales Varones VIEJO'!C31</f>
        <v>45731</v>
      </c>
      <c r="D31" s="1">
        <f>+'Nominales Mujeres VIEJO'!D31+'Nominales Varones VIEJO'!D31</f>
        <v>50487</v>
      </c>
      <c r="E31" s="1">
        <f>+'Nominales Mujeres VIEJO'!E31+'Nominales Varones VIEJO'!E31</f>
        <v>96170</v>
      </c>
      <c r="F31" s="8">
        <f>+'Nominales Mujeres VIEJO'!F31+'Nominales Varones VIEJO'!F31</f>
        <v>45677</v>
      </c>
      <c r="G31" s="18">
        <f>+'Nominales Mujeres VIEJO'!G31+'Nominales Varones VIEJO'!G31</f>
        <v>100487</v>
      </c>
      <c r="H31" s="1">
        <f>+'Nominales Mujeres VIEJO'!H31+'Nominales Varones VIEJO'!H31</f>
        <v>1300</v>
      </c>
      <c r="I31" s="6">
        <f>+'Nominales Mujeres VIEJO'!I31+'Nominales Varones VIEJO'!I31</f>
        <v>540</v>
      </c>
      <c r="J31" s="18">
        <f>+'Nominales Mujeres VIEJO'!J31+'Nominales Varones VIEJO'!J31</f>
        <v>1814</v>
      </c>
      <c r="K31" s="18">
        <f>+'Nominales Mujeres VIEJO'!K31+'Nominales Varones VIEJO'!K31</f>
        <v>8625</v>
      </c>
      <c r="L31" s="12">
        <f>+'Nominales Mujeres VIEJO'!L31+'Nominales Varones VIEJO'!L31</f>
        <v>105275</v>
      </c>
    </row>
    <row r="32" spans="1:12" x14ac:dyDescent="0.25">
      <c r="A32" s="20">
        <v>85</v>
      </c>
      <c r="B32" s="6">
        <f>+'Nominales Mujeres VIEJO'!B32+'Nominales Varones VIEJO'!B32</f>
        <v>92201</v>
      </c>
      <c r="C32" s="11">
        <f>+'Nominales Mujeres VIEJO'!C32+'Nominales Varones VIEJO'!C32</f>
        <v>41772</v>
      </c>
      <c r="D32" s="1">
        <f>+'Nominales Mujeres VIEJO'!D32+'Nominales Varones VIEJO'!D32</f>
        <v>42429</v>
      </c>
      <c r="E32" s="1">
        <f>+'Nominales Mujeres VIEJO'!E32+'Nominales Varones VIEJO'!E32</f>
        <v>84150</v>
      </c>
      <c r="F32" s="8">
        <f>+'Nominales Mujeres VIEJO'!F32+'Nominales Varones VIEJO'!F32</f>
        <v>42601</v>
      </c>
      <c r="G32" s="18">
        <f>+'Nominales Mujeres VIEJO'!G32+'Nominales Varones VIEJO'!G32</f>
        <v>88082</v>
      </c>
      <c r="H32" s="1">
        <f>+'Nominales Mujeres VIEJO'!H32+'Nominales Varones VIEJO'!H32</f>
        <v>1112</v>
      </c>
      <c r="I32" s="6">
        <f>+'Nominales Mujeres VIEJO'!I32+'Nominales Varones VIEJO'!I32</f>
        <v>551</v>
      </c>
      <c r="J32" s="18">
        <f>+'Nominales Mujeres VIEJO'!J32+'Nominales Varones VIEJO'!J32</f>
        <v>1641</v>
      </c>
      <c r="K32" s="18">
        <f>+'Nominales Mujeres VIEJO'!K32+'Nominales Varones VIEJO'!K32</f>
        <v>7400</v>
      </c>
      <c r="L32" s="12">
        <f>+'Nominales Mujeres VIEJO'!L32+'Nominales Varones VIEJO'!L32</f>
        <v>92182</v>
      </c>
    </row>
    <row r="33" spans="1:12" x14ac:dyDescent="0.25">
      <c r="A33" s="20">
        <v>86</v>
      </c>
      <c r="B33" s="6">
        <f>+'Nominales Mujeres VIEJO'!B33+'Nominales Varones VIEJO'!B33</f>
        <v>82305</v>
      </c>
      <c r="C33" s="11">
        <f>+'Nominales Mujeres VIEJO'!C33+'Nominales Varones VIEJO'!C33</f>
        <v>39030</v>
      </c>
      <c r="D33" s="1">
        <f>+'Nominales Mujeres VIEJO'!D33+'Nominales Varones VIEJO'!D33</f>
        <v>37270</v>
      </c>
      <c r="E33" s="1">
        <f>+'Nominales Mujeres VIEJO'!E33+'Nominales Varones VIEJO'!E33</f>
        <v>76259</v>
      </c>
      <c r="F33" s="8">
        <f>+'Nominales Mujeres VIEJO'!F33+'Nominales Varones VIEJO'!F33</f>
        <v>40358</v>
      </c>
      <c r="G33" s="18">
        <f>+'Nominales Mujeres VIEJO'!G33+'Nominales Varones VIEJO'!G33</f>
        <v>80098</v>
      </c>
      <c r="H33" s="1">
        <f>+'Nominales Mujeres VIEJO'!H33+'Nominales Varones VIEJO'!H33</f>
        <v>1014</v>
      </c>
      <c r="I33" s="6">
        <f>+'Nominales Mujeres VIEJO'!I33+'Nominales Varones VIEJO'!I33</f>
        <v>504</v>
      </c>
      <c r="J33" s="18">
        <f>+'Nominales Mujeres VIEJO'!J33+'Nominales Varones VIEJO'!J33</f>
        <v>1488</v>
      </c>
      <c r="K33" s="18">
        <f>+'Nominales Mujeres VIEJO'!K33+'Nominales Varones VIEJO'!K33</f>
        <v>6687</v>
      </c>
      <c r="L33" s="12">
        <f>+'Nominales Mujeres VIEJO'!L33+'Nominales Varones VIEJO'!L33</f>
        <v>83691</v>
      </c>
    </row>
    <row r="34" spans="1:12" x14ac:dyDescent="0.25">
      <c r="A34" s="20">
        <v>87</v>
      </c>
      <c r="B34" s="6">
        <f>+'Nominales Mujeres VIEJO'!B34+'Nominales Varones VIEJO'!B34</f>
        <v>72373</v>
      </c>
      <c r="C34" s="11">
        <f>+'Nominales Mujeres VIEJO'!C34+'Nominales Varones VIEJO'!C34</f>
        <v>36590</v>
      </c>
      <c r="D34" s="1">
        <f>+'Nominales Mujeres VIEJO'!D34+'Nominales Varones VIEJO'!D34</f>
        <v>33222</v>
      </c>
      <c r="E34" s="1">
        <f>+'Nominales Mujeres VIEJO'!E34+'Nominales Varones VIEJO'!E34</f>
        <v>69748</v>
      </c>
      <c r="F34" s="8">
        <f>+'Nominales Mujeres VIEJO'!F34+'Nominales Varones VIEJO'!F34</f>
        <v>38509</v>
      </c>
      <c r="G34" s="18">
        <f>+'Nominales Mujeres VIEJO'!G34+'Nominales Varones VIEJO'!G34</f>
        <v>73468</v>
      </c>
      <c r="H34" s="1">
        <f>+'Nominales Mujeres VIEJO'!H34+'Nominales Varones VIEJO'!H34</f>
        <v>930</v>
      </c>
      <c r="I34" s="6">
        <f>+'Nominales Mujeres VIEJO'!I34+'Nominales Varones VIEJO'!I34</f>
        <v>415</v>
      </c>
      <c r="J34" s="18">
        <f>+'Nominales Mujeres VIEJO'!J34+'Nominales Varones VIEJO'!J34</f>
        <v>1328</v>
      </c>
      <c r="K34" s="18">
        <f>+'Nominales Mujeres VIEJO'!K34+'Nominales Varones VIEJO'!K34</f>
        <v>5951</v>
      </c>
      <c r="L34" s="12">
        <f>+'Nominales Mujeres VIEJO'!L34+'Nominales Varones VIEJO'!L34</f>
        <v>76606</v>
      </c>
    </row>
    <row r="35" spans="1:12" x14ac:dyDescent="0.25">
      <c r="A35" s="20">
        <v>88</v>
      </c>
      <c r="B35" s="6">
        <f>+'Nominales Mujeres VIEJO'!B35+'Nominales Varones VIEJO'!B35</f>
        <v>62630</v>
      </c>
      <c r="C35" s="11">
        <f>+'Nominales Mujeres VIEJO'!C35+'Nominales Varones VIEJO'!C35</f>
        <v>33455</v>
      </c>
      <c r="D35" s="1">
        <f>+'Nominales Mujeres VIEJO'!D35+'Nominales Varones VIEJO'!D35</f>
        <v>28785</v>
      </c>
      <c r="E35" s="1">
        <f>+'Nominales Mujeres VIEJO'!E35+'Nominales Varones VIEJO'!E35</f>
        <v>62190</v>
      </c>
      <c r="F35" s="8">
        <f>+'Nominales Mujeres VIEJO'!F35+'Nominales Varones VIEJO'!F35</f>
        <v>35949</v>
      </c>
      <c r="G35" s="18">
        <f>+'Nominales Mujeres VIEJO'!G35+'Nominales Varones VIEJO'!G35</f>
        <v>65733</v>
      </c>
      <c r="H35" s="1">
        <f>+'Nominales Mujeres VIEJO'!H35+'Nominales Varones VIEJO'!H35</f>
        <v>921</v>
      </c>
      <c r="I35" s="6">
        <f>+'Nominales Mujeres VIEJO'!I35+'Nominales Varones VIEJO'!I35</f>
        <v>414</v>
      </c>
      <c r="J35" s="18">
        <f>+'Nominales Mujeres VIEJO'!J35+'Nominales Varones VIEJO'!J35</f>
        <v>1303</v>
      </c>
      <c r="K35" s="18">
        <f>+'Nominales Mujeres VIEJO'!K35+'Nominales Varones VIEJO'!K35</f>
        <v>5307</v>
      </c>
      <c r="L35" s="12">
        <f>+'Nominales Mujeres VIEJO'!L35+'Nominales Varones VIEJO'!L35</f>
        <v>68444</v>
      </c>
    </row>
    <row r="36" spans="1:12" x14ac:dyDescent="0.25">
      <c r="A36" s="20">
        <v>89</v>
      </c>
      <c r="B36" s="6">
        <f>+'Nominales Mujeres VIEJO'!B36+'Nominales Varones VIEJO'!B36</f>
        <v>52720</v>
      </c>
      <c r="C36" s="11">
        <f>+'Nominales Mujeres VIEJO'!C36+'Nominales Varones VIEJO'!C36</f>
        <v>28197</v>
      </c>
      <c r="D36" s="1">
        <f>+'Nominales Mujeres VIEJO'!D36+'Nominales Varones VIEJO'!D36</f>
        <v>23541</v>
      </c>
      <c r="E36" s="1">
        <f>+'Nominales Mujeres VIEJO'!E36+'Nominales Varones VIEJO'!E36</f>
        <v>51661</v>
      </c>
      <c r="F36" s="8">
        <f>+'Nominales Mujeres VIEJO'!F36+'Nominales Varones VIEJO'!F36</f>
        <v>31159</v>
      </c>
      <c r="G36" s="18">
        <f>+'Nominales Mujeres VIEJO'!G36+'Nominales Varones VIEJO'!G36</f>
        <v>54776</v>
      </c>
      <c r="H36" s="1">
        <f>+'Nominales Mujeres VIEJO'!H36+'Nominales Varones VIEJO'!H36</f>
        <v>862</v>
      </c>
      <c r="I36" s="6">
        <f>+'Nominales Mujeres VIEJO'!I36+'Nominales Varones VIEJO'!I36</f>
        <v>307</v>
      </c>
      <c r="J36" s="18">
        <f>+'Nominales Mujeres VIEJO'!J36+'Nominales Varones VIEJO'!J36</f>
        <v>1083</v>
      </c>
      <c r="K36" s="18">
        <f>+'Nominales Mujeres VIEJO'!K36+'Nominales Varones VIEJO'!K36</f>
        <v>4429</v>
      </c>
      <c r="L36" s="12">
        <f>+'Nominales Mujeres VIEJO'!L36+'Nominales Varones VIEJO'!L36</f>
        <v>57090</v>
      </c>
    </row>
    <row r="37" spans="1:12" x14ac:dyDescent="0.25">
      <c r="A37" s="20">
        <v>90</v>
      </c>
      <c r="B37" s="6">
        <f>+'Nominales Mujeres VIEJO'!B37+'Nominales Varones VIEJO'!B37</f>
        <v>44870</v>
      </c>
      <c r="C37" s="11">
        <f>+'Nominales Mujeres VIEJO'!C37+'Nominales Varones VIEJO'!C37</f>
        <v>24485</v>
      </c>
      <c r="D37" s="1">
        <f>+'Nominales Mujeres VIEJO'!D37+'Nominales Varones VIEJO'!D37</f>
        <v>18834</v>
      </c>
      <c r="E37" s="1">
        <f>+'Nominales Mujeres VIEJO'!E37+'Nominales Varones VIEJO'!E37</f>
        <v>43266</v>
      </c>
      <c r="F37" s="8">
        <f>+'Nominales Mujeres VIEJO'!F37+'Nominales Varones VIEJO'!F37</f>
        <v>26986</v>
      </c>
      <c r="G37" s="18">
        <f>+'Nominales Mujeres VIEJO'!G37+'Nominales Varones VIEJO'!G37</f>
        <v>46006</v>
      </c>
      <c r="H37" s="1">
        <f>+'Nominales Mujeres VIEJO'!H37+'Nominales Varones VIEJO'!H37</f>
        <v>573</v>
      </c>
      <c r="I37" s="6">
        <f>+'Nominales Mujeres VIEJO'!I37+'Nominales Varones VIEJO'!I37</f>
        <v>261</v>
      </c>
      <c r="J37" s="18">
        <f>+'Nominales Mujeres VIEJO'!J37+'Nominales Varones VIEJO'!J37</f>
        <v>805</v>
      </c>
      <c r="K37" s="18">
        <f>+'Nominales Mujeres VIEJO'!K37+'Nominales Varones VIEJO'!K37</f>
        <v>3595</v>
      </c>
      <c r="L37" s="12">
        <f>+'Nominales Mujeres VIEJO'!L37+'Nominales Varones VIEJO'!L37</f>
        <v>47734</v>
      </c>
    </row>
    <row r="38" spans="1:12" x14ac:dyDescent="0.25">
      <c r="A38" s="20">
        <v>91</v>
      </c>
      <c r="B38" s="6">
        <f>+'Nominales Mujeres VIEJO'!B38+'Nominales Varones VIEJO'!B38</f>
        <v>38585</v>
      </c>
      <c r="C38" s="11">
        <f>+'Nominales Mujeres VIEJO'!C38+'Nominales Varones VIEJO'!C38</f>
        <v>19465</v>
      </c>
      <c r="D38" s="1">
        <f>+'Nominales Mujeres VIEJO'!D38+'Nominales Varones VIEJO'!D38</f>
        <v>14589</v>
      </c>
      <c r="E38" s="1">
        <f>+'Nominales Mujeres VIEJO'!E38+'Nominales Varones VIEJO'!E38</f>
        <v>33995</v>
      </c>
      <c r="F38" s="8">
        <f>+'Nominales Mujeres VIEJO'!F38+'Nominales Varones VIEJO'!F38</f>
        <v>22102</v>
      </c>
      <c r="G38" s="18">
        <f>+'Nominales Mujeres VIEJO'!G38+'Nominales Varones VIEJO'!G38</f>
        <v>36469</v>
      </c>
      <c r="H38" s="1">
        <f>+'Nominales Mujeres VIEJO'!H38+'Nominales Varones VIEJO'!H38</f>
        <v>498</v>
      </c>
      <c r="I38" s="6">
        <f>+'Nominales Mujeres VIEJO'!I38+'Nominales Varones VIEJO'!I38</f>
        <v>222</v>
      </c>
      <c r="J38" s="18">
        <f>+'Nominales Mujeres VIEJO'!J38+'Nominales Varones VIEJO'!J38</f>
        <v>695</v>
      </c>
      <c r="K38" s="18">
        <f>+'Nominales Mujeres VIEJO'!K38+'Nominales Varones VIEJO'!K38</f>
        <v>2845</v>
      </c>
      <c r="L38" s="12">
        <f>+'Nominales Mujeres VIEJO'!L38+'Nominales Varones VIEJO'!L38</f>
        <v>37833</v>
      </c>
    </row>
    <row r="39" spans="1:12" x14ac:dyDescent="0.25">
      <c r="A39" s="20">
        <v>92</v>
      </c>
      <c r="B39" s="6">
        <f>+'Nominales Mujeres VIEJO'!B39+'Nominales Varones VIEJO'!B39</f>
        <v>31110</v>
      </c>
      <c r="C39" s="11">
        <f>+'Nominales Mujeres VIEJO'!C39+'Nominales Varones VIEJO'!C39</f>
        <v>15817</v>
      </c>
      <c r="D39" s="1">
        <f>+'Nominales Mujeres VIEJO'!D39+'Nominales Varones VIEJO'!D39</f>
        <v>11519</v>
      </c>
      <c r="E39" s="1">
        <f>+'Nominales Mujeres VIEJO'!E39+'Nominales Varones VIEJO'!E39</f>
        <v>27284</v>
      </c>
      <c r="F39" s="8">
        <f>+'Nominales Mujeres VIEJO'!F39+'Nominales Varones VIEJO'!F39</f>
        <v>18261</v>
      </c>
      <c r="G39" s="18">
        <f>+'Nominales Mujeres VIEJO'!G39+'Nominales Varones VIEJO'!G39</f>
        <v>29359</v>
      </c>
      <c r="H39" s="1">
        <f>+'Nominales Mujeres VIEJO'!H39+'Nominales Varones VIEJO'!H39</f>
        <v>401</v>
      </c>
      <c r="I39" s="6">
        <f>+'Nominales Mujeres VIEJO'!I39+'Nominales Varones VIEJO'!I39</f>
        <v>167</v>
      </c>
      <c r="J39" s="18">
        <f>+'Nominales Mujeres VIEJO'!J39+'Nominales Varones VIEJO'!J39</f>
        <v>547</v>
      </c>
      <c r="K39" s="18">
        <f>+'Nominales Mujeres VIEJO'!K39+'Nominales Varones VIEJO'!K39</f>
        <v>2263</v>
      </c>
      <c r="L39" s="12">
        <f>+'Nominales Mujeres VIEJO'!L39+'Nominales Varones VIEJO'!L39</f>
        <v>30453</v>
      </c>
    </row>
    <row r="40" spans="1:12" x14ac:dyDescent="0.25">
      <c r="A40" s="20">
        <v>93</v>
      </c>
      <c r="B40" s="6">
        <f>+'Nominales Mujeres VIEJO'!B40+'Nominales Varones VIEJO'!B40</f>
        <v>22480</v>
      </c>
      <c r="C40" s="11">
        <f>+'Nominales Mujeres VIEJO'!C40+'Nominales Varones VIEJO'!C40</f>
        <v>12299</v>
      </c>
      <c r="D40" s="1">
        <f>+'Nominales Mujeres VIEJO'!D40+'Nominales Varones VIEJO'!D40</f>
        <v>8587</v>
      </c>
      <c r="E40" s="1">
        <f>+'Nominales Mujeres VIEJO'!E40+'Nominales Varones VIEJO'!E40</f>
        <v>20852</v>
      </c>
      <c r="F40" s="8">
        <f>+'Nominales Mujeres VIEJO'!F40+'Nominales Varones VIEJO'!F40</f>
        <v>14356</v>
      </c>
      <c r="G40" s="18">
        <f>+'Nominales Mujeres VIEJO'!G40+'Nominales Varones VIEJO'!G40</f>
        <v>22563</v>
      </c>
      <c r="H40" s="1">
        <f>+'Nominales Mujeres VIEJO'!H40+'Nominales Varones VIEJO'!H40</f>
        <v>310</v>
      </c>
      <c r="I40" s="6">
        <f>+'Nominales Mujeres VIEJO'!I40+'Nominales Varones VIEJO'!I40</f>
        <v>138</v>
      </c>
      <c r="J40" s="18">
        <f>+'Nominales Mujeres VIEJO'!J40+'Nominales Varones VIEJO'!J40</f>
        <v>424</v>
      </c>
      <c r="K40" s="18">
        <f>+'Nominales Mujeres VIEJO'!K40+'Nominales Varones VIEJO'!K40</f>
        <v>1732</v>
      </c>
      <c r="L40" s="12">
        <f>+'Nominales Mujeres VIEJO'!L40+'Nominales Varones VIEJO'!L40</f>
        <v>23380</v>
      </c>
    </row>
    <row r="41" spans="1:12" x14ac:dyDescent="0.25">
      <c r="A41" s="20">
        <v>94</v>
      </c>
      <c r="B41" s="6">
        <f>+'Nominales Mujeres VIEJO'!B41+'Nominales Varones VIEJO'!B41</f>
        <v>16325</v>
      </c>
      <c r="C41" s="11">
        <f>+'Nominales Mujeres VIEJO'!C41+'Nominales Varones VIEJO'!C41</f>
        <v>9550</v>
      </c>
      <c r="D41" s="1">
        <f>+'Nominales Mujeres VIEJO'!D41+'Nominales Varones VIEJO'!D41</f>
        <v>6217</v>
      </c>
      <c r="E41" s="1">
        <f>+'Nominales Mujeres VIEJO'!E41+'Nominales Varones VIEJO'!E41</f>
        <v>15729</v>
      </c>
      <c r="F41" s="8">
        <f>+'Nominales Mujeres VIEJO'!F41+'Nominales Varones VIEJO'!F41</f>
        <v>11344</v>
      </c>
      <c r="G41" s="18">
        <f>+'Nominales Mujeres VIEJO'!G41+'Nominales Varones VIEJO'!G41</f>
        <v>17266</v>
      </c>
      <c r="H41" s="1">
        <f>+'Nominales Mujeres VIEJO'!H41+'Nominales Varones VIEJO'!H41</f>
        <v>245</v>
      </c>
      <c r="I41" s="6">
        <f>+'Nominales Mujeres VIEJO'!I41+'Nominales Varones VIEJO'!I41</f>
        <v>98</v>
      </c>
      <c r="J41" s="18">
        <f>+'Nominales Mujeres VIEJO'!J41+'Nominales Varones VIEJO'!J41</f>
        <v>323</v>
      </c>
      <c r="K41" s="18">
        <f>+'Nominales Mujeres VIEJO'!K41+'Nominales Varones VIEJO'!K41</f>
        <v>1472</v>
      </c>
      <c r="L41" s="12">
        <f>+'Nominales Mujeres VIEJO'!L41+'Nominales Varones VIEJO'!L41</f>
        <v>17933</v>
      </c>
    </row>
    <row r="42" spans="1:12" x14ac:dyDescent="0.25">
      <c r="A42" s="20">
        <v>95</v>
      </c>
      <c r="B42" s="6">
        <f>+'Nominales Mujeres VIEJO'!B42+'Nominales Varones VIEJO'!B42</f>
        <v>13477</v>
      </c>
      <c r="C42" s="11">
        <f>+'Nominales Mujeres VIEJO'!C42+'Nominales Varones VIEJO'!C42</f>
        <v>7063</v>
      </c>
      <c r="D42" s="1">
        <f>+'Nominales Mujeres VIEJO'!D42+'Nominales Varones VIEJO'!D42</f>
        <v>4446</v>
      </c>
      <c r="E42" s="1">
        <f>+'Nominales Mujeres VIEJO'!E42+'Nominales Varones VIEJO'!E42</f>
        <v>11478</v>
      </c>
      <c r="F42" s="8">
        <f>+'Nominales Mujeres VIEJO'!F42+'Nominales Varones VIEJO'!F42</f>
        <v>8441</v>
      </c>
      <c r="G42" s="18">
        <f>+'Nominales Mujeres VIEJO'!G42+'Nominales Varones VIEJO'!G42</f>
        <v>12650</v>
      </c>
      <c r="H42" s="1">
        <f>+'Nominales Mujeres VIEJO'!H42+'Nominales Varones VIEJO'!H42</f>
        <v>168</v>
      </c>
      <c r="I42" s="6">
        <f>+'Nominales Mujeres VIEJO'!I42+'Nominales Varones VIEJO'!I42</f>
        <v>78</v>
      </c>
      <c r="J42" s="18">
        <f>+'Nominales Mujeres VIEJO'!J42+'Nominales Varones VIEJO'!J42</f>
        <v>231</v>
      </c>
      <c r="K42" s="18">
        <f>+'Nominales Mujeres VIEJO'!K42+'Nominales Varones VIEJO'!K42</f>
        <v>1013</v>
      </c>
      <c r="L42" s="12">
        <f>+'Nominales Mujeres VIEJO'!L42+'Nominales Varones VIEJO'!L42</f>
        <v>13088</v>
      </c>
    </row>
    <row r="43" spans="1:12" x14ac:dyDescent="0.25">
      <c r="A43" s="20">
        <v>96</v>
      </c>
      <c r="B43" s="6">
        <f>+'Nominales Mujeres VIEJO'!B43+'Nominales Varones VIEJO'!B43</f>
        <v>11027</v>
      </c>
      <c r="C43" s="11">
        <f>+'Nominales Mujeres VIEJO'!C43+'Nominales Varones VIEJO'!C43</f>
        <v>5025</v>
      </c>
      <c r="D43" s="1">
        <f>+'Nominales Mujeres VIEJO'!D43+'Nominales Varones VIEJO'!D43</f>
        <v>3151</v>
      </c>
      <c r="E43" s="1">
        <f>+'Nominales Mujeres VIEJO'!E43+'Nominales Varones VIEJO'!E43</f>
        <v>8169</v>
      </c>
      <c r="F43" s="8">
        <f>+'Nominales Mujeres VIEJO'!F43+'Nominales Varones VIEJO'!F43</f>
        <v>6207</v>
      </c>
      <c r="G43" s="18">
        <f>+'Nominales Mujeres VIEJO'!G43+'Nominales Varones VIEJO'!G43</f>
        <v>9078</v>
      </c>
      <c r="H43" s="1">
        <f>+'Nominales Mujeres VIEJO'!H43+'Nominales Varones VIEJO'!H43</f>
        <v>132</v>
      </c>
      <c r="I43" s="6">
        <f>+'Nominales Mujeres VIEJO'!I43+'Nominales Varones VIEJO'!I43</f>
        <v>58</v>
      </c>
      <c r="J43" s="18">
        <f>+'Nominales Mujeres VIEJO'!J43+'Nominales Varones VIEJO'!J43</f>
        <v>171</v>
      </c>
      <c r="K43" s="18">
        <f>+'Nominales Mujeres VIEJO'!K43+'Nominales Varones VIEJO'!K43</f>
        <v>741</v>
      </c>
      <c r="L43" s="12">
        <f>+'Nominales Mujeres VIEJO'!L43+'Nominales Varones VIEJO'!L43</f>
        <v>9422</v>
      </c>
    </row>
    <row r="44" spans="1:12" x14ac:dyDescent="0.25">
      <c r="A44" s="20">
        <v>97</v>
      </c>
      <c r="B44" s="6">
        <f>+'Nominales Mujeres VIEJO'!B44+'Nominales Varones VIEJO'!B44</f>
        <v>8110</v>
      </c>
      <c r="C44" s="11">
        <f>+'Nominales Mujeres VIEJO'!C44+'Nominales Varones VIEJO'!C44</f>
        <v>3381</v>
      </c>
      <c r="D44" s="1">
        <f>+'Nominales Mujeres VIEJO'!D44+'Nominales Varones VIEJO'!D44</f>
        <v>2075</v>
      </c>
      <c r="E44" s="1">
        <f>+'Nominales Mujeres VIEJO'!E44+'Nominales Varones VIEJO'!E44</f>
        <v>5438</v>
      </c>
      <c r="F44" s="8">
        <f>+'Nominales Mujeres VIEJO'!F44+'Nominales Varones VIEJO'!F44</f>
        <v>4169</v>
      </c>
      <c r="G44" s="18">
        <f>+'Nominales Mujeres VIEJO'!G44+'Nominales Varones VIEJO'!G44</f>
        <v>6064</v>
      </c>
      <c r="H44" s="1">
        <f>+'Nominales Mujeres VIEJO'!H44+'Nominales Varones VIEJO'!H44</f>
        <v>85</v>
      </c>
      <c r="I44" s="6">
        <f>+'Nominales Mujeres VIEJO'!I44+'Nominales Varones VIEJO'!I44</f>
        <v>41</v>
      </c>
      <c r="J44" s="18">
        <f>+'Nominales Mujeres VIEJO'!J44+'Nominales Varones VIEJO'!J44</f>
        <v>110</v>
      </c>
      <c r="K44" s="18">
        <f>+'Nominales Mujeres VIEJO'!K44+'Nominales Varones VIEJO'!K44</f>
        <v>460</v>
      </c>
      <c r="L44" s="12">
        <f>+'Nominales Mujeres VIEJO'!L44+'Nominales Varones VIEJO'!L44</f>
        <v>6294</v>
      </c>
    </row>
    <row r="45" spans="1:12" x14ac:dyDescent="0.25">
      <c r="A45" s="20">
        <v>98</v>
      </c>
      <c r="B45" s="6">
        <f>+'Nominales Mujeres VIEJO'!B45+'Nominales Varones VIEJO'!B45</f>
        <v>4728</v>
      </c>
      <c r="C45" s="11">
        <f>+'Nominales Mujeres VIEJO'!C45+'Nominales Varones VIEJO'!C45</f>
        <v>2336</v>
      </c>
      <c r="D45" s="1">
        <f>+'Nominales Mujeres VIEJO'!D45+'Nominales Varones VIEJO'!D45</f>
        <v>1461</v>
      </c>
      <c r="E45" s="1">
        <f>+'Nominales Mujeres VIEJO'!E45+'Nominales Varones VIEJO'!E45</f>
        <v>3793</v>
      </c>
      <c r="F45" s="8">
        <f>+'Nominales Mujeres VIEJO'!F45+'Nominales Varones VIEJO'!F45</f>
        <v>2895</v>
      </c>
      <c r="G45" s="18">
        <f>+'Nominales Mujeres VIEJO'!G45+'Nominales Varones VIEJO'!G45</f>
        <v>4220</v>
      </c>
      <c r="H45" s="1">
        <f>+'Nominales Mujeres VIEJO'!H45+'Nominales Varones VIEJO'!H45</f>
        <v>56</v>
      </c>
      <c r="I45" s="6">
        <f>+'Nominales Mujeres VIEJO'!I45+'Nominales Varones VIEJO'!I45</f>
        <v>30</v>
      </c>
      <c r="J45" s="18">
        <f>+'Nominales Mujeres VIEJO'!J45+'Nominales Varones VIEJO'!J45</f>
        <v>76</v>
      </c>
      <c r="K45" s="18">
        <f>+'Nominales Mujeres VIEJO'!K45+'Nominales Varones VIEJO'!K45</f>
        <v>297</v>
      </c>
      <c r="L45" s="12">
        <f>+'Nominales Mujeres VIEJO'!L45+'Nominales Varones VIEJO'!L45</f>
        <v>4370</v>
      </c>
    </row>
    <row r="46" spans="1:12" x14ac:dyDescent="0.25">
      <c r="A46" s="20">
        <v>99</v>
      </c>
      <c r="B46" s="6">
        <f>+'Nominales Mujeres VIEJO'!B46+'Nominales Varones VIEJO'!B46</f>
        <v>2642</v>
      </c>
      <c r="C46" s="11">
        <f>+'Nominales Mujeres VIEJO'!C46+'Nominales Varones VIEJO'!C46</f>
        <v>1453</v>
      </c>
      <c r="D46" s="1">
        <f>+'Nominales Mujeres VIEJO'!D46+'Nominales Varones VIEJO'!D46</f>
        <v>868</v>
      </c>
      <c r="E46" s="1">
        <f>+'Nominales Mujeres VIEJO'!E46+'Nominales Varones VIEJO'!E46</f>
        <v>2309</v>
      </c>
      <c r="F46" s="8">
        <f>+'Nominales Mujeres VIEJO'!F46+'Nominales Varones VIEJO'!F46</f>
        <v>1766</v>
      </c>
      <c r="G46" s="18">
        <f>+'Nominales Mujeres VIEJO'!G46+'Nominales Varones VIEJO'!G46</f>
        <v>2600</v>
      </c>
      <c r="H46" s="1">
        <f>+'Nominales Mujeres VIEJO'!H46+'Nominales Varones VIEJO'!H46</f>
        <v>36</v>
      </c>
      <c r="I46" s="6">
        <f>+'Nominales Mujeres VIEJO'!I46+'Nominales Varones VIEJO'!I46</f>
        <v>12</v>
      </c>
      <c r="J46" s="18">
        <f>+'Nominales Mujeres VIEJO'!J46+'Nominales Varones VIEJO'!J46</f>
        <v>40</v>
      </c>
      <c r="K46" s="18">
        <f>+'Nominales Mujeres VIEJO'!K46+'Nominales Varones VIEJO'!K46</f>
        <v>196</v>
      </c>
      <c r="L46" s="12">
        <f>+'Nominales Mujeres VIEJO'!L46+'Nominales Varones VIEJO'!L46</f>
        <v>2680</v>
      </c>
    </row>
    <row r="47" spans="1:12" ht="15.75" thickBot="1" x14ac:dyDescent="0.3">
      <c r="A47" s="22" t="s">
        <v>1</v>
      </c>
      <c r="B47" s="26">
        <f>+'Nominales Mujeres VIEJO'!B47+'Nominales Varones VIEJO'!B47</f>
        <v>3852</v>
      </c>
      <c r="C47" s="13">
        <f>+'Nominales Mujeres VIEJO'!C47+'Nominales Varones VIEJO'!C47</f>
        <v>2214</v>
      </c>
      <c r="D47" s="14">
        <f>+'Nominales Mujeres VIEJO'!D47+'Nominales Varones VIEJO'!D47</f>
        <v>1245</v>
      </c>
      <c r="E47" s="14">
        <f>+'Nominales Mujeres VIEJO'!E47+'Nominales Varones VIEJO'!E47</f>
        <v>3422</v>
      </c>
      <c r="F47" s="16">
        <f>+'Nominales Mujeres VIEJO'!F47+'Nominales Varones VIEJO'!F47</f>
        <v>2719</v>
      </c>
      <c r="G47" s="19">
        <f>+'Nominales Mujeres VIEJO'!G47+'Nominales Varones VIEJO'!G47</f>
        <v>3978</v>
      </c>
      <c r="H47" s="14">
        <f>+'Nominales Mujeres VIEJO'!H47+'Nominales Varones VIEJO'!H47</f>
        <v>198</v>
      </c>
      <c r="I47" s="26">
        <f>+'Nominales Mujeres VIEJO'!I47+'Nominales Varones VIEJO'!I47</f>
        <v>46</v>
      </c>
      <c r="J47" s="19">
        <f>+'Nominales Mujeres VIEJO'!J47+'Nominales Varones VIEJO'!J47</f>
        <v>140</v>
      </c>
      <c r="K47" s="19">
        <f>+'Nominales Mujeres VIEJO'!K47+'Nominales Varones VIEJO'!K47</f>
        <v>426</v>
      </c>
      <c r="L47" s="15">
        <f>+'Nominales Mujeres VIEJO'!L47+'Nominales Varones VIEJO'!L47</f>
        <v>4293</v>
      </c>
    </row>
    <row r="49" spans="1:1" x14ac:dyDescent="0.25">
      <c r="A49" s="3" t="s">
        <v>19</v>
      </c>
    </row>
    <row r="50" spans="1:1" x14ac:dyDescent="0.25">
      <c r="A50" s="3" t="s">
        <v>2</v>
      </c>
    </row>
  </sheetData>
  <mergeCells count="12">
    <mergeCell ref="A3:A5"/>
    <mergeCell ref="B3:B5"/>
    <mergeCell ref="C3:G3"/>
    <mergeCell ref="H3:J3"/>
    <mergeCell ref="K3:K5"/>
    <mergeCell ref="L3:L5"/>
    <mergeCell ref="C4:E4"/>
    <mergeCell ref="F4:F5"/>
    <mergeCell ref="G4:G5"/>
    <mergeCell ref="H4:H5"/>
    <mergeCell ref="I4:I5"/>
    <mergeCell ref="J4:J5"/>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R48"/>
  <sheetViews>
    <sheetView showGridLines="0" zoomScaleNormal="100" workbookViewId="0">
      <selection activeCell="N4" sqref="N4:N6"/>
    </sheetView>
  </sheetViews>
  <sheetFormatPr baseColWidth="10" defaultRowHeight="15" x14ac:dyDescent="0.25"/>
  <cols>
    <col min="1" max="1" width="17" customWidth="1"/>
    <col min="2" max="2" width="10.85546875" bestFit="1" customWidth="1"/>
    <col min="3" max="3" width="13.28515625" customWidth="1"/>
    <col min="4" max="4" width="12.5703125" customWidth="1"/>
    <col min="5" max="7" width="13.7109375" customWidth="1"/>
    <col min="8" max="8" width="14.140625" customWidth="1"/>
    <col min="9" max="9" width="13.28515625" customWidth="1"/>
    <col min="10" max="11" width="11.85546875" customWidth="1"/>
    <col min="12" max="12" width="14.42578125" customWidth="1"/>
    <col min="13" max="13" width="14.140625" customWidth="1"/>
    <col min="14" max="14" width="14.28515625" customWidth="1"/>
  </cols>
  <sheetData>
    <row r="1" spans="1:18" ht="24" customHeight="1" thickBot="1" x14ac:dyDescent="0.3">
      <c r="A1" s="69" t="s">
        <v>437</v>
      </c>
      <c r="B1" s="70"/>
      <c r="C1" s="70"/>
      <c r="D1" s="70"/>
      <c r="E1" s="70"/>
      <c r="F1" s="70"/>
      <c r="G1" s="70"/>
      <c r="H1" s="70"/>
      <c r="I1" s="70"/>
      <c r="J1" s="70"/>
      <c r="K1" s="70"/>
      <c r="L1" s="70"/>
      <c r="M1" s="70"/>
      <c r="N1" s="70"/>
      <c r="O1" s="62" t="s">
        <v>95</v>
      </c>
    </row>
    <row r="2" spans="1:18" s="277" customFormat="1" x14ac:dyDescent="0.25">
      <c r="A2" s="194" t="s">
        <v>384</v>
      </c>
    </row>
    <row r="3" spans="1:18" x14ac:dyDescent="0.25">
      <c r="A3" s="55"/>
      <c r="B3" s="55"/>
      <c r="C3" s="55"/>
      <c r="D3" s="55"/>
      <c r="E3" s="55"/>
      <c r="F3" s="55"/>
      <c r="G3" s="55"/>
      <c r="H3" s="55"/>
      <c r="I3" s="55"/>
      <c r="J3" s="55"/>
      <c r="K3" s="55"/>
      <c r="L3" s="55"/>
      <c r="M3" s="55"/>
      <c r="N3" s="55"/>
      <c r="O3" s="55"/>
    </row>
    <row r="4" spans="1:18" ht="60" customHeight="1" thickBot="1" x14ac:dyDescent="0.3">
      <c r="A4" s="408" t="s">
        <v>6</v>
      </c>
      <c r="B4" s="410" t="s">
        <v>101</v>
      </c>
      <c r="C4" s="369" t="s">
        <v>82</v>
      </c>
      <c r="D4" s="369"/>
      <c r="E4" s="369"/>
      <c r="F4" s="369"/>
      <c r="G4" s="369"/>
      <c r="H4" s="369"/>
      <c r="I4" s="369"/>
      <c r="J4" s="368" t="s">
        <v>81</v>
      </c>
      <c r="K4" s="369"/>
      <c r="L4" s="409"/>
      <c r="M4" s="410" t="s">
        <v>345</v>
      </c>
      <c r="N4" s="451" t="s">
        <v>103</v>
      </c>
    </row>
    <row r="5" spans="1:18" ht="23.25" customHeight="1" thickBot="1" x14ac:dyDescent="0.3">
      <c r="A5" s="408"/>
      <c r="B5" s="411"/>
      <c r="C5" s="454" t="s">
        <v>83</v>
      </c>
      <c r="D5" s="454"/>
      <c r="E5" s="455"/>
      <c r="F5" s="456" t="s">
        <v>86</v>
      </c>
      <c r="G5" s="454"/>
      <c r="H5" s="455"/>
      <c r="I5" s="457" t="s">
        <v>89</v>
      </c>
      <c r="J5" s="459" t="s">
        <v>76</v>
      </c>
      <c r="K5" s="461" t="s">
        <v>77</v>
      </c>
      <c r="L5" s="463" t="s">
        <v>78</v>
      </c>
      <c r="M5" s="465"/>
      <c r="N5" s="452"/>
    </row>
    <row r="6" spans="1:18" ht="75" customHeight="1" thickBot="1" x14ac:dyDescent="0.3">
      <c r="A6" s="409"/>
      <c r="B6" s="412"/>
      <c r="C6" s="203" t="s">
        <v>84</v>
      </c>
      <c r="D6" s="203" t="s">
        <v>85</v>
      </c>
      <c r="E6" s="68" t="s">
        <v>102</v>
      </c>
      <c r="F6" s="202" t="s">
        <v>87</v>
      </c>
      <c r="G6" s="203" t="s">
        <v>88</v>
      </c>
      <c r="H6" s="203" t="s">
        <v>75</v>
      </c>
      <c r="I6" s="458"/>
      <c r="J6" s="460"/>
      <c r="K6" s="462"/>
      <c r="L6" s="464"/>
      <c r="M6" s="466"/>
      <c r="N6" s="453"/>
    </row>
    <row r="7" spans="1:18" ht="15.75" thickBot="1" x14ac:dyDescent="0.3">
      <c r="A7" s="201" t="s">
        <v>99</v>
      </c>
      <c r="B7" s="204">
        <v>3033523</v>
      </c>
      <c r="C7" s="205">
        <v>953353</v>
      </c>
      <c r="D7" s="205">
        <v>806733</v>
      </c>
      <c r="E7" s="205">
        <v>1760086</v>
      </c>
      <c r="F7" s="206">
        <v>150672</v>
      </c>
      <c r="G7" s="205">
        <v>37695</v>
      </c>
      <c r="H7" s="205">
        <v>188367</v>
      </c>
      <c r="I7" s="207">
        <v>1797781</v>
      </c>
      <c r="J7" s="208">
        <v>110837</v>
      </c>
      <c r="K7" s="205">
        <v>175450</v>
      </c>
      <c r="L7" s="209">
        <v>286287</v>
      </c>
      <c r="M7" s="210">
        <v>211898</v>
      </c>
      <c r="N7" s="207">
        <v>2245243</v>
      </c>
      <c r="O7" s="38"/>
      <c r="P7" s="38"/>
    </row>
    <row r="8" spans="1:18" ht="15.75" thickBot="1" x14ac:dyDescent="0.3">
      <c r="A8" s="201" t="s">
        <v>100</v>
      </c>
      <c r="B8" s="204">
        <v>2146859</v>
      </c>
      <c r="C8" s="205">
        <v>878495</v>
      </c>
      <c r="D8" s="205">
        <v>791355</v>
      </c>
      <c r="E8" s="205">
        <v>1669850</v>
      </c>
      <c r="F8" s="206">
        <v>149413</v>
      </c>
      <c r="G8" s="205">
        <v>24917</v>
      </c>
      <c r="H8" s="205">
        <v>174330</v>
      </c>
      <c r="I8" s="207">
        <v>1694767</v>
      </c>
      <c r="J8" s="208">
        <v>41182</v>
      </c>
      <c r="K8" s="205">
        <v>175450</v>
      </c>
      <c r="L8" s="209">
        <v>216632</v>
      </c>
      <c r="M8" s="210">
        <v>165228</v>
      </c>
      <c r="N8" s="207">
        <v>2030587</v>
      </c>
      <c r="O8" s="38"/>
      <c r="P8" s="38"/>
    </row>
    <row r="9" spans="1:18" x14ac:dyDescent="0.25">
      <c r="A9" s="86">
        <v>60</v>
      </c>
      <c r="B9" s="211">
        <v>188395</v>
      </c>
      <c r="C9" s="212">
        <v>11734</v>
      </c>
      <c r="D9" s="212">
        <v>1755</v>
      </c>
      <c r="E9" s="212">
        <v>13489</v>
      </c>
      <c r="F9" s="213">
        <v>131</v>
      </c>
      <c r="G9" s="212">
        <v>2209</v>
      </c>
      <c r="H9" s="213">
        <v>2340</v>
      </c>
      <c r="I9" s="214">
        <v>15698</v>
      </c>
      <c r="J9" s="215">
        <v>13606</v>
      </c>
      <c r="K9" s="255">
        <v>0</v>
      </c>
      <c r="L9" s="216">
        <v>13606</v>
      </c>
      <c r="M9" s="217">
        <v>8885</v>
      </c>
      <c r="N9" s="214">
        <v>36956</v>
      </c>
      <c r="O9" s="38"/>
      <c r="P9" s="38"/>
      <c r="Q9" s="36"/>
    </row>
    <row r="10" spans="1:18" x14ac:dyDescent="0.25">
      <c r="A10" s="87">
        <v>61</v>
      </c>
      <c r="B10" s="218">
        <v>182824</v>
      </c>
      <c r="C10" s="219">
        <v>13293</v>
      </c>
      <c r="D10" s="219">
        <v>2334</v>
      </c>
      <c r="E10" s="219">
        <v>15627</v>
      </c>
      <c r="F10" s="220">
        <v>150</v>
      </c>
      <c r="G10" s="219">
        <v>2305</v>
      </c>
      <c r="H10" s="219">
        <v>2455</v>
      </c>
      <c r="I10" s="221">
        <v>17932</v>
      </c>
      <c r="J10" s="222">
        <v>13318</v>
      </c>
      <c r="K10" s="256">
        <v>0</v>
      </c>
      <c r="L10" s="223">
        <v>13318</v>
      </c>
      <c r="M10" s="224">
        <v>9360</v>
      </c>
      <c r="N10" s="221">
        <v>39688</v>
      </c>
      <c r="O10" s="38"/>
      <c r="P10" s="38"/>
      <c r="Q10" s="36"/>
      <c r="R10" s="36"/>
    </row>
    <row r="11" spans="1:18" x14ac:dyDescent="0.25">
      <c r="A11" s="87">
        <v>62</v>
      </c>
      <c r="B11" s="218">
        <v>177177</v>
      </c>
      <c r="C11" s="219">
        <v>15280</v>
      </c>
      <c r="D11" s="219">
        <v>2970</v>
      </c>
      <c r="E11" s="219">
        <v>18250</v>
      </c>
      <c r="F11" s="220">
        <v>220</v>
      </c>
      <c r="G11" s="219">
        <v>2445</v>
      </c>
      <c r="H11" s="219">
        <v>2665</v>
      </c>
      <c r="I11" s="221">
        <v>20695</v>
      </c>
      <c r="J11" s="222">
        <v>13768</v>
      </c>
      <c r="K11" s="256">
        <v>0</v>
      </c>
      <c r="L11" s="223">
        <v>13768</v>
      </c>
      <c r="M11" s="224">
        <v>9873</v>
      </c>
      <c r="N11" s="221">
        <v>43472</v>
      </c>
      <c r="O11" s="38"/>
      <c r="P11" s="38"/>
      <c r="Q11" s="36"/>
      <c r="R11" s="36"/>
    </row>
    <row r="12" spans="1:18" x14ac:dyDescent="0.25">
      <c r="A12" s="87">
        <v>63</v>
      </c>
      <c r="B12" s="218">
        <v>171695</v>
      </c>
      <c r="C12" s="219">
        <v>16308</v>
      </c>
      <c r="D12" s="219">
        <v>3556</v>
      </c>
      <c r="E12" s="219">
        <v>19864</v>
      </c>
      <c r="F12" s="220">
        <v>310</v>
      </c>
      <c r="G12" s="219">
        <v>2794</v>
      </c>
      <c r="H12" s="219">
        <v>3104</v>
      </c>
      <c r="I12" s="221">
        <v>22658</v>
      </c>
      <c r="J12" s="222">
        <v>14053</v>
      </c>
      <c r="K12" s="256">
        <v>0</v>
      </c>
      <c r="L12" s="223">
        <v>14053</v>
      </c>
      <c r="M12" s="224">
        <v>9359</v>
      </c>
      <c r="N12" s="221">
        <v>45212</v>
      </c>
      <c r="O12" s="38"/>
      <c r="P12" s="38"/>
      <c r="Q12" s="36"/>
      <c r="R12" s="36"/>
    </row>
    <row r="13" spans="1:18" ht="15.75" thickBot="1" x14ac:dyDescent="0.3">
      <c r="A13" s="88">
        <v>64</v>
      </c>
      <c r="B13" s="225">
        <v>166573</v>
      </c>
      <c r="C13" s="226">
        <v>18243</v>
      </c>
      <c r="D13" s="226">
        <v>4763</v>
      </c>
      <c r="E13" s="226">
        <v>23006</v>
      </c>
      <c r="F13" s="227">
        <v>448</v>
      </c>
      <c r="G13" s="226">
        <v>3025</v>
      </c>
      <c r="H13" s="226">
        <v>3473</v>
      </c>
      <c r="I13" s="228">
        <v>26031</v>
      </c>
      <c r="J13" s="229">
        <v>14910</v>
      </c>
      <c r="K13" s="257">
        <v>0</v>
      </c>
      <c r="L13" s="230">
        <v>14910</v>
      </c>
      <c r="M13" s="231">
        <v>9193</v>
      </c>
      <c r="N13" s="228">
        <v>49328</v>
      </c>
      <c r="O13" s="38"/>
      <c r="P13" s="38"/>
      <c r="Q13" s="36"/>
      <c r="R13" s="36"/>
    </row>
    <row r="14" spans="1:18" x14ac:dyDescent="0.25">
      <c r="A14" s="87">
        <v>65</v>
      </c>
      <c r="B14" s="218">
        <v>161604</v>
      </c>
      <c r="C14" s="219">
        <v>29360</v>
      </c>
      <c r="D14" s="219">
        <v>13005</v>
      </c>
      <c r="E14" s="219">
        <v>42365</v>
      </c>
      <c r="F14" s="220">
        <v>878</v>
      </c>
      <c r="G14" s="219">
        <v>2820</v>
      </c>
      <c r="H14" s="219">
        <v>3698</v>
      </c>
      <c r="I14" s="221">
        <v>45185</v>
      </c>
      <c r="J14" s="222">
        <v>11593</v>
      </c>
      <c r="K14" s="219">
        <v>17385</v>
      </c>
      <c r="L14" s="223">
        <v>28978</v>
      </c>
      <c r="M14" s="224">
        <v>9977</v>
      </c>
      <c r="N14" s="221">
        <v>82985</v>
      </c>
      <c r="O14" s="38"/>
      <c r="P14" s="38"/>
      <c r="Q14" s="36"/>
      <c r="R14" s="36"/>
    </row>
    <row r="15" spans="1:18" x14ac:dyDescent="0.25">
      <c r="A15" s="87">
        <v>66</v>
      </c>
      <c r="B15" s="218">
        <v>156405</v>
      </c>
      <c r="C15" s="219">
        <v>42673</v>
      </c>
      <c r="D15" s="219">
        <v>24315</v>
      </c>
      <c r="E15" s="219">
        <v>66988</v>
      </c>
      <c r="F15" s="220">
        <v>1576</v>
      </c>
      <c r="G15" s="219">
        <v>2580</v>
      </c>
      <c r="H15" s="219">
        <v>4156</v>
      </c>
      <c r="I15" s="221">
        <v>69568</v>
      </c>
      <c r="J15" s="222">
        <v>8502</v>
      </c>
      <c r="K15" s="219">
        <v>33972</v>
      </c>
      <c r="L15" s="223">
        <v>42474</v>
      </c>
      <c r="M15" s="224">
        <v>10753</v>
      </c>
      <c r="N15" s="221">
        <v>121158</v>
      </c>
      <c r="O15" s="38"/>
      <c r="P15" s="38"/>
      <c r="Q15" s="36"/>
      <c r="R15" s="36"/>
    </row>
    <row r="16" spans="1:18" x14ac:dyDescent="0.25">
      <c r="A16" s="87">
        <v>67</v>
      </c>
      <c r="B16" s="218">
        <v>151073</v>
      </c>
      <c r="C16" s="219">
        <v>46927</v>
      </c>
      <c r="D16" s="219">
        <v>29701</v>
      </c>
      <c r="E16" s="219">
        <v>76628</v>
      </c>
      <c r="F16" s="220">
        <v>2238</v>
      </c>
      <c r="G16" s="219">
        <v>2347</v>
      </c>
      <c r="H16" s="219">
        <v>4585</v>
      </c>
      <c r="I16" s="221">
        <v>78975</v>
      </c>
      <c r="J16" s="222">
        <v>5549</v>
      </c>
      <c r="K16" s="219">
        <v>39351</v>
      </c>
      <c r="L16" s="223">
        <v>44900</v>
      </c>
      <c r="M16" s="224">
        <v>10711</v>
      </c>
      <c r="N16" s="221">
        <v>132897</v>
      </c>
      <c r="O16" s="38"/>
      <c r="P16" s="38"/>
      <c r="Q16" s="36"/>
      <c r="R16" s="36"/>
    </row>
    <row r="17" spans="1:18" x14ac:dyDescent="0.25">
      <c r="A17" s="87">
        <v>68</v>
      </c>
      <c r="B17" s="218">
        <v>145326</v>
      </c>
      <c r="C17" s="219">
        <v>50578</v>
      </c>
      <c r="D17" s="219">
        <v>32172</v>
      </c>
      <c r="E17" s="219">
        <v>82750</v>
      </c>
      <c r="F17" s="220">
        <v>2802</v>
      </c>
      <c r="G17" s="219">
        <v>2240</v>
      </c>
      <c r="H17" s="219">
        <v>5042</v>
      </c>
      <c r="I17" s="221">
        <v>84990</v>
      </c>
      <c r="J17" s="222">
        <v>3989</v>
      </c>
      <c r="K17" s="219">
        <v>39828</v>
      </c>
      <c r="L17" s="223">
        <v>43817</v>
      </c>
      <c r="M17" s="224">
        <v>10706</v>
      </c>
      <c r="N17" s="221">
        <v>137853</v>
      </c>
      <c r="O17" s="38"/>
      <c r="P17" s="38"/>
      <c r="Q17" s="36"/>
      <c r="R17" s="36"/>
    </row>
    <row r="18" spans="1:18" x14ac:dyDescent="0.25">
      <c r="A18" s="87">
        <v>69</v>
      </c>
      <c r="B18" s="218">
        <v>138990</v>
      </c>
      <c r="C18" s="219">
        <v>50783</v>
      </c>
      <c r="D18" s="219">
        <v>43823</v>
      </c>
      <c r="E18" s="219">
        <v>94606</v>
      </c>
      <c r="F18" s="220">
        <v>3757</v>
      </c>
      <c r="G18" s="219">
        <v>1834</v>
      </c>
      <c r="H18" s="219">
        <v>5591</v>
      </c>
      <c r="I18" s="221">
        <v>96440</v>
      </c>
      <c r="J18" s="222">
        <v>1383</v>
      </c>
      <c r="K18" s="219">
        <v>30650</v>
      </c>
      <c r="L18" s="223">
        <v>32033</v>
      </c>
      <c r="M18" s="224">
        <v>10620</v>
      </c>
      <c r="N18" s="221">
        <v>137247</v>
      </c>
      <c r="O18" s="38"/>
      <c r="P18" s="38"/>
      <c r="Q18" s="36"/>
      <c r="R18" s="36"/>
    </row>
    <row r="19" spans="1:18" x14ac:dyDescent="0.25">
      <c r="A19" s="87">
        <v>70</v>
      </c>
      <c r="B19" s="218">
        <v>132210</v>
      </c>
      <c r="C19" s="219">
        <v>48634</v>
      </c>
      <c r="D19" s="219">
        <v>71086</v>
      </c>
      <c r="E19" s="219">
        <v>119720</v>
      </c>
      <c r="F19" s="220">
        <v>5115</v>
      </c>
      <c r="G19" s="219">
        <v>1005</v>
      </c>
      <c r="H19" s="219">
        <v>6120</v>
      </c>
      <c r="I19" s="221">
        <v>120725</v>
      </c>
      <c r="J19" s="222">
        <v>1134</v>
      </c>
      <c r="K19" s="219">
        <v>4437</v>
      </c>
      <c r="L19" s="223">
        <v>5571</v>
      </c>
      <c r="M19" s="224">
        <v>10375</v>
      </c>
      <c r="N19" s="221">
        <v>134512</v>
      </c>
      <c r="O19" s="38"/>
      <c r="P19" s="38"/>
      <c r="Q19" s="36"/>
      <c r="R19" s="36"/>
    </row>
    <row r="20" spans="1:18" x14ac:dyDescent="0.25">
      <c r="A20" s="87">
        <v>71</v>
      </c>
      <c r="B20" s="218">
        <v>125402</v>
      </c>
      <c r="C20" s="219">
        <v>47636</v>
      </c>
      <c r="D20" s="219">
        <v>68914</v>
      </c>
      <c r="E20" s="219">
        <v>116550</v>
      </c>
      <c r="F20" s="220">
        <v>5379</v>
      </c>
      <c r="G20" s="219">
        <v>941</v>
      </c>
      <c r="H20" s="219">
        <v>6320</v>
      </c>
      <c r="I20" s="221">
        <v>117491</v>
      </c>
      <c r="J20" s="222">
        <v>1005</v>
      </c>
      <c r="K20" s="219">
        <v>2432</v>
      </c>
      <c r="L20" s="223">
        <v>3437</v>
      </c>
      <c r="M20" s="224">
        <v>10103</v>
      </c>
      <c r="N20" s="221">
        <v>128787</v>
      </c>
      <c r="O20" s="38"/>
      <c r="P20" s="38"/>
      <c r="Q20" s="36"/>
      <c r="R20" s="36"/>
    </row>
    <row r="21" spans="1:18" x14ac:dyDescent="0.25">
      <c r="A21" s="87">
        <v>72</v>
      </c>
      <c r="B21" s="218">
        <v>118603</v>
      </c>
      <c r="C21" s="219">
        <v>46268</v>
      </c>
      <c r="D21" s="219">
        <v>64205</v>
      </c>
      <c r="E21" s="219">
        <v>110473</v>
      </c>
      <c r="F21" s="220">
        <v>5983</v>
      </c>
      <c r="G21" s="219">
        <v>895</v>
      </c>
      <c r="H21" s="219">
        <v>6878</v>
      </c>
      <c r="I21" s="221">
        <v>111368</v>
      </c>
      <c r="J21" s="222">
        <v>880</v>
      </c>
      <c r="K21" s="219">
        <v>1709</v>
      </c>
      <c r="L21" s="223">
        <v>2589</v>
      </c>
      <c r="M21" s="224">
        <v>9536</v>
      </c>
      <c r="N21" s="221">
        <v>121225</v>
      </c>
      <c r="O21" s="38"/>
      <c r="P21" s="38"/>
      <c r="Q21" s="36"/>
      <c r="R21" s="36"/>
    </row>
    <row r="22" spans="1:18" x14ac:dyDescent="0.25">
      <c r="A22" s="87">
        <v>73</v>
      </c>
      <c r="B22" s="218">
        <v>111356</v>
      </c>
      <c r="C22" s="219">
        <v>44427</v>
      </c>
      <c r="D22" s="219">
        <v>59370</v>
      </c>
      <c r="E22" s="219">
        <v>103797</v>
      </c>
      <c r="F22" s="220">
        <v>6331</v>
      </c>
      <c r="G22" s="219">
        <v>811</v>
      </c>
      <c r="H22" s="219">
        <v>7142</v>
      </c>
      <c r="I22" s="221">
        <v>104608</v>
      </c>
      <c r="J22" s="222">
        <v>736</v>
      </c>
      <c r="K22" s="219">
        <v>1259</v>
      </c>
      <c r="L22" s="223">
        <v>1995</v>
      </c>
      <c r="M22" s="224">
        <v>8793</v>
      </c>
      <c r="N22" s="221">
        <v>113126</v>
      </c>
      <c r="O22" s="38"/>
      <c r="P22" s="38"/>
      <c r="Q22" s="36"/>
      <c r="R22" s="36"/>
    </row>
    <row r="23" spans="1:18" x14ac:dyDescent="0.25">
      <c r="A23" s="87">
        <v>74</v>
      </c>
      <c r="B23" s="218">
        <v>103516</v>
      </c>
      <c r="C23" s="219">
        <v>42572</v>
      </c>
      <c r="D23" s="219">
        <v>55019</v>
      </c>
      <c r="E23" s="219">
        <v>97591</v>
      </c>
      <c r="F23" s="220">
        <v>6734</v>
      </c>
      <c r="G23" s="219">
        <v>785</v>
      </c>
      <c r="H23" s="219">
        <v>7519</v>
      </c>
      <c r="I23" s="221">
        <v>98376</v>
      </c>
      <c r="J23" s="222">
        <v>709</v>
      </c>
      <c r="K23" s="219">
        <v>883</v>
      </c>
      <c r="L23" s="223">
        <v>1592</v>
      </c>
      <c r="M23" s="224">
        <v>8235</v>
      </c>
      <c r="N23" s="221">
        <v>105885</v>
      </c>
      <c r="O23" s="38"/>
      <c r="P23" s="38"/>
      <c r="Q23" s="36"/>
      <c r="R23" s="36"/>
    </row>
    <row r="24" spans="1:18" x14ac:dyDescent="0.25">
      <c r="A24" s="87">
        <v>75</v>
      </c>
      <c r="B24" s="218">
        <v>95346</v>
      </c>
      <c r="C24" s="219">
        <v>40582</v>
      </c>
      <c r="D24" s="219">
        <v>49857</v>
      </c>
      <c r="E24" s="219">
        <v>90439</v>
      </c>
      <c r="F24" s="220">
        <v>7047</v>
      </c>
      <c r="G24" s="219">
        <v>704</v>
      </c>
      <c r="H24" s="219">
        <v>7751</v>
      </c>
      <c r="I24" s="221">
        <v>91143</v>
      </c>
      <c r="J24" s="222">
        <v>595</v>
      </c>
      <c r="K24" s="219">
        <v>614</v>
      </c>
      <c r="L24" s="223">
        <v>1209</v>
      </c>
      <c r="M24" s="224">
        <v>7708</v>
      </c>
      <c r="N24" s="221">
        <v>97755</v>
      </c>
      <c r="O24" s="38"/>
      <c r="P24" s="38"/>
      <c r="Q24" s="36"/>
      <c r="R24" s="36"/>
    </row>
    <row r="25" spans="1:18" x14ac:dyDescent="0.25">
      <c r="A25" s="87">
        <v>76</v>
      </c>
      <c r="B25" s="218">
        <v>87266</v>
      </c>
      <c r="C25" s="219">
        <v>39321</v>
      </c>
      <c r="D25" s="219">
        <v>45644</v>
      </c>
      <c r="E25" s="219">
        <v>84965</v>
      </c>
      <c r="F25" s="220">
        <v>7449</v>
      </c>
      <c r="G25" s="219">
        <v>650</v>
      </c>
      <c r="H25" s="219">
        <v>8099</v>
      </c>
      <c r="I25" s="221">
        <v>85615</v>
      </c>
      <c r="J25" s="222">
        <v>562</v>
      </c>
      <c r="K25" s="219">
        <v>506</v>
      </c>
      <c r="L25" s="223">
        <v>1068</v>
      </c>
      <c r="M25" s="224">
        <v>7134</v>
      </c>
      <c r="N25" s="221">
        <v>91510</v>
      </c>
      <c r="O25" s="38"/>
      <c r="P25" s="38"/>
      <c r="Q25" s="36"/>
      <c r="R25" s="36"/>
    </row>
    <row r="26" spans="1:18" x14ac:dyDescent="0.25">
      <c r="A26" s="87">
        <v>77</v>
      </c>
      <c r="B26" s="218">
        <v>79204</v>
      </c>
      <c r="C26" s="219">
        <v>35136</v>
      </c>
      <c r="D26" s="219">
        <v>40355</v>
      </c>
      <c r="E26" s="219">
        <v>75491</v>
      </c>
      <c r="F26" s="220">
        <v>7071</v>
      </c>
      <c r="G26" s="219">
        <v>649</v>
      </c>
      <c r="H26" s="219">
        <v>7720</v>
      </c>
      <c r="I26" s="221">
        <v>76140</v>
      </c>
      <c r="J26" s="222">
        <v>517</v>
      </c>
      <c r="K26" s="219">
        <v>389</v>
      </c>
      <c r="L26" s="223">
        <v>906</v>
      </c>
      <c r="M26" s="224">
        <v>6156</v>
      </c>
      <c r="N26" s="221">
        <v>81047</v>
      </c>
      <c r="O26" s="38"/>
      <c r="P26" s="38"/>
      <c r="Q26" s="36"/>
      <c r="R26" s="36"/>
    </row>
    <row r="27" spans="1:18" x14ac:dyDescent="0.25">
      <c r="A27" s="87">
        <v>78</v>
      </c>
      <c r="B27" s="218">
        <v>71619</v>
      </c>
      <c r="C27" s="219">
        <v>31799</v>
      </c>
      <c r="D27" s="219">
        <v>35758</v>
      </c>
      <c r="E27" s="219">
        <v>67557</v>
      </c>
      <c r="F27" s="220">
        <v>7272</v>
      </c>
      <c r="G27" s="219">
        <v>606</v>
      </c>
      <c r="H27" s="219">
        <v>7878</v>
      </c>
      <c r="I27" s="221">
        <v>68163</v>
      </c>
      <c r="J27" s="222">
        <v>445</v>
      </c>
      <c r="K27" s="219">
        <v>315</v>
      </c>
      <c r="L27" s="223">
        <v>760</v>
      </c>
      <c r="M27" s="224">
        <v>5726</v>
      </c>
      <c r="N27" s="221">
        <v>72626</v>
      </c>
      <c r="O27" s="38"/>
      <c r="P27" s="38"/>
      <c r="Q27" s="36"/>
      <c r="R27" s="36"/>
    </row>
    <row r="28" spans="1:18" x14ac:dyDescent="0.25">
      <c r="A28" s="87">
        <v>79</v>
      </c>
      <c r="B28" s="218">
        <v>64784.000000000007</v>
      </c>
      <c r="C28" s="219">
        <v>29935</v>
      </c>
      <c r="D28" s="219">
        <v>30841</v>
      </c>
      <c r="E28" s="219">
        <v>60776</v>
      </c>
      <c r="F28" s="220">
        <v>7319</v>
      </c>
      <c r="G28" s="219">
        <v>574</v>
      </c>
      <c r="H28" s="219">
        <v>7893</v>
      </c>
      <c r="I28" s="221">
        <v>61350</v>
      </c>
      <c r="J28" s="222">
        <v>420</v>
      </c>
      <c r="K28" s="219">
        <v>227</v>
      </c>
      <c r="L28" s="223">
        <v>647</v>
      </c>
      <c r="M28" s="224">
        <v>5127</v>
      </c>
      <c r="N28" s="221">
        <v>65204</v>
      </c>
      <c r="O28" s="38"/>
      <c r="P28" s="38"/>
      <c r="Q28" s="36"/>
      <c r="R28" s="36"/>
    </row>
    <row r="29" spans="1:18" x14ac:dyDescent="0.25">
      <c r="A29" s="87">
        <v>80</v>
      </c>
      <c r="B29" s="218">
        <v>58536</v>
      </c>
      <c r="C29" s="219">
        <v>29628</v>
      </c>
      <c r="D29" s="219">
        <v>26183</v>
      </c>
      <c r="E29" s="219">
        <v>55811</v>
      </c>
      <c r="F29" s="220">
        <v>7026</v>
      </c>
      <c r="G29" s="219">
        <v>550</v>
      </c>
      <c r="H29" s="219">
        <v>7576</v>
      </c>
      <c r="I29" s="221">
        <v>56361</v>
      </c>
      <c r="J29" s="222">
        <v>375</v>
      </c>
      <c r="K29" s="219">
        <v>193</v>
      </c>
      <c r="L29" s="223">
        <v>568</v>
      </c>
      <c r="M29" s="224">
        <v>4663</v>
      </c>
      <c r="N29" s="221">
        <v>59794</v>
      </c>
      <c r="O29" s="38"/>
      <c r="P29" s="38"/>
      <c r="Q29" s="36"/>
      <c r="R29" s="36"/>
    </row>
    <row r="30" spans="1:18" x14ac:dyDescent="0.25">
      <c r="A30" s="87">
        <v>81</v>
      </c>
      <c r="B30" s="218">
        <v>52426</v>
      </c>
      <c r="C30" s="219">
        <v>29730</v>
      </c>
      <c r="D30" s="219">
        <v>21983</v>
      </c>
      <c r="E30" s="219">
        <v>51713</v>
      </c>
      <c r="F30" s="220">
        <v>7300</v>
      </c>
      <c r="G30" s="219">
        <v>544</v>
      </c>
      <c r="H30" s="219">
        <v>7844</v>
      </c>
      <c r="I30" s="221">
        <v>52257</v>
      </c>
      <c r="J30" s="222">
        <v>368</v>
      </c>
      <c r="K30" s="219">
        <v>155</v>
      </c>
      <c r="L30" s="223">
        <v>523</v>
      </c>
      <c r="M30" s="224">
        <v>4453</v>
      </c>
      <c r="N30" s="221">
        <v>55418</v>
      </c>
      <c r="O30" s="38"/>
      <c r="P30" s="38"/>
      <c r="Q30" s="36"/>
      <c r="R30" s="36"/>
    </row>
    <row r="31" spans="1:18" x14ac:dyDescent="0.25">
      <c r="A31" s="87">
        <v>82</v>
      </c>
      <c r="B31" s="218">
        <v>46535</v>
      </c>
      <c r="C31" s="219">
        <v>26717</v>
      </c>
      <c r="D31" s="219">
        <v>17372</v>
      </c>
      <c r="E31" s="219">
        <v>44089</v>
      </c>
      <c r="F31" s="220">
        <v>6664</v>
      </c>
      <c r="G31" s="219">
        <v>555</v>
      </c>
      <c r="H31" s="219">
        <v>7219</v>
      </c>
      <c r="I31" s="221">
        <v>44644</v>
      </c>
      <c r="J31" s="222">
        <v>302</v>
      </c>
      <c r="K31" s="219">
        <v>136</v>
      </c>
      <c r="L31" s="223">
        <v>438</v>
      </c>
      <c r="M31" s="224">
        <v>3809</v>
      </c>
      <c r="N31" s="221">
        <v>47229</v>
      </c>
      <c r="O31" s="38"/>
      <c r="P31" s="38"/>
      <c r="Q31" s="36"/>
      <c r="R31" s="36"/>
    </row>
    <row r="32" spans="1:18" x14ac:dyDescent="0.25">
      <c r="A32" s="87">
        <v>83</v>
      </c>
      <c r="B32" s="218">
        <v>41058</v>
      </c>
      <c r="C32" s="219">
        <v>24356</v>
      </c>
      <c r="D32" s="219">
        <v>14065</v>
      </c>
      <c r="E32" s="219">
        <v>38421</v>
      </c>
      <c r="F32" s="220">
        <v>6427</v>
      </c>
      <c r="G32" s="219">
        <v>515</v>
      </c>
      <c r="H32" s="219">
        <v>6942</v>
      </c>
      <c r="I32" s="221">
        <v>38936</v>
      </c>
      <c r="J32" s="222">
        <v>340</v>
      </c>
      <c r="K32" s="219">
        <v>105</v>
      </c>
      <c r="L32" s="223">
        <v>445</v>
      </c>
      <c r="M32" s="224">
        <v>3346</v>
      </c>
      <c r="N32" s="221">
        <v>41148</v>
      </c>
      <c r="O32" s="38"/>
      <c r="P32" s="38"/>
      <c r="Q32" s="36"/>
      <c r="R32" s="36"/>
    </row>
    <row r="33" spans="1:18" x14ac:dyDescent="0.25">
      <c r="A33" s="87">
        <v>84</v>
      </c>
      <c r="B33" s="218">
        <v>36047</v>
      </c>
      <c r="C33" s="219">
        <v>22446</v>
      </c>
      <c r="D33" s="219">
        <v>11273</v>
      </c>
      <c r="E33" s="219">
        <v>33719</v>
      </c>
      <c r="F33" s="220">
        <v>6074</v>
      </c>
      <c r="G33" s="219">
        <v>473</v>
      </c>
      <c r="H33" s="219">
        <v>6547</v>
      </c>
      <c r="I33" s="221">
        <v>34192</v>
      </c>
      <c r="J33" s="222">
        <v>275</v>
      </c>
      <c r="K33" s="219">
        <v>87</v>
      </c>
      <c r="L33" s="223">
        <v>362</v>
      </c>
      <c r="M33" s="224">
        <v>3055</v>
      </c>
      <c r="N33" s="221">
        <v>36210</v>
      </c>
      <c r="O33" s="38"/>
      <c r="P33" s="38"/>
      <c r="Q33" s="36"/>
      <c r="R33" s="36"/>
    </row>
    <row r="34" spans="1:18" x14ac:dyDescent="0.25">
      <c r="A34" s="87">
        <v>85</v>
      </c>
      <c r="B34" s="218">
        <v>31453</v>
      </c>
      <c r="C34" s="219">
        <v>20256</v>
      </c>
      <c r="D34" s="219">
        <v>8739</v>
      </c>
      <c r="E34" s="219">
        <v>28995</v>
      </c>
      <c r="F34" s="220">
        <v>5516</v>
      </c>
      <c r="G34" s="219">
        <v>445</v>
      </c>
      <c r="H34" s="219">
        <v>5961</v>
      </c>
      <c r="I34" s="221">
        <v>29440</v>
      </c>
      <c r="J34" s="222">
        <v>237</v>
      </c>
      <c r="K34" s="219">
        <v>107</v>
      </c>
      <c r="L34" s="223">
        <v>344</v>
      </c>
      <c r="M34" s="224">
        <v>2695</v>
      </c>
      <c r="N34" s="221">
        <v>31142</v>
      </c>
      <c r="O34" s="38"/>
      <c r="P34" s="38"/>
      <c r="Q34" s="36"/>
      <c r="R34" s="36"/>
    </row>
    <row r="35" spans="1:18" x14ac:dyDescent="0.25">
      <c r="A35" s="87">
        <v>86</v>
      </c>
      <c r="B35" s="218">
        <v>27111</v>
      </c>
      <c r="C35" s="219">
        <v>18691</v>
      </c>
      <c r="D35" s="219">
        <v>6905</v>
      </c>
      <c r="E35" s="219">
        <v>25596</v>
      </c>
      <c r="F35" s="220">
        <v>5373</v>
      </c>
      <c r="G35" s="219">
        <v>415</v>
      </c>
      <c r="H35" s="219">
        <v>5788</v>
      </c>
      <c r="I35" s="221">
        <v>26011</v>
      </c>
      <c r="J35" s="222">
        <v>213</v>
      </c>
      <c r="K35" s="219">
        <v>118</v>
      </c>
      <c r="L35" s="223">
        <v>331</v>
      </c>
      <c r="M35" s="224">
        <v>2311</v>
      </c>
      <c r="N35" s="221">
        <v>27457</v>
      </c>
      <c r="O35" s="38"/>
      <c r="P35" s="38"/>
      <c r="Q35" s="36"/>
      <c r="R35" s="36"/>
    </row>
    <row r="36" spans="1:18" x14ac:dyDescent="0.25">
      <c r="A36" s="87">
        <v>87</v>
      </c>
      <c r="B36" s="218">
        <v>23229</v>
      </c>
      <c r="C36" s="219">
        <v>15799</v>
      </c>
      <c r="D36" s="219">
        <v>5110</v>
      </c>
      <c r="E36" s="219">
        <v>20909</v>
      </c>
      <c r="F36" s="220">
        <v>4789</v>
      </c>
      <c r="G36" s="219">
        <v>361</v>
      </c>
      <c r="H36" s="219">
        <v>5150</v>
      </c>
      <c r="I36" s="221">
        <v>21270</v>
      </c>
      <c r="J36" s="222">
        <v>194</v>
      </c>
      <c r="K36" s="219">
        <v>129</v>
      </c>
      <c r="L36" s="223">
        <v>323</v>
      </c>
      <c r="M36" s="224">
        <v>1820</v>
      </c>
      <c r="N36" s="221">
        <v>22422</v>
      </c>
      <c r="O36" s="38"/>
      <c r="P36" s="38"/>
      <c r="Q36" s="36"/>
      <c r="R36" s="36"/>
    </row>
    <row r="37" spans="1:18" x14ac:dyDescent="0.25">
      <c r="A37" s="87">
        <v>88</v>
      </c>
      <c r="B37" s="218">
        <v>19729</v>
      </c>
      <c r="C37" s="219">
        <v>13813</v>
      </c>
      <c r="D37" s="219">
        <v>4009</v>
      </c>
      <c r="E37" s="219">
        <v>17822</v>
      </c>
      <c r="F37" s="220">
        <v>4410</v>
      </c>
      <c r="G37" s="219">
        <v>328</v>
      </c>
      <c r="H37" s="219">
        <v>4738</v>
      </c>
      <c r="I37" s="221">
        <v>18150</v>
      </c>
      <c r="J37" s="222">
        <v>166</v>
      </c>
      <c r="K37" s="219">
        <v>92</v>
      </c>
      <c r="L37" s="223">
        <v>258</v>
      </c>
      <c r="M37" s="224">
        <v>1609</v>
      </c>
      <c r="N37" s="221">
        <v>19142</v>
      </c>
      <c r="O37" s="38"/>
      <c r="P37" s="38"/>
      <c r="Q37" s="36"/>
      <c r="R37" s="36"/>
    </row>
    <row r="38" spans="1:18" x14ac:dyDescent="0.25">
      <c r="A38" s="87">
        <v>89</v>
      </c>
      <c r="B38" s="218">
        <v>16361.999999999998</v>
      </c>
      <c r="C38" s="219">
        <v>12070</v>
      </c>
      <c r="D38" s="219">
        <v>3295</v>
      </c>
      <c r="E38" s="219">
        <v>15365</v>
      </c>
      <c r="F38" s="220">
        <v>3937</v>
      </c>
      <c r="G38" s="219">
        <v>267</v>
      </c>
      <c r="H38" s="219">
        <v>4204</v>
      </c>
      <c r="I38" s="221">
        <v>15632</v>
      </c>
      <c r="J38" s="222">
        <v>134</v>
      </c>
      <c r="K38" s="219">
        <v>74</v>
      </c>
      <c r="L38" s="223">
        <v>208</v>
      </c>
      <c r="M38" s="224">
        <v>1351</v>
      </c>
      <c r="N38" s="221">
        <v>16460</v>
      </c>
      <c r="O38" s="38"/>
      <c r="P38" s="38"/>
      <c r="Q38" s="36"/>
      <c r="R38" s="36"/>
    </row>
    <row r="39" spans="1:18" s="48" customFormat="1" x14ac:dyDescent="0.25">
      <c r="A39" s="87" t="s">
        <v>22</v>
      </c>
      <c r="B39" s="218">
        <v>51669</v>
      </c>
      <c r="C39" s="232">
        <v>38358</v>
      </c>
      <c r="D39" s="232">
        <v>8356</v>
      </c>
      <c r="E39" s="232">
        <v>46714</v>
      </c>
      <c r="F39" s="233">
        <v>14946</v>
      </c>
      <c r="G39" s="232">
        <v>1023</v>
      </c>
      <c r="H39" s="232">
        <v>15969</v>
      </c>
      <c r="I39" s="234">
        <v>47737</v>
      </c>
      <c r="J39" s="235">
        <v>559</v>
      </c>
      <c r="K39" s="232">
        <v>297</v>
      </c>
      <c r="L39" s="236">
        <v>856</v>
      </c>
      <c r="M39" s="218">
        <v>4456</v>
      </c>
      <c r="N39" s="234">
        <v>50348</v>
      </c>
      <c r="O39" s="38"/>
      <c r="P39" s="237"/>
      <c r="Q39" s="238"/>
    </row>
    <row r="40" spans="1:18" x14ac:dyDescent="0.25">
      <c r="O40" s="55"/>
    </row>
    <row r="41" spans="1:18" x14ac:dyDescent="0.25">
      <c r="A41" s="67" t="s">
        <v>131</v>
      </c>
      <c r="O41" s="55"/>
    </row>
    <row r="42" spans="1:18" x14ac:dyDescent="0.25">
      <c r="A42" s="65" t="s">
        <v>96</v>
      </c>
      <c r="O42" s="55"/>
    </row>
    <row r="43" spans="1:18" x14ac:dyDescent="0.25">
      <c r="A43" s="65" t="s">
        <v>346</v>
      </c>
      <c r="O43" s="55"/>
    </row>
    <row r="44" spans="1:18" x14ac:dyDescent="0.25">
      <c r="O44" s="55"/>
    </row>
    <row r="45" spans="1:18" x14ac:dyDescent="0.25">
      <c r="A45" s="65" t="s">
        <v>104</v>
      </c>
      <c r="O45" s="55"/>
    </row>
    <row r="46" spans="1:18" x14ac:dyDescent="0.25">
      <c r="A46" s="66" t="s">
        <v>98</v>
      </c>
      <c r="O46" s="55"/>
    </row>
    <row r="48" spans="1:18" x14ac:dyDescent="0.25">
      <c r="C48" s="53"/>
    </row>
  </sheetData>
  <mergeCells count="12">
    <mergeCell ref="A4:A6"/>
    <mergeCell ref="B4:B6"/>
    <mergeCell ref="C4:I4"/>
    <mergeCell ref="J4:L4"/>
    <mergeCell ref="M4:M6"/>
    <mergeCell ref="N4:N6"/>
    <mergeCell ref="C5:E5"/>
    <mergeCell ref="F5:H5"/>
    <mergeCell ref="I5:I6"/>
    <mergeCell ref="J5:J6"/>
    <mergeCell ref="K5:K6"/>
    <mergeCell ref="L5:L6"/>
  </mergeCells>
  <hyperlinks>
    <hyperlink ref="O1" location="Indice!A1" display="volver al índice"/>
  </hyperlinks>
  <pageMargins left="0.7" right="0.7" top="0.75" bottom="0.75" header="0.3" footer="0.3"/>
  <pageSetup paperSize="9" scale="6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49"/>
  <sheetViews>
    <sheetView showGridLines="0" zoomScaleNormal="100" workbookViewId="0">
      <selection activeCell="A2" sqref="A2:XFD2"/>
    </sheetView>
  </sheetViews>
  <sheetFormatPr baseColWidth="10" defaultRowHeight="15" x14ac:dyDescent="0.25"/>
  <cols>
    <col min="1" max="1" width="16.5703125" customWidth="1"/>
    <col min="2" max="4" width="12.85546875" customWidth="1"/>
    <col min="5" max="5" width="13.85546875" customWidth="1"/>
    <col min="6" max="6" width="14.28515625" customWidth="1"/>
    <col min="7" max="13" width="15.5703125" customWidth="1"/>
  </cols>
  <sheetData>
    <row r="1" spans="1:15" ht="24" customHeight="1" thickBot="1" x14ac:dyDescent="0.3">
      <c r="A1" s="69" t="s">
        <v>438</v>
      </c>
      <c r="B1" s="70"/>
      <c r="C1" s="70"/>
      <c r="D1" s="70"/>
      <c r="E1" s="70"/>
      <c r="F1" s="70"/>
      <c r="G1" s="70"/>
      <c r="H1" s="70"/>
      <c r="I1" s="70"/>
      <c r="J1" s="70"/>
      <c r="K1" s="70"/>
      <c r="L1" s="70"/>
      <c r="M1" s="70"/>
      <c r="N1" s="58" t="s">
        <v>95</v>
      </c>
    </row>
    <row r="2" spans="1:15" s="277" customFormat="1" x14ac:dyDescent="0.25">
      <c r="A2" s="194" t="s">
        <v>384</v>
      </c>
    </row>
    <row r="3" spans="1:15" x14ac:dyDescent="0.25">
      <c r="A3" s="57"/>
      <c r="B3" s="55"/>
      <c r="C3" s="55"/>
      <c r="D3" s="55"/>
      <c r="E3" s="55"/>
      <c r="F3" s="55"/>
      <c r="G3" s="55"/>
      <c r="H3" s="55"/>
      <c r="I3" s="55"/>
      <c r="J3" s="55"/>
      <c r="K3" s="55"/>
      <c r="L3" s="55"/>
      <c r="M3" s="55"/>
    </row>
    <row r="4" spans="1:15" ht="37.5" customHeight="1" thickBot="1" x14ac:dyDescent="0.3">
      <c r="A4" s="408" t="s">
        <v>6</v>
      </c>
      <c r="B4" s="368" t="s">
        <v>82</v>
      </c>
      <c r="C4" s="369"/>
      <c r="D4" s="369"/>
      <c r="E4" s="369"/>
      <c r="F4" s="369"/>
      <c r="G4" s="369"/>
      <c r="H4" s="409"/>
      <c r="I4" s="368" t="s">
        <v>81</v>
      </c>
      <c r="J4" s="369"/>
      <c r="K4" s="409"/>
      <c r="L4" s="376" t="s">
        <v>345</v>
      </c>
      <c r="M4" s="467" t="s">
        <v>103</v>
      </c>
      <c r="N4" s="55"/>
    </row>
    <row r="5" spans="1:15" ht="33.75" customHeight="1" thickBot="1" x14ac:dyDescent="0.3">
      <c r="A5" s="408"/>
      <c r="B5" s="468" t="s">
        <v>83</v>
      </c>
      <c r="C5" s="454"/>
      <c r="D5" s="455"/>
      <c r="E5" s="456" t="s">
        <v>86</v>
      </c>
      <c r="F5" s="454"/>
      <c r="G5" s="455"/>
      <c r="H5" s="469" t="s">
        <v>89</v>
      </c>
      <c r="I5" s="471" t="s">
        <v>76</v>
      </c>
      <c r="J5" s="378" t="s">
        <v>77</v>
      </c>
      <c r="K5" s="469" t="s">
        <v>78</v>
      </c>
      <c r="L5" s="376"/>
      <c r="M5" s="467"/>
      <c r="N5" s="55"/>
    </row>
    <row r="6" spans="1:15" ht="81" customHeight="1" thickBot="1" x14ac:dyDescent="0.3">
      <c r="A6" s="409"/>
      <c r="B6" s="77" t="s">
        <v>84</v>
      </c>
      <c r="C6" s="263" t="s">
        <v>85</v>
      </c>
      <c r="D6" s="73" t="s">
        <v>102</v>
      </c>
      <c r="E6" s="263" t="s">
        <v>87</v>
      </c>
      <c r="F6" s="263" t="s">
        <v>88</v>
      </c>
      <c r="G6" s="263" t="s">
        <v>75</v>
      </c>
      <c r="H6" s="470"/>
      <c r="I6" s="472"/>
      <c r="J6" s="379"/>
      <c r="K6" s="470"/>
      <c r="L6" s="377"/>
      <c r="M6" s="413"/>
      <c r="N6" s="55"/>
    </row>
    <row r="7" spans="1:15" ht="15.75" thickBot="1" x14ac:dyDescent="0.3">
      <c r="A7" s="85" t="s">
        <v>99</v>
      </c>
      <c r="B7" s="78">
        <v>0.31427254713414071</v>
      </c>
      <c r="C7" s="74">
        <v>0.26593930555331213</v>
      </c>
      <c r="D7" s="74">
        <v>0.58021185268745279</v>
      </c>
      <c r="E7" s="74">
        <v>4.9668982236165671E-2</v>
      </c>
      <c r="F7" s="74">
        <v>1.2426146101414098E-2</v>
      </c>
      <c r="G7" s="74">
        <v>6.2095128337579769E-2</v>
      </c>
      <c r="H7" s="79">
        <v>0.59263799878886692</v>
      </c>
      <c r="I7" s="74">
        <v>3.653738573928729E-2</v>
      </c>
      <c r="J7" s="74">
        <v>5.7837042936546054E-2</v>
      </c>
      <c r="K7" s="82">
        <v>9.4374428675833344E-2</v>
      </c>
      <c r="L7" s="83">
        <v>6.9852115840229337E-2</v>
      </c>
      <c r="M7" s="75">
        <v>0.7401437206838386</v>
      </c>
      <c r="N7" s="55"/>
    </row>
    <row r="8" spans="1:15" ht="15.75" thickBot="1" x14ac:dyDescent="0.3">
      <c r="A8" s="264" t="s">
        <v>100</v>
      </c>
      <c r="B8" s="80">
        <v>0.40920013843480174</v>
      </c>
      <c r="C8" s="76">
        <v>0.36861060740365342</v>
      </c>
      <c r="D8" s="76">
        <v>0.77781074583845511</v>
      </c>
      <c r="E8" s="76">
        <v>6.9596093641920598E-2</v>
      </c>
      <c r="F8" s="76">
        <v>1.1606258259159079E-2</v>
      </c>
      <c r="G8" s="76">
        <v>8.1202351901079675E-2</v>
      </c>
      <c r="H8" s="81">
        <v>0.78941700409761428</v>
      </c>
      <c r="I8" s="76">
        <v>1.9182442815294343E-2</v>
      </c>
      <c r="J8" s="76">
        <v>8.1724044289820622E-2</v>
      </c>
      <c r="K8" s="75">
        <v>0.10090648710511496</v>
      </c>
      <c r="L8" s="84">
        <v>7.696266964900815E-2</v>
      </c>
      <c r="M8" s="75">
        <v>0.9458408773002791</v>
      </c>
      <c r="N8" s="55"/>
    </row>
    <row r="9" spans="1:15" x14ac:dyDescent="0.25">
      <c r="A9" s="87">
        <v>60</v>
      </c>
      <c r="B9" s="239">
        <v>6.2284030892539609E-2</v>
      </c>
      <c r="C9" s="240">
        <v>9.3155338517476576E-3</v>
      </c>
      <c r="D9" s="240">
        <v>7.1599564744287275E-2</v>
      </c>
      <c r="E9" s="240">
        <v>6.953475410706229E-4</v>
      </c>
      <c r="F9" s="240">
        <v>1.1725364261259587E-2</v>
      </c>
      <c r="G9" s="240">
        <v>1.242071180233021E-2</v>
      </c>
      <c r="H9" s="241">
        <v>8.3324929005546861E-2</v>
      </c>
      <c r="I9" s="240">
        <v>7.2220600334403778E-2</v>
      </c>
      <c r="J9" s="240"/>
      <c r="K9" s="242">
        <v>7.2220600334403778E-2</v>
      </c>
      <c r="L9" s="243">
        <v>4.7161548873377743E-2</v>
      </c>
      <c r="M9" s="242">
        <v>0.19616231853286978</v>
      </c>
      <c r="N9" s="56"/>
      <c r="O9" s="37"/>
    </row>
    <row r="10" spans="1:15" x14ac:dyDescent="0.25">
      <c r="A10" s="87">
        <v>61</v>
      </c>
      <c r="B10" s="239">
        <v>7.2709272305605394E-2</v>
      </c>
      <c r="C10" s="240">
        <v>1.2766376405723538E-2</v>
      </c>
      <c r="D10" s="240">
        <v>8.5475648711328928E-2</v>
      </c>
      <c r="E10" s="240">
        <v>8.2046120859405769E-4</v>
      </c>
      <c r="F10" s="240">
        <v>1.2607753905395353E-2</v>
      </c>
      <c r="G10" s="240">
        <v>1.342821511398941E-2</v>
      </c>
      <c r="H10" s="241">
        <v>9.8083402616724283E-2</v>
      </c>
      <c r="I10" s="240">
        <v>7.2846015840371064E-2</v>
      </c>
      <c r="J10" s="240"/>
      <c r="K10" s="242">
        <v>7.2846015840371064E-2</v>
      </c>
      <c r="L10" s="243">
        <v>5.1196779416269197E-2</v>
      </c>
      <c r="M10" s="242">
        <v>0.2170830963112064</v>
      </c>
      <c r="N10" s="56"/>
      <c r="O10" s="37"/>
    </row>
    <row r="11" spans="1:15" x14ac:dyDescent="0.25">
      <c r="A11" s="87">
        <v>62</v>
      </c>
      <c r="B11" s="239">
        <v>8.6241442173645558E-2</v>
      </c>
      <c r="C11" s="240">
        <v>1.6762898118830322E-2</v>
      </c>
      <c r="D11" s="240">
        <v>0.10300434029247589</v>
      </c>
      <c r="E11" s="240">
        <v>1.2416961569503943E-3</v>
      </c>
      <c r="F11" s="240">
        <v>1.3799759562471427E-2</v>
      </c>
      <c r="G11" s="240">
        <v>1.5041455719421821E-2</v>
      </c>
      <c r="H11" s="241">
        <v>0.11680409985494732</v>
      </c>
      <c r="I11" s="240">
        <v>7.7707603131331945E-2</v>
      </c>
      <c r="J11" s="240"/>
      <c r="K11" s="242">
        <v>7.7707603131331945E-2</v>
      </c>
      <c r="L11" s="243">
        <v>5.5723937079869286E-2</v>
      </c>
      <c r="M11" s="242">
        <v>0.24535916061339791</v>
      </c>
      <c r="N11" s="56"/>
      <c r="O11" s="37"/>
    </row>
    <row r="12" spans="1:15" x14ac:dyDescent="0.25">
      <c r="A12" s="87">
        <v>63</v>
      </c>
      <c r="B12" s="239">
        <v>9.4982381548676428E-2</v>
      </c>
      <c r="C12" s="240">
        <v>2.0711144762514924E-2</v>
      </c>
      <c r="D12" s="240">
        <v>0.11569352631119136</v>
      </c>
      <c r="E12" s="240">
        <v>1.8055272430763855E-3</v>
      </c>
      <c r="F12" s="240">
        <v>1.6273042313404585E-2</v>
      </c>
      <c r="G12" s="240">
        <v>1.8078569556480968E-2</v>
      </c>
      <c r="H12" s="241">
        <v>0.13196656862459594</v>
      </c>
      <c r="I12" s="240">
        <v>8.1848626925653048E-2</v>
      </c>
      <c r="J12" s="240"/>
      <c r="K12" s="242">
        <v>8.1848626925653048E-2</v>
      </c>
      <c r="L12" s="243">
        <v>5.4509449896619003E-2</v>
      </c>
      <c r="M12" s="242">
        <v>0.26332741198054688</v>
      </c>
      <c r="N12" s="56"/>
      <c r="O12" s="37"/>
    </row>
    <row r="13" spans="1:15" ht="15.75" thickBot="1" x14ac:dyDescent="0.3">
      <c r="A13" s="88">
        <v>64</v>
      </c>
      <c r="B13" s="244">
        <v>0.10951954998709275</v>
      </c>
      <c r="C13" s="245">
        <v>2.8594069867265402E-2</v>
      </c>
      <c r="D13" s="245">
        <v>0.13811361985435816</v>
      </c>
      <c r="E13" s="245">
        <v>2.6895115054660721E-3</v>
      </c>
      <c r="F13" s="245">
        <v>1.8160206035792114E-2</v>
      </c>
      <c r="G13" s="245">
        <v>2.0849717541258188E-2</v>
      </c>
      <c r="H13" s="246">
        <v>0.15627382589015026</v>
      </c>
      <c r="I13" s="245">
        <v>8.9510304791292711E-2</v>
      </c>
      <c r="J13" s="245"/>
      <c r="K13" s="247">
        <v>8.9510304791292711E-2</v>
      </c>
      <c r="L13" s="248">
        <v>5.5189016227119643E-2</v>
      </c>
      <c r="M13" s="247">
        <v>0.29613442754828212</v>
      </c>
      <c r="N13" s="56"/>
      <c r="O13" s="37"/>
    </row>
    <row r="14" spans="1:15" x14ac:dyDescent="0.25">
      <c r="A14" s="87">
        <v>65</v>
      </c>
      <c r="B14" s="239">
        <v>0.18167867132001683</v>
      </c>
      <c r="C14" s="240">
        <v>8.0474493205613729E-2</v>
      </c>
      <c r="D14" s="240">
        <v>0.26215316452563053</v>
      </c>
      <c r="E14" s="240">
        <v>5.4330338357961435E-3</v>
      </c>
      <c r="F14" s="240">
        <v>1.7450063117249573E-2</v>
      </c>
      <c r="G14" s="240">
        <v>2.2883096953045717E-2</v>
      </c>
      <c r="H14" s="241">
        <v>0.27960322764288015</v>
      </c>
      <c r="I14" s="240">
        <v>7.1737085715700102E-2</v>
      </c>
      <c r="J14" s="240">
        <v>0.10757778272815029</v>
      </c>
      <c r="K14" s="242">
        <v>0.17931486844385039</v>
      </c>
      <c r="L14" s="243">
        <v>6.1737333234325883E-2</v>
      </c>
      <c r="M14" s="242">
        <v>0.51350832900175736</v>
      </c>
      <c r="N14" s="56"/>
      <c r="O14" s="37"/>
    </row>
    <row r="15" spans="1:15" x14ac:dyDescent="0.25">
      <c r="A15" s="87">
        <v>66</v>
      </c>
      <c r="B15" s="239">
        <v>0.27283654614622294</v>
      </c>
      <c r="C15" s="240">
        <v>0.15546178191234294</v>
      </c>
      <c r="D15" s="240">
        <v>0.42829832805856588</v>
      </c>
      <c r="E15" s="240">
        <v>1.0076404207026629E-2</v>
      </c>
      <c r="F15" s="240">
        <v>1.6495636328761869E-2</v>
      </c>
      <c r="G15" s="240">
        <v>2.6572040535788499E-2</v>
      </c>
      <c r="H15" s="241">
        <v>0.44479396438732777</v>
      </c>
      <c r="I15" s="240">
        <v>5.4358875995012948E-2</v>
      </c>
      <c r="J15" s="240">
        <v>0.21720533231034814</v>
      </c>
      <c r="K15" s="242">
        <v>0.2715642083053611</v>
      </c>
      <c r="L15" s="243">
        <v>6.8750999008983085E-2</v>
      </c>
      <c r="M15" s="242">
        <v>0.7746427543876474</v>
      </c>
      <c r="N15" s="56"/>
      <c r="O15" s="37"/>
    </row>
    <row r="16" spans="1:15" x14ac:dyDescent="0.25">
      <c r="A16" s="87">
        <v>67</v>
      </c>
      <c r="B16" s="239">
        <v>0.31062466489710272</v>
      </c>
      <c r="C16" s="240">
        <v>0.19660031905105479</v>
      </c>
      <c r="D16" s="240">
        <v>0.50722498394815752</v>
      </c>
      <c r="E16" s="240">
        <v>1.4814030303230889E-2</v>
      </c>
      <c r="F16" s="240">
        <v>1.5535535800573232E-2</v>
      </c>
      <c r="G16" s="240">
        <v>3.034956610380412E-2</v>
      </c>
      <c r="H16" s="241">
        <v>0.52276051974873072</v>
      </c>
      <c r="I16" s="240">
        <v>3.6730587199565776E-2</v>
      </c>
      <c r="J16" s="240">
        <v>0.26047672317356507</v>
      </c>
      <c r="K16" s="242">
        <v>0.29720731037313086</v>
      </c>
      <c r="L16" s="243">
        <v>7.0899498917741749E-2</v>
      </c>
      <c r="M16" s="242">
        <v>0.87968730348904167</v>
      </c>
      <c r="N16" s="56"/>
      <c r="O16" s="37"/>
    </row>
    <row r="17" spans="1:15" x14ac:dyDescent="0.25">
      <c r="A17" s="87">
        <v>68</v>
      </c>
      <c r="B17" s="239">
        <v>0.34803132268141973</v>
      </c>
      <c r="C17" s="240">
        <v>0.22137814293381777</v>
      </c>
      <c r="D17" s="240">
        <v>0.56940946561523742</v>
      </c>
      <c r="E17" s="240">
        <v>1.9280789397630154E-2</v>
      </c>
      <c r="F17" s="240">
        <v>1.5413621788255371E-2</v>
      </c>
      <c r="G17" s="240">
        <v>3.4694411185885524E-2</v>
      </c>
      <c r="H17" s="241">
        <v>0.58482308740349287</v>
      </c>
      <c r="I17" s="240">
        <v>2.7448632729174409E-2</v>
      </c>
      <c r="J17" s="240">
        <v>0.27405970026010484</v>
      </c>
      <c r="K17" s="242">
        <v>0.30150833298927926</v>
      </c>
      <c r="L17" s="243">
        <v>7.36688548504741E-2</v>
      </c>
      <c r="M17" s="242">
        <v>0.94857768052516411</v>
      </c>
      <c r="N17" s="56"/>
      <c r="O17" s="37"/>
    </row>
    <row r="18" spans="1:15" x14ac:dyDescent="0.25">
      <c r="A18" s="87">
        <v>69</v>
      </c>
      <c r="B18" s="239">
        <v>0.36537160946830705</v>
      </c>
      <c r="C18" s="240">
        <v>0.31529606446506941</v>
      </c>
      <c r="D18" s="240">
        <v>0.68066767393337646</v>
      </c>
      <c r="E18" s="240">
        <v>2.7030721634649976E-2</v>
      </c>
      <c r="F18" s="240">
        <v>1.3195193898841643E-2</v>
      </c>
      <c r="G18" s="240">
        <v>4.022591553349162E-2</v>
      </c>
      <c r="H18" s="241">
        <v>0.69386286783221818</v>
      </c>
      <c r="I18" s="240">
        <v>9.9503561407295483E-3</v>
      </c>
      <c r="J18" s="240">
        <v>0.22051946183178647</v>
      </c>
      <c r="K18" s="242">
        <v>0.23046981797251601</v>
      </c>
      <c r="L18" s="243">
        <v>7.6408374703216056E-2</v>
      </c>
      <c r="M18" s="242">
        <v>0.98745952946255122</v>
      </c>
      <c r="N18" s="56"/>
      <c r="O18" s="37"/>
    </row>
    <row r="19" spans="1:15" x14ac:dyDescent="0.25">
      <c r="A19" s="87">
        <v>70</v>
      </c>
      <c r="B19" s="239">
        <v>0.3678541713939944</v>
      </c>
      <c r="C19" s="240">
        <v>0.53767491112623855</v>
      </c>
      <c r="D19" s="240">
        <v>0.90552908252023301</v>
      </c>
      <c r="E19" s="240">
        <v>3.8688450192874972E-2</v>
      </c>
      <c r="F19" s="240">
        <v>7.6015429997730883E-3</v>
      </c>
      <c r="G19" s="240">
        <v>4.6289993192648059E-2</v>
      </c>
      <c r="H19" s="241">
        <v>0.91313062552000601</v>
      </c>
      <c r="I19" s="240">
        <v>8.5772634445200821E-3</v>
      </c>
      <c r="J19" s="240">
        <v>3.3560245064669841E-2</v>
      </c>
      <c r="K19" s="242">
        <v>4.2137508509189923E-2</v>
      </c>
      <c r="L19" s="243">
        <v>7.847364042054307E-2</v>
      </c>
      <c r="M19" s="242" t="s">
        <v>439</v>
      </c>
      <c r="N19" s="56"/>
      <c r="O19" s="37"/>
    </row>
    <row r="20" spans="1:15" x14ac:dyDescent="0.25">
      <c r="A20" s="87">
        <v>71</v>
      </c>
      <c r="B20" s="239">
        <v>0.37986634981898215</v>
      </c>
      <c r="C20" s="240">
        <v>0.54954466435942007</v>
      </c>
      <c r="D20" s="240">
        <v>0.92941101417840222</v>
      </c>
      <c r="E20" s="240">
        <v>4.2894052726431799E-2</v>
      </c>
      <c r="F20" s="240">
        <v>7.5038675619208623E-3</v>
      </c>
      <c r="G20" s="240">
        <v>5.039792028835266E-2</v>
      </c>
      <c r="H20" s="241">
        <v>0.93691488174032311</v>
      </c>
      <c r="I20" s="240">
        <v>8.0142262483851937E-3</v>
      </c>
      <c r="J20" s="240">
        <v>1.9393630085644566E-2</v>
      </c>
      <c r="K20" s="242">
        <v>2.740785633402976E-2</v>
      </c>
      <c r="L20" s="243">
        <v>8.0564903271080207E-2</v>
      </c>
      <c r="M20" s="242" t="s">
        <v>439</v>
      </c>
      <c r="N20" s="56"/>
      <c r="O20" s="37"/>
    </row>
    <row r="21" spans="1:15" x14ac:dyDescent="0.25">
      <c r="A21" s="89">
        <v>72</v>
      </c>
      <c r="B21" s="249">
        <v>0.39010817601578374</v>
      </c>
      <c r="C21" s="250">
        <v>0.54134381086481798</v>
      </c>
      <c r="D21" s="250">
        <v>0.93145198688060171</v>
      </c>
      <c r="E21" s="250">
        <v>5.0445604242725733E-2</v>
      </c>
      <c r="F21" s="250">
        <v>7.5461834860838257E-3</v>
      </c>
      <c r="G21" s="250">
        <v>5.7991787728809557E-2</v>
      </c>
      <c r="H21" s="251">
        <v>0.93899817036668554</v>
      </c>
      <c r="I21" s="250">
        <v>7.4197111371550467E-3</v>
      </c>
      <c r="J21" s="250">
        <v>1.4409416287952243E-2</v>
      </c>
      <c r="K21" s="252">
        <v>2.182912742510729E-2</v>
      </c>
      <c r="L21" s="253">
        <v>8.0402687958989236E-2</v>
      </c>
      <c r="M21" s="252" t="s">
        <v>439</v>
      </c>
      <c r="N21" s="56"/>
      <c r="O21" s="37"/>
    </row>
    <row r="22" spans="1:15" x14ac:dyDescent="0.25">
      <c r="A22" s="87">
        <v>73</v>
      </c>
      <c r="B22" s="239">
        <v>0.39896368404037502</v>
      </c>
      <c r="C22" s="240">
        <v>0.53315492654190166</v>
      </c>
      <c r="D22" s="240">
        <v>0.93211861058227663</v>
      </c>
      <c r="E22" s="240">
        <v>5.6853694457415858E-2</v>
      </c>
      <c r="F22" s="240">
        <v>7.2829483817665863E-3</v>
      </c>
      <c r="G22" s="240">
        <v>6.4136642839182439E-2</v>
      </c>
      <c r="H22" s="241">
        <v>0.9394015589640432</v>
      </c>
      <c r="I22" s="240">
        <v>6.6094328100865692E-3</v>
      </c>
      <c r="J22" s="240">
        <v>1.1306081396601889E-2</v>
      </c>
      <c r="K22" s="242">
        <v>1.7915514206688458E-2</v>
      </c>
      <c r="L22" s="243">
        <v>7.8962965623765216E-2</v>
      </c>
      <c r="M22" s="242" t="s">
        <v>439</v>
      </c>
      <c r="N22" s="56"/>
      <c r="O22" s="37"/>
    </row>
    <row r="23" spans="1:15" x14ac:dyDescent="0.25">
      <c r="A23" s="87">
        <v>74</v>
      </c>
      <c r="B23" s="239">
        <v>0.41126009505776884</v>
      </c>
      <c r="C23" s="240">
        <v>0.53150237644422116</v>
      </c>
      <c r="D23" s="240">
        <v>0.94276247150199</v>
      </c>
      <c r="E23" s="240">
        <v>6.5052745469299428E-2</v>
      </c>
      <c r="F23" s="240">
        <v>7.5833687545886624E-3</v>
      </c>
      <c r="G23" s="240">
        <v>7.263611422388809E-2</v>
      </c>
      <c r="H23" s="241">
        <v>0.95034584025657864</v>
      </c>
      <c r="I23" s="240">
        <v>6.8491827350361297E-3</v>
      </c>
      <c r="J23" s="240">
        <v>8.5300823061169283E-3</v>
      </c>
      <c r="K23" s="242">
        <v>1.5379265041153058E-2</v>
      </c>
      <c r="L23" s="243">
        <v>7.9552919355461951E-2</v>
      </c>
      <c r="M23" s="242" t="s">
        <v>439</v>
      </c>
      <c r="N23" s="56"/>
      <c r="O23" s="37"/>
    </row>
    <row r="24" spans="1:15" x14ac:dyDescent="0.25">
      <c r="A24" s="87">
        <v>75</v>
      </c>
      <c r="B24" s="239">
        <v>0.42562876261196064</v>
      </c>
      <c r="C24" s="240">
        <v>0.5229060474482411</v>
      </c>
      <c r="D24" s="240">
        <v>0.94853481006020179</v>
      </c>
      <c r="E24" s="240">
        <v>7.3909760241646208E-2</v>
      </c>
      <c r="F24" s="240">
        <v>7.3836343422901849E-3</v>
      </c>
      <c r="G24" s="240">
        <v>8.1293394583936404E-2</v>
      </c>
      <c r="H24" s="241">
        <v>0.95591844440249196</v>
      </c>
      <c r="I24" s="240">
        <v>6.2404295932708244E-3</v>
      </c>
      <c r="J24" s="240">
        <v>6.4397038155769512E-3</v>
      </c>
      <c r="K24" s="242">
        <v>1.2680133408847775E-2</v>
      </c>
      <c r="L24" s="243">
        <v>8.0842405554506738E-2</v>
      </c>
      <c r="M24" s="242" t="s">
        <v>439</v>
      </c>
      <c r="N24" s="56"/>
      <c r="O24" s="37"/>
    </row>
    <row r="25" spans="1:15" x14ac:dyDescent="0.25">
      <c r="A25" s="87">
        <v>76</v>
      </c>
      <c r="B25" s="239">
        <v>0.45058785781403982</v>
      </c>
      <c r="C25" s="240">
        <v>0.52304448467902731</v>
      </c>
      <c r="D25" s="240">
        <v>0.97363234249306718</v>
      </c>
      <c r="E25" s="240">
        <v>8.5359704810579154E-2</v>
      </c>
      <c r="F25" s="240">
        <v>7.4484908211674651E-3</v>
      </c>
      <c r="G25" s="240">
        <v>9.2808195631746609E-2</v>
      </c>
      <c r="H25" s="241">
        <v>0.98108083331423468</v>
      </c>
      <c r="I25" s="240">
        <v>6.4400797561478696E-3</v>
      </c>
      <c r="J25" s="240">
        <v>5.7983636238626724E-3</v>
      </c>
      <c r="K25" s="242">
        <v>1.2238443380010542E-2</v>
      </c>
      <c r="L25" s="243">
        <v>8.1750051566474913E-2</v>
      </c>
      <c r="M25" s="242" t="s">
        <v>439</v>
      </c>
      <c r="N25" s="56"/>
      <c r="O25" s="37"/>
    </row>
    <row r="26" spans="1:15" x14ac:dyDescent="0.25">
      <c r="A26" s="87">
        <v>77</v>
      </c>
      <c r="B26" s="239">
        <v>0.44361395889096511</v>
      </c>
      <c r="C26" s="240">
        <v>0.50950709560123231</v>
      </c>
      <c r="D26" s="240">
        <v>0.95312105449219742</v>
      </c>
      <c r="E26" s="240">
        <v>8.9275794151810514E-2</v>
      </c>
      <c r="F26" s="240">
        <v>8.1940306045149239E-3</v>
      </c>
      <c r="G26" s="240">
        <v>9.7469824756325443E-2</v>
      </c>
      <c r="H26" s="241">
        <v>0.96131508509671226</v>
      </c>
      <c r="I26" s="240">
        <v>6.5274481086813798E-3</v>
      </c>
      <c r="J26" s="240">
        <v>4.9113681127215796E-3</v>
      </c>
      <c r="K26" s="242">
        <v>1.1438816221402959E-2</v>
      </c>
      <c r="L26" s="243">
        <v>7.7723347305691637E-2</v>
      </c>
      <c r="M26" s="242" t="s">
        <v>439</v>
      </c>
      <c r="N26" s="56"/>
      <c r="O26" s="37"/>
    </row>
    <row r="27" spans="1:15" x14ac:dyDescent="0.25">
      <c r="A27" s="87">
        <v>78</v>
      </c>
      <c r="B27" s="239">
        <v>0.44400228989513957</v>
      </c>
      <c r="C27" s="240">
        <v>0.49928091707507782</v>
      </c>
      <c r="D27" s="240">
        <v>0.94328320697021739</v>
      </c>
      <c r="E27" s="240">
        <v>0.10153730155405688</v>
      </c>
      <c r="F27" s="240">
        <v>8.4614417961714067E-3</v>
      </c>
      <c r="G27" s="240">
        <v>0.10999874335022829</v>
      </c>
      <c r="H27" s="241">
        <v>0.95174464876638876</v>
      </c>
      <c r="I27" s="240">
        <v>6.2134349823370896E-3</v>
      </c>
      <c r="J27" s="240">
        <v>4.3982742009801871E-3</v>
      </c>
      <c r="K27" s="242">
        <v>1.0611709183317277E-2</v>
      </c>
      <c r="L27" s="243">
        <v>7.9950851031150946E-2</v>
      </c>
      <c r="M27" s="242" t="s">
        <v>439</v>
      </c>
      <c r="N27" s="56"/>
      <c r="O27" s="37"/>
    </row>
    <row r="28" spans="1:15" x14ac:dyDescent="0.25">
      <c r="A28" s="87">
        <v>79</v>
      </c>
      <c r="B28" s="239">
        <v>0.46207396888120517</v>
      </c>
      <c r="C28" s="240">
        <v>0.47605890343294638</v>
      </c>
      <c r="D28" s="240">
        <v>0.93813287231415154</v>
      </c>
      <c r="E28" s="240">
        <v>0.11297542603111878</v>
      </c>
      <c r="F28" s="240">
        <v>8.8602123981229922E-3</v>
      </c>
      <c r="G28" s="240">
        <v>0.12183563842924178</v>
      </c>
      <c r="H28" s="241">
        <v>0.9469930847122745</v>
      </c>
      <c r="I28" s="240">
        <v>6.4830822425290188E-3</v>
      </c>
      <c r="J28" s="240">
        <v>3.503951592985922E-3</v>
      </c>
      <c r="K28" s="242">
        <v>9.9870338355149413E-3</v>
      </c>
      <c r="L28" s="243">
        <v>7.9139911089157813E-2</v>
      </c>
      <c r="M28" s="242" t="s">
        <v>439</v>
      </c>
      <c r="N28" s="56"/>
      <c r="O28" s="37"/>
    </row>
    <row r="29" spans="1:15" x14ac:dyDescent="0.25">
      <c r="A29" s="87">
        <v>80</v>
      </c>
      <c r="B29" s="239">
        <v>0.50615006150061503</v>
      </c>
      <c r="C29" s="240">
        <v>0.44729738964056309</v>
      </c>
      <c r="D29" s="240">
        <v>0.95344745114117813</v>
      </c>
      <c r="E29" s="240">
        <v>0.12002870028700287</v>
      </c>
      <c r="F29" s="240">
        <v>9.3959272926062588E-3</v>
      </c>
      <c r="G29" s="240">
        <v>0.12942462757960913</v>
      </c>
      <c r="H29" s="241">
        <v>0.96284337843378431</v>
      </c>
      <c r="I29" s="240">
        <v>6.4063140631406314E-3</v>
      </c>
      <c r="J29" s="240">
        <v>3.2971163044963783E-3</v>
      </c>
      <c r="K29" s="242">
        <v>9.7034303676370101E-3</v>
      </c>
      <c r="L29" s="243">
        <v>7.9660379937132708E-2</v>
      </c>
      <c r="M29" s="242" t="s">
        <v>439</v>
      </c>
      <c r="N29" s="56"/>
      <c r="O29" s="37"/>
    </row>
    <row r="30" spans="1:15" x14ac:dyDescent="0.25">
      <c r="A30" s="87">
        <v>81</v>
      </c>
      <c r="B30" s="239">
        <v>0.56708503414336398</v>
      </c>
      <c r="C30" s="240">
        <v>0.41931484377980394</v>
      </c>
      <c r="D30" s="240">
        <v>0.98639987792316786</v>
      </c>
      <c r="E30" s="240">
        <v>0.13924388662114218</v>
      </c>
      <c r="F30" s="240">
        <v>1.0376530729027581E-2</v>
      </c>
      <c r="G30" s="240">
        <v>0.14962041735016976</v>
      </c>
      <c r="H30" s="241">
        <v>0.99677640865219552</v>
      </c>
      <c r="I30" s="240">
        <v>7.0194178461068938E-3</v>
      </c>
      <c r="J30" s="240">
        <v>2.9565482775721968E-3</v>
      </c>
      <c r="K30" s="242">
        <v>9.9759661236790906E-3</v>
      </c>
      <c r="L30" s="243">
        <v>8.4938770838896727E-2</v>
      </c>
      <c r="M30" s="242" t="s">
        <v>439</v>
      </c>
      <c r="N30" s="56"/>
      <c r="O30" s="37"/>
    </row>
    <row r="31" spans="1:15" x14ac:dyDescent="0.25">
      <c r="A31" s="87">
        <v>82</v>
      </c>
      <c r="B31" s="239">
        <v>0.57412700118190607</v>
      </c>
      <c r="C31" s="240">
        <v>0.37331041151821209</v>
      </c>
      <c r="D31" s="240">
        <v>0.94743741270011816</v>
      </c>
      <c r="E31" s="240">
        <v>0.14320403996991513</v>
      </c>
      <c r="F31" s="240">
        <v>1.192650693026754E-2</v>
      </c>
      <c r="G31" s="240">
        <v>0.15513054690018266</v>
      </c>
      <c r="H31" s="241">
        <v>0.9593639196303857</v>
      </c>
      <c r="I31" s="240">
        <v>6.4897389061996345E-3</v>
      </c>
      <c r="J31" s="240">
        <v>2.9225314279574515E-3</v>
      </c>
      <c r="K31" s="242">
        <v>9.412270334157086E-3</v>
      </c>
      <c r="L31" s="243">
        <v>8.1852369184484797E-2</v>
      </c>
      <c r="M31" s="242" t="s">
        <v>439</v>
      </c>
      <c r="N31" s="56"/>
      <c r="O31" s="37"/>
    </row>
    <row r="32" spans="1:15" x14ac:dyDescent="0.25">
      <c r="A32" s="87">
        <v>83</v>
      </c>
      <c r="B32" s="239">
        <v>0.59320960592332794</v>
      </c>
      <c r="C32" s="240">
        <v>0.34256417750499296</v>
      </c>
      <c r="D32" s="240">
        <v>0.93577378342832096</v>
      </c>
      <c r="E32" s="240">
        <v>0.15653465828827512</v>
      </c>
      <c r="F32" s="240">
        <v>1.2543231526133762E-2</v>
      </c>
      <c r="G32" s="240">
        <v>0.16907788981440888</v>
      </c>
      <c r="H32" s="241">
        <v>0.94831701495445464</v>
      </c>
      <c r="I32" s="240">
        <v>8.2809683861853958E-3</v>
      </c>
      <c r="J32" s="240">
        <v>2.5573578839690196E-3</v>
      </c>
      <c r="K32" s="242">
        <v>1.0838326270154415E-2</v>
      </c>
      <c r="L32" s="243">
        <v>8.1494471235812757E-2</v>
      </c>
      <c r="M32" s="242" t="s">
        <v>439</v>
      </c>
      <c r="N32" s="56"/>
      <c r="O32" s="37"/>
    </row>
    <row r="33" spans="1:15" x14ac:dyDescent="0.25">
      <c r="A33" s="87">
        <v>84</v>
      </c>
      <c r="B33" s="239">
        <v>0.6226870474658085</v>
      </c>
      <c r="C33" s="240">
        <v>0.3127306017144284</v>
      </c>
      <c r="D33" s="240">
        <v>0.93541764918023695</v>
      </c>
      <c r="E33" s="240">
        <v>0.16850223319555024</v>
      </c>
      <c r="F33" s="240">
        <v>1.3121757705218187E-2</v>
      </c>
      <c r="G33" s="240">
        <v>0.18162399090076844</v>
      </c>
      <c r="H33" s="241">
        <v>0.94853940688545513</v>
      </c>
      <c r="I33" s="240">
        <v>7.628928898382667E-3</v>
      </c>
      <c r="J33" s="240">
        <v>2.4135156878519709E-3</v>
      </c>
      <c r="K33" s="242">
        <v>1.0042444586234638E-2</v>
      </c>
      <c r="L33" s="243">
        <v>8.4750464671123807E-2</v>
      </c>
      <c r="M33" s="242" t="s">
        <v>439</v>
      </c>
      <c r="N33" s="56"/>
      <c r="O33" s="37"/>
    </row>
    <row r="34" spans="1:15" x14ac:dyDescent="0.25">
      <c r="A34" s="87">
        <v>85</v>
      </c>
      <c r="B34" s="239">
        <v>0.64400852064985847</v>
      </c>
      <c r="C34" s="240">
        <v>0.27784313102088831</v>
      </c>
      <c r="D34" s="240">
        <v>0.92185165167074679</v>
      </c>
      <c r="E34" s="240">
        <v>0.17537277843131022</v>
      </c>
      <c r="F34" s="240">
        <v>1.4148093981496201E-2</v>
      </c>
      <c r="G34" s="240">
        <v>0.18952087241280641</v>
      </c>
      <c r="H34" s="241">
        <v>0.93599974565224298</v>
      </c>
      <c r="I34" s="240">
        <v>7.5350523002575267E-3</v>
      </c>
      <c r="J34" s="240">
        <v>3.401901249483356E-3</v>
      </c>
      <c r="K34" s="242">
        <v>1.0936953549740884E-2</v>
      </c>
      <c r="L34" s="243">
        <v>8.56834006295107E-2</v>
      </c>
      <c r="M34" s="242">
        <v>0.99011223094776335</v>
      </c>
      <c r="N34" s="56"/>
      <c r="O34" s="37"/>
    </row>
    <row r="35" spans="1:15" x14ac:dyDescent="0.25">
      <c r="A35" s="87">
        <v>86</v>
      </c>
      <c r="B35" s="239">
        <v>0.68942495665965842</v>
      </c>
      <c r="C35" s="240">
        <v>0.25469366677732286</v>
      </c>
      <c r="D35" s="240">
        <v>0.94411862343698127</v>
      </c>
      <c r="E35" s="240">
        <v>0.19818523846409206</v>
      </c>
      <c r="F35" s="240">
        <v>1.5307439784589282E-2</v>
      </c>
      <c r="G35" s="240">
        <v>0.21349267824868134</v>
      </c>
      <c r="H35" s="241">
        <v>0.95942606322157054</v>
      </c>
      <c r="I35" s="240">
        <v>7.8565895761867881E-3</v>
      </c>
      <c r="J35" s="240">
        <v>4.3524768544133379E-3</v>
      </c>
      <c r="K35" s="242">
        <v>1.2209066430600126E-2</v>
      </c>
      <c r="L35" s="243">
        <v>8.524215263177308E-2</v>
      </c>
      <c r="M35" s="242" t="s">
        <v>439</v>
      </c>
      <c r="N35" s="56"/>
      <c r="O35" s="37"/>
    </row>
    <row r="36" spans="1:15" x14ac:dyDescent="0.25">
      <c r="A36" s="89">
        <v>87</v>
      </c>
      <c r="B36" s="249">
        <v>0.68014120280683632</v>
      </c>
      <c r="C36" s="250">
        <v>0.21998364113823238</v>
      </c>
      <c r="D36" s="250">
        <v>0.90012484394506864</v>
      </c>
      <c r="E36" s="250">
        <v>0.20616470790821817</v>
      </c>
      <c r="F36" s="250">
        <v>1.554091867923716E-2</v>
      </c>
      <c r="G36" s="250">
        <v>0.22170562658745532</v>
      </c>
      <c r="H36" s="251">
        <v>0.91566576262430588</v>
      </c>
      <c r="I36" s="250">
        <v>8.3516294287313275E-3</v>
      </c>
      <c r="J36" s="250">
        <v>5.5534030737440267E-3</v>
      </c>
      <c r="K36" s="252">
        <v>1.3905032502475354E-2</v>
      </c>
      <c r="L36" s="253">
        <v>7.835033793964441E-2</v>
      </c>
      <c r="M36" s="252">
        <v>0.96525894356192687</v>
      </c>
      <c r="N36" s="56"/>
      <c r="O36" s="37"/>
    </row>
    <row r="37" spans="1:15" x14ac:dyDescent="0.25">
      <c r="A37" s="87">
        <v>88</v>
      </c>
      <c r="B37" s="239">
        <v>0.70013685437680573</v>
      </c>
      <c r="C37" s="240">
        <v>0.20320340615337829</v>
      </c>
      <c r="D37" s="240">
        <v>0.90334026053018401</v>
      </c>
      <c r="E37" s="240">
        <v>0.22352881544933853</v>
      </c>
      <c r="F37" s="240">
        <v>1.6625272441583457E-2</v>
      </c>
      <c r="G37" s="240">
        <v>0.24015408789092199</v>
      </c>
      <c r="H37" s="241">
        <v>0.91996553297176742</v>
      </c>
      <c r="I37" s="240">
        <v>8.4140098332404073E-3</v>
      </c>
      <c r="J37" s="240">
        <v>4.663186172639262E-3</v>
      </c>
      <c r="K37" s="242">
        <v>1.3077196005879669E-2</v>
      </c>
      <c r="L37" s="243">
        <v>8.1555071214962749E-2</v>
      </c>
      <c r="M37" s="242">
        <v>0.97024684474631251</v>
      </c>
      <c r="N37" s="56"/>
      <c r="O37" s="37"/>
    </row>
    <row r="38" spans="1:15" x14ac:dyDescent="0.25">
      <c r="A38" s="87">
        <v>89</v>
      </c>
      <c r="B38" s="239">
        <v>0.73768487959907114</v>
      </c>
      <c r="C38" s="240">
        <v>0.20138124923603473</v>
      </c>
      <c r="D38" s="240">
        <v>0.93906612883510587</v>
      </c>
      <c r="E38" s="240">
        <v>0.24061850629507398</v>
      </c>
      <c r="F38" s="240">
        <v>1.631829849651632E-2</v>
      </c>
      <c r="G38" s="240">
        <v>0.25693680479159031</v>
      </c>
      <c r="H38" s="241">
        <v>0.95538442733162221</v>
      </c>
      <c r="I38" s="240">
        <v>8.1897078596748565E-3</v>
      </c>
      <c r="J38" s="240">
        <v>4.5226744896711898E-3</v>
      </c>
      <c r="K38" s="242">
        <v>1.2712382349346046E-2</v>
      </c>
      <c r="L38" s="243">
        <v>8.2569368047915911E-2</v>
      </c>
      <c r="M38" s="242" t="s">
        <v>439</v>
      </c>
      <c r="N38" s="56"/>
      <c r="O38" s="37"/>
    </row>
    <row r="39" spans="1:15" x14ac:dyDescent="0.25">
      <c r="A39" s="87" t="s">
        <v>22</v>
      </c>
      <c r="B39" s="239">
        <v>0.74237937641525864</v>
      </c>
      <c r="C39" s="240">
        <v>0.16172172869612339</v>
      </c>
      <c r="D39" s="240">
        <v>0.90410110511138209</v>
      </c>
      <c r="E39" s="240">
        <v>0.2892643558032863</v>
      </c>
      <c r="F39" s="240">
        <v>1.9799105846832723E-2</v>
      </c>
      <c r="G39" s="240">
        <v>0.30906346165011905</v>
      </c>
      <c r="H39" s="241">
        <v>0.92390021095821484</v>
      </c>
      <c r="I39" s="240">
        <v>1.0818866244750237E-2</v>
      </c>
      <c r="J39" s="240">
        <v>5.7481275039191777E-3</v>
      </c>
      <c r="K39" s="242">
        <v>1.6566993748669413E-2</v>
      </c>
      <c r="L39" s="243">
        <v>8.6241266523447324E-2</v>
      </c>
      <c r="M39" s="242">
        <v>0.97443341268458838</v>
      </c>
      <c r="N39" s="56"/>
      <c r="O39" s="37"/>
    </row>
    <row r="41" spans="1:15" x14ac:dyDescent="0.25">
      <c r="A41" s="67" t="s">
        <v>97</v>
      </c>
    </row>
    <row r="42" spans="1:15" x14ac:dyDescent="0.25">
      <c r="A42" s="65" t="s">
        <v>96</v>
      </c>
    </row>
    <row r="43" spans="1:15" x14ac:dyDescent="0.25">
      <c r="A43" s="65" t="s">
        <v>346</v>
      </c>
    </row>
    <row r="44" spans="1:15" x14ac:dyDescent="0.25">
      <c r="A44" s="65"/>
    </row>
    <row r="45" spans="1:15" x14ac:dyDescent="0.25">
      <c r="A45" s="65" t="s">
        <v>104</v>
      </c>
    </row>
    <row r="46" spans="1:15" x14ac:dyDescent="0.25">
      <c r="A46" s="66" t="s">
        <v>98</v>
      </c>
    </row>
    <row r="49" spans="1:1" x14ac:dyDescent="0.25">
      <c r="A49" s="3"/>
    </row>
  </sheetData>
  <mergeCells count="11">
    <mergeCell ref="A4:A6"/>
    <mergeCell ref="B4:H4"/>
    <mergeCell ref="I4:K4"/>
    <mergeCell ref="L4:L6"/>
    <mergeCell ref="M4:M6"/>
    <mergeCell ref="B5:D5"/>
    <mergeCell ref="E5:G5"/>
    <mergeCell ref="H5:H6"/>
    <mergeCell ref="I5:I6"/>
    <mergeCell ref="J5:J6"/>
    <mergeCell ref="K5:K6"/>
  </mergeCells>
  <hyperlinks>
    <hyperlink ref="N1" location="Indice!A1" display="volver al índice"/>
  </hyperlinks>
  <pageMargins left="0.7" right="0.7" top="0.75" bottom="0.75" header="0.3" footer="0.3"/>
  <pageSetup paperSize="9" scale="60" orientation="landscape"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49"/>
  <sheetViews>
    <sheetView showGridLines="0" zoomScale="115" zoomScaleNormal="115" workbookViewId="0">
      <selection activeCell="H24" sqref="H24"/>
    </sheetView>
  </sheetViews>
  <sheetFormatPr baseColWidth="10" defaultRowHeight="15" x14ac:dyDescent="0.25"/>
  <cols>
    <col min="1" max="7" width="11.85546875" customWidth="1"/>
  </cols>
  <sheetData>
    <row r="1" spans="1:16" ht="23.25" thickBot="1" x14ac:dyDescent="0.3">
      <c r="A1" s="69" t="s">
        <v>444</v>
      </c>
      <c r="B1" s="70"/>
      <c r="C1" s="70"/>
      <c r="D1" s="70"/>
      <c r="E1" s="70"/>
      <c r="F1" s="70"/>
      <c r="G1" s="70"/>
      <c r="H1" s="70"/>
      <c r="I1" s="70"/>
      <c r="J1" s="70"/>
      <c r="K1" s="70"/>
      <c r="L1" s="70"/>
      <c r="M1" s="70"/>
      <c r="N1" s="70"/>
      <c r="O1" s="70"/>
      <c r="P1" s="58" t="s">
        <v>95</v>
      </c>
    </row>
    <row r="2" spans="1:16" s="277" customFormat="1" x14ac:dyDescent="0.25">
      <c r="A2" s="194" t="str">
        <f>+'4.2.1'!A2</f>
        <v>Fecha de proceso: Marzo 2022</v>
      </c>
    </row>
    <row r="3" spans="1:16" x14ac:dyDescent="0.25">
      <c r="A3" s="71"/>
    </row>
    <row r="4" spans="1:16" ht="15.75" thickBot="1" x14ac:dyDescent="0.3">
      <c r="A4" s="69" t="s">
        <v>445</v>
      </c>
      <c r="B4" s="70"/>
      <c r="C4" s="70"/>
      <c r="D4" s="70"/>
      <c r="E4" s="70"/>
      <c r="F4" s="70"/>
      <c r="G4" s="70"/>
      <c r="I4" s="69" t="s">
        <v>446</v>
      </c>
      <c r="J4" s="70"/>
      <c r="K4" s="70"/>
      <c r="L4" s="70"/>
      <c r="M4" s="70"/>
      <c r="N4" s="70"/>
      <c r="O4" s="70"/>
    </row>
    <row r="5" spans="1:16" x14ac:dyDescent="0.25">
      <c r="A5" s="4"/>
      <c r="I5" s="4"/>
    </row>
    <row r="22" spans="1:15" x14ac:dyDescent="0.25">
      <c r="I22" s="54"/>
    </row>
    <row r="24" spans="1:15" ht="15.75" thickBot="1" x14ac:dyDescent="0.3">
      <c r="A24" s="69" t="s">
        <v>448</v>
      </c>
      <c r="B24" s="70"/>
      <c r="C24" s="70"/>
      <c r="D24" s="70"/>
      <c r="E24" s="70"/>
      <c r="F24" s="70"/>
      <c r="G24" s="70"/>
      <c r="I24" s="69" t="s">
        <v>447</v>
      </c>
      <c r="J24" s="70"/>
      <c r="K24" s="70"/>
      <c r="L24" s="70"/>
      <c r="M24" s="70"/>
      <c r="N24" s="70"/>
      <c r="O24" s="70"/>
    </row>
    <row r="25" spans="1:15" x14ac:dyDescent="0.25">
      <c r="A25" s="4"/>
      <c r="I25" s="4"/>
    </row>
    <row r="27" spans="1:15" x14ac:dyDescent="0.25">
      <c r="H27" s="52"/>
    </row>
    <row r="44" spans="1:1" x14ac:dyDescent="0.25">
      <c r="A44" s="67" t="s">
        <v>131</v>
      </c>
    </row>
    <row r="45" spans="1:1" x14ac:dyDescent="0.25">
      <c r="A45" s="66" t="s">
        <v>105</v>
      </c>
    </row>
    <row r="46" spans="1:1" x14ac:dyDescent="0.25">
      <c r="A46" s="65" t="s">
        <v>347</v>
      </c>
    </row>
    <row r="47" spans="1:1" x14ac:dyDescent="0.25">
      <c r="A47" s="65"/>
    </row>
    <row r="48" spans="1:1" x14ac:dyDescent="0.25">
      <c r="A48" s="65" t="s">
        <v>104</v>
      </c>
    </row>
    <row r="49" spans="1:1" x14ac:dyDescent="0.25">
      <c r="A49" s="66" t="s">
        <v>98</v>
      </c>
    </row>
  </sheetData>
  <hyperlinks>
    <hyperlink ref="P1" location="Indice!A1" display="volver al índice"/>
  </hyperlinks>
  <pageMargins left="0.7" right="0.7" top="0.75" bottom="0.75" header="0.3" footer="0.3"/>
  <pageSetup paperSize="9" scale="6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R46"/>
  <sheetViews>
    <sheetView showGridLines="0" zoomScaleNormal="100" workbookViewId="0">
      <selection activeCell="G17" sqref="G17"/>
    </sheetView>
  </sheetViews>
  <sheetFormatPr baseColWidth="10" defaultRowHeight="15" x14ac:dyDescent="0.25"/>
  <cols>
    <col min="1" max="1" width="15.140625" customWidth="1"/>
    <col min="2" max="2" width="11.140625" customWidth="1"/>
    <col min="3" max="3" width="13.28515625" customWidth="1"/>
    <col min="4" max="4" width="12.5703125" customWidth="1"/>
    <col min="5" max="7" width="13.7109375" customWidth="1"/>
    <col min="8" max="8" width="14.140625" customWidth="1"/>
    <col min="9" max="9" width="13.28515625" customWidth="1"/>
    <col min="10" max="11" width="11.85546875" customWidth="1"/>
    <col min="12" max="12" width="14.42578125" customWidth="1"/>
    <col min="13" max="13" width="14.140625" customWidth="1"/>
    <col min="14" max="14" width="13.42578125" customWidth="1"/>
  </cols>
  <sheetData>
    <row r="1" spans="1:18" ht="24" customHeight="1" thickBot="1" x14ac:dyDescent="0.3">
      <c r="A1" s="69" t="s">
        <v>440</v>
      </c>
      <c r="B1" s="70"/>
      <c r="C1" s="70"/>
      <c r="D1" s="70"/>
      <c r="E1" s="70"/>
      <c r="F1" s="70"/>
      <c r="G1" s="70"/>
      <c r="H1" s="70"/>
      <c r="I1" s="70"/>
      <c r="J1" s="70"/>
      <c r="K1" s="70"/>
      <c r="L1" s="70"/>
      <c r="M1" s="70"/>
      <c r="N1" s="70"/>
      <c r="O1" s="58" t="s">
        <v>95</v>
      </c>
    </row>
    <row r="2" spans="1:18" s="277" customFormat="1" x14ac:dyDescent="0.25">
      <c r="A2" s="194" t="s">
        <v>384</v>
      </c>
    </row>
    <row r="3" spans="1:18" x14ac:dyDescent="0.25">
      <c r="A3" s="55"/>
      <c r="B3" s="55"/>
      <c r="C3" s="55"/>
      <c r="D3" s="55"/>
      <c r="E3" s="55"/>
      <c r="F3" s="55"/>
      <c r="G3" s="55"/>
      <c r="H3" s="55"/>
      <c r="I3" s="55"/>
      <c r="J3" s="55"/>
      <c r="K3" s="55"/>
      <c r="L3" s="55"/>
      <c r="M3" s="55"/>
      <c r="N3" s="55"/>
    </row>
    <row r="4" spans="1:18" ht="60" customHeight="1" thickBot="1" x14ac:dyDescent="0.3">
      <c r="A4" s="408" t="s">
        <v>6</v>
      </c>
      <c r="B4" s="410" t="s">
        <v>5</v>
      </c>
      <c r="C4" s="369" t="s">
        <v>82</v>
      </c>
      <c r="D4" s="369"/>
      <c r="E4" s="369"/>
      <c r="F4" s="369"/>
      <c r="G4" s="369"/>
      <c r="H4" s="369"/>
      <c r="I4" s="369"/>
      <c r="J4" s="368" t="s">
        <v>81</v>
      </c>
      <c r="K4" s="369"/>
      <c r="L4" s="409"/>
      <c r="M4" s="410" t="s">
        <v>345</v>
      </c>
      <c r="N4" s="451" t="s">
        <v>103</v>
      </c>
      <c r="O4" s="55"/>
    </row>
    <row r="5" spans="1:18" ht="23.25" customHeight="1" thickBot="1" x14ac:dyDescent="0.3">
      <c r="A5" s="408"/>
      <c r="B5" s="411"/>
      <c r="C5" s="454" t="s">
        <v>83</v>
      </c>
      <c r="D5" s="454"/>
      <c r="E5" s="455"/>
      <c r="F5" s="456" t="s">
        <v>86</v>
      </c>
      <c r="G5" s="454"/>
      <c r="H5" s="455"/>
      <c r="I5" s="457" t="s">
        <v>89</v>
      </c>
      <c r="J5" s="459" t="s">
        <v>76</v>
      </c>
      <c r="K5" s="461" t="s">
        <v>77</v>
      </c>
      <c r="L5" s="463" t="s">
        <v>78</v>
      </c>
      <c r="M5" s="465"/>
      <c r="N5" s="452"/>
      <c r="O5" s="55"/>
    </row>
    <row r="6" spans="1:18" ht="75" customHeight="1" thickBot="1" x14ac:dyDescent="0.3">
      <c r="A6" s="409"/>
      <c r="B6" s="412"/>
      <c r="C6" s="203" t="s">
        <v>84</v>
      </c>
      <c r="D6" s="203" t="s">
        <v>85</v>
      </c>
      <c r="E6" s="202" t="s">
        <v>106</v>
      </c>
      <c r="F6" s="202" t="s">
        <v>87</v>
      </c>
      <c r="G6" s="203" t="s">
        <v>88</v>
      </c>
      <c r="H6" s="203" t="s">
        <v>75</v>
      </c>
      <c r="I6" s="458"/>
      <c r="J6" s="460"/>
      <c r="K6" s="462"/>
      <c r="L6" s="464"/>
      <c r="M6" s="466"/>
      <c r="N6" s="453"/>
      <c r="O6" s="55"/>
    </row>
    <row r="7" spans="1:18" ht="15.75" thickBot="1" x14ac:dyDescent="0.3">
      <c r="A7" s="201" t="s">
        <v>99</v>
      </c>
      <c r="B7" s="210">
        <v>4119926</v>
      </c>
      <c r="C7" s="205">
        <v>679922</v>
      </c>
      <c r="D7" s="205">
        <v>2393218</v>
      </c>
      <c r="E7" s="205">
        <v>3073140</v>
      </c>
      <c r="F7" s="206">
        <v>945469</v>
      </c>
      <c r="G7" s="205">
        <v>188200</v>
      </c>
      <c r="H7" s="205">
        <v>1133669</v>
      </c>
      <c r="I7" s="207">
        <v>3261340</v>
      </c>
      <c r="J7" s="208">
        <v>180793</v>
      </c>
      <c r="K7" s="205">
        <v>21476</v>
      </c>
      <c r="L7" s="209">
        <v>202269</v>
      </c>
      <c r="M7" s="210">
        <v>400514</v>
      </c>
      <c r="N7" s="207">
        <v>3705367</v>
      </c>
      <c r="O7" s="38"/>
      <c r="P7" s="38"/>
    </row>
    <row r="8" spans="1:18" ht="15.75" thickBot="1" x14ac:dyDescent="0.3">
      <c r="A8" s="201" t="s">
        <v>100</v>
      </c>
      <c r="B8" s="210">
        <v>3099635</v>
      </c>
      <c r="C8" s="205">
        <v>592155</v>
      </c>
      <c r="D8" s="205">
        <v>2077400</v>
      </c>
      <c r="E8" s="205">
        <v>2669555</v>
      </c>
      <c r="F8" s="206">
        <v>912222</v>
      </c>
      <c r="G8" s="205">
        <v>131093</v>
      </c>
      <c r="H8" s="205">
        <v>1043315</v>
      </c>
      <c r="I8" s="207">
        <v>2800648</v>
      </c>
      <c r="J8" s="208">
        <v>58147</v>
      </c>
      <c r="K8" s="205">
        <v>21476</v>
      </c>
      <c r="L8" s="209">
        <v>79623</v>
      </c>
      <c r="M8" s="210">
        <v>327072</v>
      </c>
      <c r="N8" s="207">
        <v>3057394</v>
      </c>
      <c r="O8" s="38"/>
      <c r="P8" s="38"/>
    </row>
    <row r="9" spans="1:18" x14ac:dyDescent="0.25">
      <c r="A9" s="86">
        <v>60</v>
      </c>
      <c r="B9" s="217">
        <v>214088</v>
      </c>
      <c r="C9" s="212">
        <v>11036</v>
      </c>
      <c r="D9" s="212">
        <v>11860</v>
      </c>
      <c r="E9" s="212">
        <v>22896</v>
      </c>
      <c r="F9" s="212">
        <v>1208</v>
      </c>
      <c r="G9" s="212">
        <v>13163</v>
      </c>
      <c r="H9" s="212">
        <v>14371</v>
      </c>
      <c r="I9" s="214">
        <v>36059</v>
      </c>
      <c r="J9" s="215">
        <v>28578</v>
      </c>
      <c r="K9" s="212">
        <v>0</v>
      </c>
      <c r="L9" s="216">
        <v>28578</v>
      </c>
      <c r="M9" s="217">
        <v>14076</v>
      </c>
      <c r="N9" s="214">
        <v>77578</v>
      </c>
      <c r="O9" s="38"/>
      <c r="P9" s="38"/>
      <c r="Q9" s="36"/>
    </row>
    <row r="10" spans="1:18" x14ac:dyDescent="0.25">
      <c r="A10" s="87">
        <v>61</v>
      </c>
      <c r="B10" s="224">
        <v>208955</v>
      </c>
      <c r="C10" s="219">
        <v>15934</v>
      </c>
      <c r="D10" s="219">
        <v>32860</v>
      </c>
      <c r="E10" s="219">
        <v>48794</v>
      </c>
      <c r="F10" s="219">
        <v>2932</v>
      </c>
      <c r="G10" s="219">
        <v>13270</v>
      </c>
      <c r="H10" s="219">
        <v>16202</v>
      </c>
      <c r="I10" s="221">
        <v>62064</v>
      </c>
      <c r="J10" s="222">
        <v>28138</v>
      </c>
      <c r="K10" s="254">
        <v>0</v>
      </c>
      <c r="L10" s="223">
        <v>28138</v>
      </c>
      <c r="M10" s="224">
        <v>14525</v>
      </c>
      <c r="N10" s="221">
        <v>103278</v>
      </c>
      <c r="O10" s="38"/>
      <c r="P10" s="38"/>
      <c r="Q10" s="36"/>
      <c r="R10" s="36"/>
    </row>
    <row r="11" spans="1:18" x14ac:dyDescent="0.25">
      <c r="A11" s="87">
        <v>62</v>
      </c>
      <c r="B11" s="224">
        <v>203730</v>
      </c>
      <c r="C11" s="219">
        <v>18307</v>
      </c>
      <c r="D11" s="219">
        <v>62388</v>
      </c>
      <c r="E11" s="219">
        <v>80695</v>
      </c>
      <c r="F11" s="219">
        <v>5725</v>
      </c>
      <c r="G11" s="219">
        <v>12232</v>
      </c>
      <c r="H11" s="219">
        <v>17957</v>
      </c>
      <c r="I11" s="221">
        <v>92927</v>
      </c>
      <c r="J11" s="222">
        <v>27257</v>
      </c>
      <c r="K11" s="219">
        <v>0</v>
      </c>
      <c r="L11" s="223">
        <v>27257</v>
      </c>
      <c r="M11" s="224">
        <v>14767</v>
      </c>
      <c r="N11" s="221">
        <v>133207</v>
      </c>
      <c r="O11" s="38"/>
      <c r="P11" s="38"/>
      <c r="Q11" s="36"/>
      <c r="R11" s="36"/>
    </row>
    <row r="12" spans="1:18" x14ac:dyDescent="0.25">
      <c r="A12" s="87">
        <v>63</v>
      </c>
      <c r="B12" s="224">
        <v>198859</v>
      </c>
      <c r="C12" s="219">
        <v>20520</v>
      </c>
      <c r="D12" s="219">
        <v>90506</v>
      </c>
      <c r="E12" s="219">
        <v>111026</v>
      </c>
      <c r="F12" s="219">
        <v>9312</v>
      </c>
      <c r="G12" s="219">
        <v>10184</v>
      </c>
      <c r="H12" s="219">
        <v>19496</v>
      </c>
      <c r="I12" s="221">
        <v>121210</v>
      </c>
      <c r="J12" s="222">
        <v>23733</v>
      </c>
      <c r="K12" s="219">
        <v>0</v>
      </c>
      <c r="L12" s="223">
        <v>23733</v>
      </c>
      <c r="M12" s="224">
        <v>14919</v>
      </c>
      <c r="N12" s="221">
        <v>157807</v>
      </c>
      <c r="O12" s="38"/>
      <c r="P12" s="38"/>
      <c r="Q12" s="36"/>
      <c r="R12" s="36"/>
    </row>
    <row r="13" spans="1:18" ht="15.75" thickBot="1" x14ac:dyDescent="0.3">
      <c r="A13" s="88">
        <v>64</v>
      </c>
      <c r="B13" s="231">
        <v>194659</v>
      </c>
      <c r="C13" s="226">
        <v>21970</v>
      </c>
      <c r="D13" s="226">
        <v>118204</v>
      </c>
      <c r="E13" s="226">
        <v>140174</v>
      </c>
      <c r="F13" s="226">
        <v>14070</v>
      </c>
      <c r="G13" s="226">
        <v>8258</v>
      </c>
      <c r="H13" s="226">
        <v>22328</v>
      </c>
      <c r="I13" s="228">
        <v>148432</v>
      </c>
      <c r="J13" s="229">
        <v>14940</v>
      </c>
      <c r="K13" s="226">
        <v>0</v>
      </c>
      <c r="L13" s="230">
        <v>14940</v>
      </c>
      <c r="M13" s="231">
        <v>15155</v>
      </c>
      <c r="N13" s="228">
        <v>176103</v>
      </c>
      <c r="O13" s="38"/>
      <c r="P13" s="38"/>
      <c r="Q13" s="36"/>
      <c r="R13" s="36"/>
    </row>
    <row r="14" spans="1:18" x14ac:dyDescent="0.25">
      <c r="A14" s="87">
        <v>65</v>
      </c>
      <c r="B14" s="224">
        <v>190813</v>
      </c>
      <c r="C14" s="219">
        <v>21141</v>
      </c>
      <c r="D14" s="219">
        <v>127728</v>
      </c>
      <c r="E14" s="219">
        <v>148869</v>
      </c>
      <c r="F14" s="219">
        <v>17473</v>
      </c>
      <c r="G14" s="219">
        <v>6453</v>
      </c>
      <c r="H14" s="219">
        <v>23926</v>
      </c>
      <c r="I14" s="221">
        <v>155322</v>
      </c>
      <c r="J14" s="222">
        <v>7413</v>
      </c>
      <c r="K14" s="219">
        <v>402</v>
      </c>
      <c r="L14" s="223">
        <v>7815</v>
      </c>
      <c r="M14" s="224">
        <v>15329</v>
      </c>
      <c r="N14" s="221">
        <v>175739</v>
      </c>
      <c r="O14" s="38"/>
      <c r="P14" s="38"/>
      <c r="Q14" s="36"/>
      <c r="R14" s="36"/>
    </row>
    <row r="15" spans="1:18" x14ac:dyDescent="0.25">
      <c r="A15" s="87">
        <v>66</v>
      </c>
      <c r="B15" s="224">
        <v>186679</v>
      </c>
      <c r="C15" s="219">
        <v>22301</v>
      </c>
      <c r="D15" s="219">
        <v>129928</v>
      </c>
      <c r="E15" s="219">
        <v>152229</v>
      </c>
      <c r="F15" s="219">
        <v>20486</v>
      </c>
      <c r="G15" s="219">
        <v>6211</v>
      </c>
      <c r="H15" s="219">
        <v>26697</v>
      </c>
      <c r="I15" s="221">
        <v>158440</v>
      </c>
      <c r="J15" s="222">
        <v>5535</v>
      </c>
      <c r="K15" s="219">
        <v>1081</v>
      </c>
      <c r="L15" s="223">
        <v>6616</v>
      </c>
      <c r="M15" s="224">
        <v>15954</v>
      </c>
      <c r="N15" s="221">
        <v>177786</v>
      </c>
      <c r="O15" s="38"/>
      <c r="P15" s="38"/>
      <c r="Q15" s="36"/>
      <c r="R15" s="36"/>
    </row>
    <row r="16" spans="1:18" x14ac:dyDescent="0.25">
      <c r="A16" s="87">
        <v>67</v>
      </c>
      <c r="B16" s="224">
        <v>182375</v>
      </c>
      <c r="C16" s="219">
        <v>23187</v>
      </c>
      <c r="D16" s="219">
        <v>125003</v>
      </c>
      <c r="E16" s="219">
        <v>148190</v>
      </c>
      <c r="F16" s="219">
        <v>22442</v>
      </c>
      <c r="G16" s="219">
        <v>6227</v>
      </c>
      <c r="H16" s="219">
        <v>28669</v>
      </c>
      <c r="I16" s="221">
        <v>154417</v>
      </c>
      <c r="J16" s="222">
        <v>5085</v>
      </c>
      <c r="K16" s="219">
        <v>1710</v>
      </c>
      <c r="L16" s="223">
        <v>6795</v>
      </c>
      <c r="M16" s="224">
        <v>15649</v>
      </c>
      <c r="N16" s="221">
        <v>173426</v>
      </c>
      <c r="O16" s="38"/>
      <c r="P16" s="38"/>
      <c r="Q16" s="36"/>
      <c r="R16" s="36"/>
    </row>
    <row r="17" spans="1:18" x14ac:dyDescent="0.25">
      <c r="A17" s="87">
        <v>68</v>
      </c>
      <c r="B17" s="224">
        <v>177695</v>
      </c>
      <c r="C17" s="219">
        <v>24466</v>
      </c>
      <c r="D17" s="219">
        <v>122365</v>
      </c>
      <c r="E17" s="219">
        <v>146831</v>
      </c>
      <c r="F17" s="219">
        <v>24661</v>
      </c>
      <c r="G17" s="219">
        <v>6581</v>
      </c>
      <c r="H17" s="219">
        <v>31242</v>
      </c>
      <c r="I17" s="221">
        <v>153412</v>
      </c>
      <c r="J17" s="222">
        <v>5048</v>
      </c>
      <c r="K17" s="219">
        <v>2232</v>
      </c>
      <c r="L17" s="223">
        <v>7280</v>
      </c>
      <c r="M17" s="224">
        <v>16590</v>
      </c>
      <c r="N17" s="221">
        <v>173300</v>
      </c>
      <c r="O17" s="38"/>
      <c r="P17" s="38"/>
      <c r="Q17" s="36"/>
      <c r="R17" s="36"/>
    </row>
    <row r="18" spans="1:18" x14ac:dyDescent="0.25">
      <c r="A18" s="87">
        <v>69</v>
      </c>
      <c r="B18" s="224">
        <v>172467</v>
      </c>
      <c r="C18" s="219">
        <v>24985</v>
      </c>
      <c r="D18" s="219">
        <v>116918</v>
      </c>
      <c r="E18" s="219">
        <v>141903</v>
      </c>
      <c r="F18" s="219">
        <v>26869</v>
      </c>
      <c r="G18" s="219">
        <v>6760</v>
      </c>
      <c r="H18" s="219">
        <v>33629</v>
      </c>
      <c r="I18" s="221">
        <v>148663</v>
      </c>
      <c r="J18" s="222">
        <v>4305</v>
      </c>
      <c r="K18" s="219">
        <v>3148</v>
      </c>
      <c r="L18" s="223">
        <v>7453</v>
      </c>
      <c r="M18" s="224">
        <v>18206</v>
      </c>
      <c r="N18" s="221">
        <v>169829</v>
      </c>
      <c r="O18" s="38"/>
      <c r="P18" s="38"/>
      <c r="Q18" s="36"/>
      <c r="R18" s="36"/>
    </row>
    <row r="19" spans="1:18" x14ac:dyDescent="0.25">
      <c r="A19" s="87">
        <v>70</v>
      </c>
      <c r="B19" s="224">
        <v>166790</v>
      </c>
      <c r="C19" s="219">
        <v>25272</v>
      </c>
      <c r="D19" s="219">
        <v>114786</v>
      </c>
      <c r="E19" s="219">
        <v>140058</v>
      </c>
      <c r="F19" s="219">
        <v>29347</v>
      </c>
      <c r="G19" s="219">
        <v>6798</v>
      </c>
      <c r="H19" s="219">
        <v>36145</v>
      </c>
      <c r="I19" s="221">
        <v>146856</v>
      </c>
      <c r="J19" s="222">
        <v>3984</v>
      </c>
      <c r="K19" s="219">
        <v>2661</v>
      </c>
      <c r="L19" s="223">
        <v>6645</v>
      </c>
      <c r="M19" s="224">
        <v>18678</v>
      </c>
      <c r="N19" s="221">
        <v>167072</v>
      </c>
      <c r="O19" s="38"/>
      <c r="P19" s="38"/>
      <c r="Q19" s="36"/>
      <c r="R19" s="36"/>
    </row>
    <row r="20" spans="1:18" x14ac:dyDescent="0.25">
      <c r="A20" s="87">
        <v>71</v>
      </c>
      <c r="B20" s="224">
        <v>161017</v>
      </c>
      <c r="C20" s="219">
        <v>25171</v>
      </c>
      <c r="D20" s="219">
        <v>111434</v>
      </c>
      <c r="E20" s="219">
        <v>136605</v>
      </c>
      <c r="F20" s="219">
        <v>32055</v>
      </c>
      <c r="G20" s="219">
        <v>5977</v>
      </c>
      <c r="H20" s="219">
        <v>38032</v>
      </c>
      <c r="I20" s="221">
        <v>142582</v>
      </c>
      <c r="J20" s="222">
        <v>3307</v>
      </c>
      <c r="K20" s="219">
        <v>1873</v>
      </c>
      <c r="L20" s="223">
        <v>5180</v>
      </c>
      <c r="M20" s="224">
        <v>18274</v>
      </c>
      <c r="N20" s="221">
        <v>160451</v>
      </c>
      <c r="O20" s="38"/>
      <c r="P20" s="38"/>
      <c r="Q20" s="36"/>
      <c r="R20" s="36"/>
    </row>
    <row r="21" spans="1:18" x14ac:dyDescent="0.25">
      <c r="A21" s="87">
        <v>72</v>
      </c>
      <c r="B21" s="224">
        <v>155175</v>
      </c>
      <c r="C21" s="219">
        <v>24967</v>
      </c>
      <c r="D21" s="219">
        <v>108598</v>
      </c>
      <c r="E21" s="219">
        <v>133565</v>
      </c>
      <c r="F21" s="219">
        <v>34651</v>
      </c>
      <c r="G21" s="219">
        <v>5472</v>
      </c>
      <c r="H21" s="219">
        <v>40123</v>
      </c>
      <c r="I21" s="221">
        <v>139037</v>
      </c>
      <c r="J21" s="222">
        <v>2695</v>
      </c>
      <c r="K21" s="219">
        <v>1301</v>
      </c>
      <c r="L21" s="223">
        <v>3996</v>
      </c>
      <c r="M21" s="224">
        <v>17321</v>
      </c>
      <c r="N21" s="221">
        <v>154264</v>
      </c>
      <c r="O21" s="38"/>
      <c r="P21" s="38"/>
      <c r="Q21" s="36"/>
      <c r="R21" s="36"/>
    </row>
    <row r="22" spans="1:18" x14ac:dyDescent="0.25">
      <c r="A22" s="87">
        <v>73</v>
      </c>
      <c r="B22" s="224">
        <v>148747</v>
      </c>
      <c r="C22" s="219">
        <v>24392</v>
      </c>
      <c r="D22" s="219">
        <v>104188</v>
      </c>
      <c r="E22" s="219">
        <v>128580</v>
      </c>
      <c r="F22" s="219">
        <v>36250</v>
      </c>
      <c r="G22" s="219">
        <v>5282</v>
      </c>
      <c r="H22" s="219">
        <v>41532</v>
      </c>
      <c r="I22" s="221">
        <v>133862</v>
      </c>
      <c r="J22" s="222">
        <v>2265</v>
      </c>
      <c r="K22" s="219">
        <v>999</v>
      </c>
      <c r="L22" s="223">
        <v>3264</v>
      </c>
      <c r="M22" s="224">
        <v>16637</v>
      </c>
      <c r="N22" s="221">
        <v>147300</v>
      </c>
      <c r="O22" s="38"/>
      <c r="P22" s="38"/>
      <c r="Q22" s="36"/>
      <c r="R22" s="36"/>
    </row>
    <row r="23" spans="1:18" x14ac:dyDescent="0.25">
      <c r="A23" s="87">
        <v>74</v>
      </c>
      <c r="B23" s="224">
        <v>141543</v>
      </c>
      <c r="C23" s="219">
        <v>23734</v>
      </c>
      <c r="D23" s="219">
        <v>100660</v>
      </c>
      <c r="E23" s="219">
        <v>124394</v>
      </c>
      <c r="F23" s="219">
        <v>38402</v>
      </c>
      <c r="G23" s="219">
        <v>5181</v>
      </c>
      <c r="H23" s="219">
        <v>43583</v>
      </c>
      <c r="I23" s="221">
        <v>129575</v>
      </c>
      <c r="J23" s="222">
        <v>1860</v>
      </c>
      <c r="K23" s="219">
        <v>776</v>
      </c>
      <c r="L23" s="223">
        <v>2636</v>
      </c>
      <c r="M23" s="224">
        <v>16034</v>
      </c>
      <c r="N23" s="221">
        <v>141550</v>
      </c>
      <c r="O23" s="38"/>
      <c r="P23" s="38"/>
      <c r="Q23" s="36"/>
      <c r="R23" s="36"/>
    </row>
    <row r="24" spans="1:18" x14ac:dyDescent="0.25">
      <c r="A24" s="87">
        <v>75</v>
      </c>
      <c r="B24" s="224">
        <v>133827</v>
      </c>
      <c r="C24" s="219">
        <v>23128</v>
      </c>
      <c r="D24" s="219">
        <v>94964</v>
      </c>
      <c r="E24" s="219">
        <v>118092</v>
      </c>
      <c r="F24" s="219">
        <v>39416</v>
      </c>
      <c r="G24" s="219">
        <v>5025</v>
      </c>
      <c r="H24" s="219">
        <v>44441</v>
      </c>
      <c r="I24" s="221">
        <v>123117</v>
      </c>
      <c r="J24" s="222">
        <v>1262</v>
      </c>
      <c r="K24" s="219">
        <v>555</v>
      </c>
      <c r="L24" s="223">
        <v>1817</v>
      </c>
      <c r="M24" s="224">
        <v>15478</v>
      </c>
      <c r="N24" s="221">
        <v>133308</v>
      </c>
      <c r="O24" s="38"/>
      <c r="P24" s="38"/>
      <c r="Q24" s="36"/>
      <c r="R24" s="36"/>
    </row>
    <row r="25" spans="1:18" x14ac:dyDescent="0.25">
      <c r="A25" s="87">
        <v>76</v>
      </c>
      <c r="B25" s="224">
        <v>126068</v>
      </c>
      <c r="C25" s="219">
        <v>22701</v>
      </c>
      <c r="D25" s="219">
        <v>92345</v>
      </c>
      <c r="E25" s="219">
        <v>115046</v>
      </c>
      <c r="F25" s="219">
        <v>41102</v>
      </c>
      <c r="G25" s="219">
        <v>4745</v>
      </c>
      <c r="H25" s="219">
        <v>45847</v>
      </c>
      <c r="I25" s="221">
        <v>119791</v>
      </c>
      <c r="J25" s="222">
        <v>1318</v>
      </c>
      <c r="K25" s="219">
        <v>449</v>
      </c>
      <c r="L25" s="223">
        <v>1767</v>
      </c>
      <c r="M25" s="224">
        <v>14617</v>
      </c>
      <c r="N25" s="221">
        <v>128877</v>
      </c>
      <c r="O25" s="38"/>
      <c r="P25" s="38"/>
      <c r="Q25" s="36"/>
      <c r="R25" s="36"/>
    </row>
    <row r="26" spans="1:18" x14ac:dyDescent="0.25">
      <c r="A26" s="87">
        <v>77</v>
      </c>
      <c r="B26" s="224">
        <v>118195</v>
      </c>
      <c r="C26" s="219">
        <v>21629</v>
      </c>
      <c r="D26" s="219">
        <v>84528</v>
      </c>
      <c r="E26" s="219">
        <v>106157</v>
      </c>
      <c r="F26" s="219">
        <v>41276</v>
      </c>
      <c r="G26" s="219">
        <v>4580</v>
      </c>
      <c r="H26" s="219">
        <v>45856</v>
      </c>
      <c r="I26" s="221">
        <v>110737</v>
      </c>
      <c r="J26" s="222">
        <v>1279</v>
      </c>
      <c r="K26" s="219">
        <v>432</v>
      </c>
      <c r="L26" s="223">
        <v>1711</v>
      </c>
      <c r="M26" s="224">
        <v>13419</v>
      </c>
      <c r="N26" s="221">
        <v>118776</v>
      </c>
      <c r="O26" s="38"/>
      <c r="P26" s="38"/>
      <c r="Q26" s="36"/>
      <c r="R26" s="36"/>
    </row>
    <row r="27" spans="1:18" x14ac:dyDescent="0.25">
      <c r="A27" s="87">
        <v>78</v>
      </c>
      <c r="B27" s="224">
        <v>110521</v>
      </c>
      <c r="C27" s="219">
        <v>20506</v>
      </c>
      <c r="D27" s="219">
        <v>77021</v>
      </c>
      <c r="E27" s="219">
        <v>97527</v>
      </c>
      <c r="F27" s="219">
        <v>39930</v>
      </c>
      <c r="G27" s="219">
        <v>4433</v>
      </c>
      <c r="H27" s="219">
        <v>44363</v>
      </c>
      <c r="I27" s="221">
        <v>101960</v>
      </c>
      <c r="J27" s="222">
        <v>1185</v>
      </c>
      <c r="K27" s="219">
        <v>362</v>
      </c>
      <c r="L27" s="223">
        <v>1547</v>
      </c>
      <c r="M27" s="224">
        <v>12302</v>
      </c>
      <c r="N27" s="221">
        <v>108815</v>
      </c>
      <c r="O27" s="38"/>
      <c r="P27" s="38"/>
      <c r="Q27" s="36"/>
      <c r="R27" s="36"/>
    </row>
    <row r="28" spans="1:18" x14ac:dyDescent="0.25">
      <c r="A28" s="87">
        <v>79</v>
      </c>
      <c r="B28" s="224">
        <v>103258</v>
      </c>
      <c r="C28" s="219">
        <v>20230</v>
      </c>
      <c r="D28" s="219">
        <v>70195</v>
      </c>
      <c r="E28" s="219">
        <v>90425</v>
      </c>
      <c r="F28" s="219">
        <v>39503</v>
      </c>
      <c r="G28" s="219">
        <v>4331</v>
      </c>
      <c r="H28" s="219">
        <v>43834</v>
      </c>
      <c r="I28" s="221">
        <v>94756</v>
      </c>
      <c r="J28" s="222">
        <v>1154</v>
      </c>
      <c r="K28" s="219">
        <v>280</v>
      </c>
      <c r="L28" s="223">
        <v>1434</v>
      </c>
      <c r="M28" s="224">
        <v>11564</v>
      </c>
      <c r="N28" s="221">
        <v>100951</v>
      </c>
      <c r="O28" s="38"/>
      <c r="P28" s="38"/>
      <c r="Q28" s="36"/>
      <c r="R28" s="36"/>
    </row>
    <row r="29" spans="1:18" x14ac:dyDescent="0.25">
      <c r="A29" s="87">
        <v>80</v>
      </c>
      <c r="B29" s="224">
        <v>96294</v>
      </c>
      <c r="C29" s="219">
        <v>20165</v>
      </c>
      <c r="D29" s="219">
        <v>65725</v>
      </c>
      <c r="E29" s="219">
        <v>85890</v>
      </c>
      <c r="F29" s="219">
        <v>39723</v>
      </c>
      <c r="G29" s="219">
        <v>4253</v>
      </c>
      <c r="H29" s="219">
        <v>43976</v>
      </c>
      <c r="I29" s="221">
        <v>90143</v>
      </c>
      <c r="J29" s="222">
        <v>1058</v>
      </c>
      <c r="K29" s="219">
        <v>261</v>
      </c>
      <c r="L29" s="223">
        <v>1319</v>
      </c>
      <c r="M29" s="224">
        <v>11026</v>
      </c>
      <c r="N29" s="221">
        <v>95714</v>
      </c>
      <c r="O29" s="38"/>
      <c r="P29" s="38"/>
      <c r="Q29" s="36"/>
      <c r="R29" s="36"/>
    </row>
    <row r="30" spans="1:18" x14ac:dyDescent="0.25">
      <c r="A30" s="87">
        <v>81</v>
      </c>
      <c r="B30" s="224">
        <v>89312</v>
      </c>
      <c r="C30" s="219">
        <v>20669</v>
      </c>
      <c r="D30" s="219">
        <v>62149</v>
      </c>
      <c r="E30" s="219">
        <v>82818</v>
      </c>
      <c r="F30" s="219">
        <v>40608</v>
      </c>
      <c r="G30" s="219">
        <v>4375</v>
      </c>
      <c r="H30" s="219">
        <v>44983</v>
      </c>
      <c r="I30" s="221">
        <v>87193</v>
      </c>
      <c r="J30" s="222">
        <v>1036</v>
      </c>
      <c r="K30" s="219">
        <v>245</v>
      </c>
      <c r="L30" s="223">
        <v>1281</v>
      </c>
      <c r="M30" s="224">
        <v>10717</v>
      </c>
      <c r="N30" s="221">
        <v>92285</v>
      </c>
      <c r="O30" s="38"/>
      <c r="P30" s="38"/>
      <c r="Q30" s="36"/>
      <c r="R30" s="36"/>
    </row>
    <row r="31" spans="1:18" x14ac:dyDescent="0.25">
      <c r="A31" s="87">
        <v>82</v>
      </c>
      <c r="B31" s="224">
        <v>82383</v>
      </c>
      <c r="C31" s="219">
        <v>19417</v>
      </c>
      <c r="D31" s="219">
        <v>54758</v>
      </c>
      <c r="E31" s="219">
        <v>74175</v>
      </c>
      <c r="F31" s="219">
        <v>37979</v>
      </c>
      <c r="G31" s="219">
        <v>4068</v>
      </c>
      <c r="H31" s="219">
        <v>42047</v>
      </c>
      <c r="I31" s="221">
        <v>78243</v>
      </c>
      <c r="J31" s="222">
        <v>991</v>
      </c>
      <c r="K31" s="219">
        <v>220</v>
      </c>
      <c r="L31" s="223">
        <v>1211</v>
      </c>
      <c r="M31" s="224">
        <v>9411</v>
      </c>
      <c r="N31" s="221">
        <v>82414</v>
      </c>
      <c r="O31" s="38"/>
      <c r="P31" s="38"/>
      <c r="Q31" s="36"/>
      <c r="R31" s="36"/>
    </row>
    <row r="32" spans="1:18" x14ac:dyDescent="0.25">
      <c r="A32" s="87">
        <v>83</v>
      </c>
      <c r="B32" s="224">
        <v>75641</v>
      </c>
      <c r="C32" s="219">
        <v>18526</v>
      </c>
      <c r="D32" s="219">
        <v>48767</v>
      </c>
      <c r="E32" s="219">
        <v>67293</v>
      </c>
      <c r="F32" s="219">
        <v>36318</v>
      </c>
      <c r="G32" s="219">
        <v>3751</v>
      </c>
      <c r="H32" s="219">
        <v>40069</v>
      </c>
      <c r="I32" s="221">
        <v>71044</v>
      </c>
      <c r="J32" s="222">
        <v>932</v>
      </c>
      <c r="K32" s="219">
        <v>191</v>
      </c>
      <c r="L32" s="223">
        <v>1123</v>
      </c>
      <c r="M32" s="224">
        <v>8504</v>
      </c>
      <c r="N32" s="221">
        <v>74643</v>
      </c>
      <c r="O32" s="38"/>
      <c r="P32" s="38"/>
      <c r="Q32" s="36"/>
      <c r="R32" s="36"/>
    </row>
    <row r="33" spans="1:18" x14ac:dyDescent="0.25">
      <c r="A33" s="87">
        <v>84</v>
      </c>
      <c r="B33" s="224">
        <v>69125</v>
      </c>
      <c r="C33" s="219">
        <v>17824</v>
      </c>
      <c r="D33" s="219">
        <v>44539</v>
      </c>
      <c r="E33" s="219">
        <v>62363</v>
      </c>
      <c r="F33" s="219">
        <v>34957</v>
      </c>
      <c r="G33" s="219">
        <v>3612</v>
      </c>
      <c r="H33" s="219">
        <v>38569</v>
      </c>
      <c r="I33" s="221">
        <v>65975</v>
      </c>
      <c r="J33" s="222">
        <v>846</v>
      </c>
      <c r="K33" s="219">
        <v>178</v>
      </c>
      <c r="L33" s="223">
        <v>1024</v>
      </c>
      <c r="M33" s="224">
        <v>7575</v>
      </c>
      <c r="N33" s="221">
        <v>68934</v>
      </c>
      <c r="O33" s="38"/>
      <c r="P33" s="38"/>
      <c r="Q33" s="36"/>
      <c r="R33" s="36"/>
    </row>
    <row r="34" spans="1:18" x14ac:dyDescent="0.25">
      <c r="A34" s="87">
        <v>85</v>
      </c>
      <c r="B34" s="224">
        <v>62819</v>
      </c>
      <c r="C34" s="219">
        <v>17702</v>
      </c>
      <c r="D34" s="219">
        <v>38542</v>
      </c>
      <c r="E34" s="219">
        <v>56244</v>
      </c>
      <c r="F34" s="219">
        <v>33038</v>
      </c>
      <c r="G34" s="219">
        <v>3411</v>
      </c>
      <c r="H34" s="219">
        <v>36449</v>
      </c>
      <c r="I34" s="221">
        <v>59655</v>
      </c>
      <c r="J34" s="222">
        <v>757</v>
      </c>
      <c r="K34" s="219">
        <v>217</v>
      </c>
      <c r="L34" s="223">
        <v>974</v>
      </c>
      <c r="M34" s="224">
        <v>6805</v>
      </c>
      <c r="N34" s="221">
        <v>62324</v>
      </c>
      <c r="O34" s="38"/>
      <c r="P34" s="38"/>
      <c r="Q34" s="36"/>
      <c r="R34" s="36"/>
    </row>
    <row r="35" spans="1:18" x14ac:dyDescent="0.25">
      <c r="A35" s="87">
        <v>86</v>
      </c>
      <c r="B35" s="224">
        <v>56612</v>
      </c>
      <c r="C35" s="219">
        <v>17815</v>
      </c>
      <c r="D35" s="219">
        <v>33836</v>
      </c>
      <c r="E35" s="219">
        <v>51651</v>
      </c>
      <c r="F35" s="219">
        <v>31121</v>
      </c>
      <c r="G35" s="219">
        <v>3160</v>
      </c>
      <c r="H35" s="219">
        <v>34281</v>
      </c>
      <c r="I35" s="221">
        <v>54811</v>
      </c>
      <c r="J35" s="222">
        <v>764</v>
      </c>
      <c r="K35" s="219">
        <v>290</v>
      </c>
      <c r="L35" s="223">
        <v>1054</v>
      </c>
      <c r="M35" s="224">
        <v>6160</v>
      </c>
      <c r="N35" s="221">
        <v>57219</v>
      </c>
      <c r="O35" s="38"/>
      <c r="P35" s="38"/>
      <c r="Q35" s="36"/>
      <c r="R35" s="36"/>
    </row>
    <row r="36" spans="1:18" x14ac:dyDescent="0.25">
      <c r="A36" s="87">
        <v>87</v>
      </c>
      <c r="B36" s="224">
        <v>50906</v>
      </c>
      <c r="C36" s="219">
        <v>16664</v>
      </c>
      <c r="D36" s="219">
        <v>28199</v>
      </c>
      <c r="E36" s="219">
        <v>44863</v>
      </c>
      <c r="F36" s="219">
        <v>28155</v>
      </c>
      <c r="G36" s="219">
        <v>2820</v>
      </c>
      <c r="H36" s="219">
        <v>30975</v>
      </c>
      <c r="I36" s="221">
        <v>47683</v>
      </c>
      <c r="J36" s="222">
        <v>665</v>
      </c>
      <c r="K36" s="219">
        <v>269</v>
      </c>
      <c r="L36" s="223">
        <v>934</v>
      </c>
      <c r="M36" s="224">
        <v>5275</v>
      </c>
      <c r="N36" s="221">
        <v>49723</v>
      </c>
      <c r="O36" s="38"/>
      <c r="P36" s="38"/>
      <c r="Q36" s="36"/>
      <c r="R36" s="36"/>
    </row>
    <row r="37" spans="1:18" x14ac:dyDescent="0.25">
      <c r="A37" s="87">
        <v>88</v>
      </c>
      <c r="B37" s="224">
        <v>45361</v>
      </c>
      <c r="C37" s="219">
        <v>15753</v>
      </c>
      <c r="D37" s="219">
        <v>24634</v>
      </c>
      <c r="E37" s="219">
        <v>40387</v>
      </c>
      <c r="F37" s="219">
        <v>25896</v>
      </c>
      <c r="G37" s="219">
        <v>2684</v>
      </c>
      <c r="H37" s="219">
        <v>28580</v>
      </c>
      <c r="I37" s="221">
        <v>43071</v>
      </c>
      <c r="J37" s="222">
        <v>586</v>
      </c>
      <c r="K37" s="219">
        <v>264</v>
      </c>
      <c r="L37" s="223">
        <v>850</v>
      </c>
      <c r="M37" s="224">
        <v>4718</v>
      </c>
      <c r="N37" s="221">
        <v>44839</v>
      </c>
      <c r="O37" s="38"/>
      <c r="P37" s="38"/>
      <c r="Q37" s="36"/>
      <c r="R37" s="36"/>
    </row>
    <row r="38" spans="1:18" x14ac:dyDescent="0.25">
      <c r="A38" s="87">
        <v>89</v>
      </c>
      <c r="B38" s="224">
        <v>39513</v>
      </c>
      <c r="C38" s="219">
        <v>14672</v>
      </c>
      <c r="D38" s="219">
        <v>21529</v>
      </c>
      <c r="E38" s="219">
        <v>36201</v>
      </c>
      <c r="F38" s="219">
        <v>23887</v>
      </c>
      <c r="G38" s="219">
        <v>2631</v>
      </c>
      <c r="H38" s="219">
        <v>26518</v>
      </c>
      <c r="I38" s="221">
        <v>38832</v>
      </c>
      <c r="J38" s="222">
        <v>536</v>
      </c>
      <c r="K38" s="219">
        <v>218</v>
      </c>
      <c r="L38" s="223">
        <v>754</v>
      </c>
      <c r="M38" s="224">
        <v>4270</v>
      </c>
      <c r="N38" s="221">
        <v>40394</v>
      </c>
      <c r="O38" s="38"/>
      <c r="P38" s="38"/>
      <c r="Q38" s="36"/>
      <c r="R38" s="36"/>
    </row>
    <row r="39" spans="1:18" s="48" customFormat="1" x14ac:dyDescent="0.25">
      <c r="A39" s="87" t="s">
        <v>22</v>
      </c>
      <c r="B39" s="218">
        <v>156499</v>
      </c>
      <c r="C39" s="232">
        <v>65138</v>
      </c>
      <c r="D39" s="232">
        <v>74061</v>
      </c>
      <c r="E39" s="232">
        <v>139199</v>
      </c>
      <c r="F39" s="232">
        <v>96677</v>
      </c>
      <c r="G39" s="232">
        <v>12272</v>
      </c>
      <c r="H39" s="232">
        <v>108949</v>
      </c>
      <c r="I39" s="234">
        <v>151471</v>
      </c>
      <c r="J39" s="235">
        <v>2281</v>
      </c>
      <c r="K39" s="232">
        <v>862</v>
      </c>
      <c r="L39" s="236">
        <v>3143</v>
      </c>
      <c r="M39" s="218">
        <v>16559</v>
      </c>
      <c r="N39" s="234">
        <v>157461</v>
      </c>
      <c r="O39" s="38"/>
      <c r="P39" s="237"/>
      <c r="Q39" s="238"/>
    </row>
    <row r="40" spans="1:18" x14ac:dyDescent="0.25">
      <c r="C40" s="48"/>
      <c r="D40" s="48"/>
    </row>
    <row r="41" spans="1:18" x14ac:dyDescent="0.25">
      <c r="A41" s="67" t="s">
        <v>131</v>
      </c>
    </row>
    <row r="42" spans="1:18" x14ac:dyDescent="0.25">
      <c r="A42" s="65" t="s">
        <v>96</v>
      </c>
    </row>
    <row r="43" spans="1:18" x14ac:dyDescent="0.25">
      <c r="A43" s="65" t="s">
        <v>346</v>
      </c>
    </row>
    <row r="44" spans="1:18" x14ac:dyDescent="0.25">
      <c r="A44" s="65"/>
    </row>
    <row r="45" spans="1:18" x14ac:dyDescent="0.25">
      <c r="A45" s="65" t="s">
        <v>104</v>
      </c>
    </row>
    <row r="46" spans="1:18" x14ac:dyDescent="0.25">
      <c r="A46" s="66" t="s">
        <v>98</v>
      </c>
    </row>
  </sheetData>
  <mergeCells count="12">
    <mergeCell ref="A4:A6"/>
    <mergeCell ref="B4:B6"/>
    <mergeCell ref="C4:I4"/>
    <mergeCell ref="J4:L4"/>
    <mergeCell ref="M4:M6"/>
    <mergeCell ref="N4:N6"/>
    <mergeCell ref="C5:E5"/>
    <mergeCell ref="F5:H5"/>
    <mergeCell ref="I5:I6"/>
    <mergeCell ref="J5:J6"/>
    <mergeCell ref="K5:K6"/>
    <mergeCell ref="L5:L6"/>
  </mergeCells>
  <hyperlinks>
    <hyperlink ref="O1" location="Indice!A1" display="volver al índice"/>
  </hyperlinks>
  <pageMargins left="0.7" right="0.7" top="0.75" bottom="0.75" header="0.3" footer="0.3"/>
  <pageSetup paperSize="9" scale="6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149"/>
  <sheetViews>
    <sheetView showGridLines="0" zoomScale="85" zoomScaleNormal="85" workbookViewId="0">
      <selection activeCell="I14" sqref="I14"/>
    </sheetView>
  </sheetViews>
  <sheetFormatPr baseColWidth="10" defaultRowHeight="15" x14ac:dyDescent="0.25"/>
  <cols>
    <col min="1" max="1" width="14.28515625" customWidth="1"/>
    <col min="2" max="4" width="12.85546875" customWidth="1"/>
    <col min="5" max="5" width="13.85546875" customWidth="1"/>
    <col min="6" max="6" width="14.28515625" customWidth="1"/>
    <col min="7" max="13" width="15.5703125" customWidth="1"/>
    <col min="14" max="14" width="11.85546875" bestFit="1" customWidth="1"/>
  </cols>
  <sheetData>
    <row r="1" spans="1:15" ht="24" customHeight="1" thickBot="1" x14ac:dyDescent="0.3">
      <c r="A1" s="69" t="s">
        <v>441</v>
      </c>
      <c r="B1" s="69"/>
      <c r="C1" s="69"/>
      <c r="D1" s="69"/>
      <c r="E1" s="69"/>
      <c r="F1" s="69"/>
      <c r="G1" s="69"/>
      <c r="H1" s="69"/>
      <c r="I1" s="69"/>
      <c r="J1" s="69"/>
      <c r="K1" s="69"/>
      <c r="L1" s="69"/>
      <c r="M1" s="69"/>
      <c r="N1" s="58" t="s">
        <v>95</v>
      </c>
    </row>
    <row r="2" spans="1:15" s="277" customFormat="1" x14ac:dyDescent="0.25">
      <c r="A2" s="194" t="s">
        <v>384</v>
      </c>
    </row>
    <row r="3" spans="1:15" x14ac:dyDescent="0.25">
      <c r="A3" s="55"/>
      <c r="B3" s="55"/>
      <c r="C3" s="55"/>
      <c r="D3" s="55"/>
      <c r="E3" s="55"/>
      <c r="F3" s="55"/>
      <c r="G3" s="55"/>
      <c r="H3" s="55"/>
      <c r="I3" s="55"/>
      <c r="J3" s="55"/>
      <c r="K3" s="55"/>
      <c r="L3" s="55"/>
      <c r="M3" s="55"/>
      <c r="N3" s="55"/>
    </row>
    <row r="4" spans="1:15" ht="37.5" customHeight="1" thickBot="1" x14ac:dyDescent="0.3">
      <c r="A4" s="408" t="s">
        <v>6</v>
      </c>
      <c r="B4" s="368" t="s">
        <v>82</v>
      </c>
      <c r="C4" s="369"/>
      <c r="D4" s="369"/>
      <c r="E4" s="369"/>
      <c r="F4" s="369"/>
      <c r="G4" s="369"/>
      <c r="H4" s="369"/>
      <c r="I4" s="368" t="s">
        <v>81</v>
      </c>
      <c r="J4" s="369"/>
      <c r="K4" s="409"/>
      <c r="L4" s="463" t="s">
        <v>345</v>
      </c>
      <c r="M4" s="451" t="s">
        <v>103</v>
      </c>
      <c r="N4" s="55"/>
    </row>
    <row r="5" spans="1:15" ht="33.75" customHeight="1" thickBot="1" x14ac:dyDescent="0.3">
      <c r="A5" s="408"/>
      <c r="B5" s="468" t="s">
        <v>83</v>
      </c>
      <c r="C5" s="454"/>
      <c r="D5" s="455"/>
      <c r="E5" s="456" t="s">
        <v>86</v>
      </c>
      <c r="F5" s="454"/>
      <c r="G5" s="455"/>
      <c r="H5" s="457" t="s">
        <v>89</v>
      </c>
      <c r="I5" s="459" t="s">
        <v>76</v>
      </c>
      <c r="J5" s="461" t="s">
        <v>77</v>
      </c>
      <c r="K5" s="474" t="s">
        <v>78</v>
      </c>
      <c r="L5" s="473"/>
      <c r="M5" s="452"/>
      <c r="N5" s="55"/>
    </row>
    <row r="6" spans="1:15" ht="81" customHeight="1" thickBot="1" x14ac:dyDescent="0.3">
      <c r="A6" s="409"/>
      <c r="B6" s="77" t="s">
        <v>84</v>
      </c>
      <c r="C6" s="200" t="s">
        <v>85</v>
      </c>
      <c r="D6" s="73" t="s">
        <v>102</v>
      </c>
      <c r="E6" s="200" t="s">
        <v>87</v>
      </c>
      <c r="F6" s="200" t="s">
        <v>88</v>
      </c>
      <c r="G6" s="200" t="s">
        <v>75</v>
      </c>
      <c r="H6" s="458"/>
      <c r="I6" s="460"/>
      <c r="J6" s="462"/>
      <c r="K6" s="464"/>
      <c r="L6" s="464"/>
      <c r="M6" s="453"/>
      <c r="N6" s="55"/>
    </row>
    <row r="7" spans="1:15" ht="15.75" thickBot="1" x14ac:dyDescent="0.3">
      <c r="A7" s="85" t="s">
        <v>99</v>
      </c>
      <c r="B7" s="78">
        <v>0.16503257582781827</v>
      </c>
      <c r="C7" s="74">
        <v>0.58088858877562366</v>
      </c>
      <c r="D7" s="74">
        <v>0.74592116460344193</v>
      </c>
      <c r="E7" s="74">
        <v>0.22948688884217824</v>
      </c>
      <c r="F7" s="74">
        <v>4.5680432124266312E-2</v>
      </c>
      <c r="G7" s="74">
        <v>0.27516732096644453</v>
      </c>
      <c r="H7" s="82">
        <v>0.79160159672770825</v>
      </c>
      <c r="I7" s="78">
        <v>4.3882584298844202E-2</v>
      </c>
      <c r="J7" s="74">
        <v>5.212714985657509E-3</v>
      </c>
      <c r="K7" s="79">
        <v>4.9095299284501709E-2</v>
      </c>
      <c r="L7" s="79">
        <v>9.7213881996909654E-2</v>
      </c>
      <c r="M7" s="75">
        <v>0.89937707619020346</v>
      </c>
      <c r="N7" s="55"/>
    </row>
    <row r="8" spans="1:15" ht="15.75" thickBot="1" x14ac:dyDescent="0.3">
      <c r="A8" s="201" t="s">
        <v>100</v>
      </c>
      <c r="B8" s="80">
        <v>0.1910402353825531</v>
      </c>
      <c r="C8" s="76">
        <v>0.67020794383854876</v>
      </c>
      <c r="D8" s="76">
        <v>0.86124817922110186</v>
      </c>
      <c r="E8" s="76">
        <v>0.29429981271988476</v>
      </c>
      <c r="F8" s="76">
        <v>4.2293044181008412E-2</v>
      </c>
      <c r="G8" s="76">
        <v>0.33659285690089319</v>
      </c>
      <c r="H8" s="75">
        <v>0.90354122340211029</v>
      </c>
      <c r="I8" s="80">
        <v>1.8759305531135119E-2</v>
      </c>
      <c r="J8" s="76">
        <v>6.9285577172796152E-3</v>
      </c>
      <c r="K8" s="81">
        <v>2.5687863248414732E-2</v>
      </c>
      <c r="L8" s="81">
        <v>0.10551952084680938</v>
      </c>
      <c r="M8" s="75">
        <v>0.98637226641201303</v>
      </c>
      <c r="N8" s="55"/>
    </row>
    <row r="9" spans="1:15" x14ac:dyDescent="0.25">
      <c r="A9" s="86">
        <v>60</v>
      </c>
      <c r="B9" s="94">
        <v>5.1548895781174095E-2</v>
      </c>
      <c r="C9" s="94">
        <v>5.539778035200478E-2</v>
      </c>
      <c r="D9" s="94">
        <v>0.10694667613317888</v>
      </c>
      <c r="E9" s="94">
        <v>5.6425395164605213E-3</v>
      </c>
      <c r="F9" s="94">
        <v>6.1484062628451852E-2</v>
      </c>
      <c r="G9" s="94">
        <v>6.7126602144912367E-2</v>
      </c>
      <c r="H9" s="95">
        <v>0.16843073876163073</v>
      </c>
      <c r="I9" s="280">
        <v>0.13348716415679535</v>
      </c>
      <c r="J9" s="94"/>
      <c r="K9" s="281">
        <v>0.13348716415679535</v>
      </c>
      <c r="L9" s="282">
        <v>6.574866410074362E-2</v>
      </c>
      <c r="M9" s="95">
        <v>0.36236500878143568</v>
      </c>
      <c r="N9" s="56"/>
      <c r="O9" s="37"/>
    </row>
    <row r="10" spans="1:15" x14ac:dyDescent="0.25">
      <c r="A10" s="87">
        <v>61</v>
      </c>
      <c r="B10" s="94">
        <v>7.6255653131056922E-2</v>
      </c>
      <c r="C10" s="94">
        <v>0.15725873992007849</v>
      </c>
      <c r="D10" s="94">
        <v>0.23351439305113542</v>
      </c>
      <c r="E10" s="94">
        <v>1.4031729319709986E-2</v>
      </c>
      <c r="F10" s="94">
        <v>6.3506496614103514E-2</v>
      </c>
      <c r="G10" s="94">
        <v>7.7538225933813501E-2</v>
      </c>
      <c r="H10" s="95">
        <v>0.29702088966523893</v>
      </c>
      <c r="I10" s="280">
        <v>0.13466057285061378</v>
      </c>
      <c r="J10" s="94"/>
      <c r="K10" s="281">
        <v>0.13466057285061378</v>
      </c>
      <c r="L10" s="283">
        <v>6.9512574477758368E-2</v>
      </c>
      <c r="M10" s="95">
        <v>0.49425952956378166</v>
      </c>
      <c r="N10" s="56"/>
      <c r="O10" s="37"/>
    </row>
    <row r="11" spans="1:15" x14ac:dyDescent="0.25">
      <c r="A11" s="87">
        <v>62</v>
      </c>
      <c r="B11" s="94">
        <v>8.9859127276297066E-2</v>
      </c>
      <c r="C11" s="94">
        <v>0.30622883227801501</v>
      </c>
      <c r="D11" s="94">
        <v>0.39608795955431209</v>
      </c>
      <c r="E11" s="94">
        <v>2.810091788150984E-2</v>
      </c>
      <c r="F11" s="94">
        <v>6.0040249349629413E-2</v>
      </c>
      <c r="G11" s="94">
        <v>8.8141167231139253E-2</v>
      </c>
      <c r="H11" s="95">
        <v>0.45612820890394151</v>
      </c>
      <c r="I11" s="280">
        <v>0.13378981985961813</v>
      </c>
      <c r="J11" s="94"/>
      <c r="K11" s="281">
        <v>0.13378981985961813</v>
      </c>
      <c r="L11" s="283">
        <v>7.2483188533843806E-2</v>
      </c>
      <c r="M11" s="95">
        <v>0.65384086781524564</v>
      </c>
      <c r="N11" s="56"/>
      <c r="O11" s="37"/>
    </row>
    <row r="12" spans="1:15" x14ac:dyDescent="0.25">
      <c r="A12" s="87">
        <v>63</v>
      </c>
      <c r="B12" s="94">
        <v>0.10318869148492148</v>
      </c>
      <c r="C12" s="94">
        <v>0.45512649666346505</v>
      </c>
      <c r="D12" s="94">
        <v>0.55831518814838654</v>
      </c>
      <c r="E12" s="94">
        <v>4.6827148884385418E-2</v>
      </c>
      <c r="F12" s="94">
        <v>5.1212165403627698E-2</v>
      </c>
      <c r="G12" s="94">
        <v>9.8039314288013116E-2</v>
      </c>
      <c r="H12" s="95">
        <v>0.60952735355201426</v>
      </c>
      <c r="I12" s="280">
        <v>0.11934586817795523</v>
      </c>
      <c r="J12" s="94"/>
      <c r="K12" s="281">
        <v>0.11934586817795523</v>
      </c>
      <c r="L12" s="283">
        <v>7.502300625066001E-2</v>
      </c>
      <c r="M12" s="95">
        <v>0.79356227276613078</v>
      </c>
      <c r="N12" s="56"/>
      <c r="O12" s="37"/>
    </row>
    <row r="13" spans="1:15" ht="15.75" thickBot="1" x14ac:dyDescent="0.3">
      <c r="A13" s="88">
        <v>64</v>
      </c>
      <c r="B13" s="284">
        <v>0.11286403402873743</v>
      </c>
      <c r="C13" s="284">
        <v>0.60723624389316699</v>
      </c>
      <c r="D13" s="284">
        <v>0.72010027792190445</v>
      </c>
      <c r="E13" s="284">
        <v>7.2280243913715778E-2</v>
      </c>
      <c r="F13" s="284">
        <v>4.2422903641753017E-2</v>
      </c>
      <c r="G13" s="284">
        <v>0.11470314755546879</v>
      </c>
      <c r="H13" s="285">
        <v>0.7625231815636575</v>
      </c>
      <c r="I13" s="286">
        <v>7.6749598014990317E-2</v>
      </c>
      <c r="J13" s="284"/>
      <c r="K13" s="287">
        <v>7.6749598014990317E-2</v>
      </c>
      <c r="L13" s="288">
        <v>7.7854093568753557E-2</v>
      </c>
      <c r="M13" s="285">
        <v>0.90467432792729852</v>
      </c>
      <c r="N13" s="56"/>
      <c r="O13" s="37"/>
    </row>
    <row r="14" spans="1:15" x14ac:dyDescent="0.25">
      <c r="A14" s="87">
        <v>65</v>
      </c>
      <c r="B14" s="94">
        <v>0.11079433791198713</v>
      </c>
      <c r="C14" s="94">
        <v>0.66938835404296348</v>
      </c>
      <c r="D14" s="94">
        <v>0.78018269195495071</v>
      </c>
      <c r="E14" s="94">
        <v>9.1571328997500173E-2</v>
      </c>
      <c r="F14" s="94">
        <v>3.381845052485942E-2</v>
      </c>
      <c r="G14" s="94">
        <v>0.12538977952235958</v>
      </c>
      <c r="H14" s="95">
        <v>0.81400114247981004</v>
      </c>
      <c r="I14" s="280">
        <v>3.8849554275652079E-2</v>
      </c>
      <c r="J14" s="94">
        <v>2.1067746956444267E-3</v>
      </c>
      <c r="K14" s="281">
        <v>4.0956328971296502E-2</v>
      </c>
      <c r="L14" s="283">
        <v>8.0335197287396562E-2</v>
      </c>
      <c r="M14" s="95">
        <v>0.92100118964640776</v>
      </c>
      <c r="N14" s="56"/>
      <c r="O14" s="37"/>
    </row>
    <row r="15" spans="1:15" x14ac:dyDescent="0.25">
      <c r="A15" s="87">
        <v>66</v>
      </c>
      <c r="B15" s="94">
        <v>0.11946174984867071</v>
      </c>
      <c r="C15" s="94">
        <v>0.69599687163526691</v>
      </c>
      <c r="D15" s="94">
        <v>0.81545862148393766</v>
      </c>
      <c r="E15" s="94">
        <v>0.10973917794717135</v>
      </c>
      <c r="F15" s="94">
        <v>3.3271016022155681E-2</v>
      </c>
      <c r="G15" s="94">
        <v>0.14301019396932702</v>
      </c>
      <c r="H15" s="95">
        <v>0.84872963750609332</v>
      </c>
      <c r="I15" s="280">
        <v>2.9649826707878229E-2</v>
      </c>
      <c r="J15" s="94">
        <v>5.7906888294880516E-3</v>
      </c>
      <c r="K15" s="281">
        <v>3.5440515537366282E-2</v>
      </c>
      <c r="L15" s="283">
        <v>8.5462210532518387E-2</v>
      </c>
      <c r="M15" s="95">
        <v>0.95236207607711632</v>
      </c>
      <c r="N15" s="56"/>
      <c r="O15" s="37"/>
    </row>
    <row r="16" spans="1:15" x14ac:dyDescent="0.25">
      <c r="A16" s="87">
        <v>67</v>
      </c>
      <c r="B16" s="94">
        <v>0.12713913639479096</v>
      </c>
      <c r="C16" s="94">
        <v>0.68541740918437288</v>
      </c>
      <c r="D16" s="94">
        <v>0.81255654557916379</v>
      </c>
      <c r="E16" s="94">
        <v>0.12305414667580535</v>
      </c>
      <c r="F16" s="94">
        <v>3.4143934201507881E-2</v>
      </c>
      <c r="G16" s="94">
        <v>0.15719808087731324</v>
      </c>
      <c r="H16" s="95">
        <v>0.84670047978067164</v>
      </c>
      <c r="I16" s="280">
        <v>2.7882111034955449E-2</v>
      </c>
      <c r="J16" s="94">
        <v>9.3762851267991769E-3</v>
      </c>
      <c r="K16" s="281">
        <v>3.725839616175463E-2</v>
      </c>
      <c r="L16" s="283">
        <v>8.5806716929403698E-2</v>
      </c>
      <c r="M16" s="95">
        <v>0.95093077450308428</v>
      </c>
      <c r="N16" s="56"/>
      <c r="O16" s="37"/>
    </row>
    <row r="17" spans="1:15" x14ac:dyDescent="0.25">
      <c r="A17" s="87">
        <v>68</v>
      </c>
      <c r="B17" s="94">
        <v>0.13768535974563156</v>
      </c>
      <c r="C17" s="94">
        <v>0.68862376544078341</v>
      </c>
      <c r="D17" s="94">
        <v>0.82630912518641497</v>
      </c>
      <c r="E17" s="94">
        <v>0.13878274571597399</v>
      </c>
      <c r="F17" s="94">
        <v>3.7035369593967193E-2</v>
      </c>
      <c r="G17" s="94">
        <v>0.17581811530994118</v>
      </c>
      <c r="H17" s="95">
        <v>0.86334449478038211</v>
      </c>
      <c r="I17" s="280">
        <v>2.8408227580967386E-2</v>
      </c>
      <c r="J17" s="94">
        <v>1.2560848645150398E-2</v>
      </c>
      <c r="K17" s="281">
        <v>4.0969076226117784E-2</v>
      </c>
      <c r="L17" s="283">
        <v>9.3362221784518418E-2</v>
      </c>
      <c r="M17" s="95">
        <v>0.97526660851458957</v>
      </c>
      <c r="N17" s="56"/>
      <c r="O17" s="37"/>
    </row>
    <row r="18" spans="1:15" x14ac:dyDescent="0.25">
      <c r="A18" s="87">
        <v>69</v>
      </c>
      <c r="B18" s="94">
        <v>0.14486829364458129</v>
      </c>
      <c r="C18" s="94">
        <v>0.67791519537070855</v>
      </c>
      <c r="D18" s="94">
        <v>0.82278348901528986</v>
      </c>
      <c r="E18" s="94">
        <v>0.15579212255098077</v>
      </c>
      <c r="F18" s="94">
        <v>3.9195904143981164E-2</v>
      </c>
      <c r="G18" s="94">
        <v>0.19498802669496193</v>
      </c>
      <c r="H18" s="95">
        <v>0.86197939315927108</v>
      </c>
      <c r="I18" s="280">
        <v>2.4961296943763155E-2</v>
      </c>
      <c r="J18" s="94">
        <v>1.8252767196043303E-2</v>
      </c>
      <c r="K18" s="281">
        <v>4.3214064139806455E-2</v>
      </c>
      <c r="L18" s="283">
        <v>0.10556222349782857</v>
      </c>
      <c r="M18" s="95">
        <v>0.98470432024677179</v>
      </c>
      <c r="N18" s="56"/>
      <c r="O18" s="37"/>
    </row>
    <row r="19" spans="1:15" x14ac:dyDescent="0.25">
      <c r="A19" s="87">
        <v>70</v>
      </c>
      <c r="B19" s="94">
        <v>0.15151987529228372</v>
      </c>
      <c r="C19" s="94">
        <v>0.68820672702200369</v>
      </c>
      <c r="D19" s="94">
        <v>0.83972660231428742</v>
      </c>
      <c r="E19" s="94">
        <v>0.17595179567120331</v>
      </c>
      <c r="F19" s="94">
        <v>4.0757839198992743E-2</v>
      </c>
      <c r="G19" s="94">
        <v>0.21670963487019607</v>
      </c>
      <c r="H19" s="95">
        <v>0.8804844415132802</v>
      </c>
      <c r="I19" s="280">
        <v>2.3886324120151087E-2</v>
      </c>
      <c r="J19" s="94">
        <v>1.5954193896516578E-2</v>
      </c>
      <c r="K19" s="281">
        <v>3.9840518016667666E-2</v>
      </c>
      <c r="L19" s="283">
        <v>0.11198513100305774</v>
      </c>
      <c r="M19" s="95" t="s">
        <v>439</v>
      </c>
      <c r="N19" s="56"/>
      <c r="O19" s="37"/>
    </row>
    <row r="20" spans="1:15" x14ac:dyDescent="0.25">
      <c r="A20" s="87">
        <v>71</v>
      </c>
      <c r="B20" s="94">
        <v>0.1563251085289131</v>
      </c>
      <c r="C20" s="94">
        <v>0.69206357092729343</v>
      </c>
      <c r="D20" s="94">
        <v>0.84838867945620644</v>
      </c>
      <c r="E20" s="94">
        <v>0.19907835818578162</v>
      </c>
      <c r="F20" s="94">
        <v>3.7120304067272403E-2</v>
      </c>
      <c r="G20" s="94">
        <v>0.23619866225305403</v>
      </c>
      <c r="H20" s="95">
        <v>0.88550898352347884</v>
      </c>
      <c r="I20" s="280">
        <v>2.0538204040567144E-2</v>
      </c>
      <c r="J20" s="94">
        <v>1.1632312116111963E-2</v>
      </c>
      <c r="K20" s="281">
        <v>3.217051615667911E-2</v>
      </c>
      <c r="L20" s="283">
        <v>0.11349112205543514</v>
      </c>
      <c r="M20" s="95">
        <v>0.99648484321531272</v>
      </c>
      <c r="N20" s="56"/>
      <c r="O20" s="37"/>
    </row>
    <row r="21" spans="1:15" x14ac:dyDescent="0.25">
      <c r="A21" s="89">
        <v>72</v>
      </c>
      <c r="B21" s="94">
        <v>0.16089576284839696</v>
      </c>
      <c r="C21" s="94">
        <v>0.69984211374254879</v>
      </c>
      <c r="D21" s="94">
        <v>0.86073787659094569</v>
      </c>
      <c r="E21" s="94">
        <v>0.2233027227323989</v>
      </c>
      <c r="F21" s="94">
        <v>3.5263412276462056E-2</v>
      </c>
      <c r="G21" s="94">
        <v>0.25856613500886094</v>
      </c>
      <c r="H21" s="95">
        <v>0.89600128886740782</v>
      </c>
      <c r="I21" s="280">
        <v>1.7367488319639118E-2</v>
      </c>
      <c r="J21" s="94">
        <v>8.3840824875140978E-3</v>
      </c>
      <c r="K21" s="281">
        <v>2.5751570807153214E-2</v>
      </c>
      <c r="L21" s="283">
        <v>0.11162236184952473</v>
      </c>
      <c r="M21" s="95">
        <v>0.99412920895762846</v>
      </c>
      <c r="N21" s="56"/>
      <c r="O21" s="37"/>
    </row>
    <row r="22" spans="1:15" x14ac:dyDescent="0.25">
      <c r="A22" s="87">
        <v>73</v>
      </c>
      <c r="B22" s="94">
        <v>0.16398313915574769</v>
      </c>
      <c r="C22" s="94">
        <v>0.70043765588549689</v>
      </c>
      <c r="D22" s="94">
        <v>0.86442079504124458</v>
      </c>
      <c r="E22" s="94">
        <v>0.24370239399786214</v>
      </c>
      <c r="F22" s="94">
        <v>3.5509959864736769E-2</v>
      </c>
      <c r="G22" s="94">
        <v>0.27921235386259891</v>
      </c>
      <c r="H22" s="95">
        <v>0.89993075490598129</v>
      </c>
      <c r="I22" s="280">
        <v>1.5227197859452628E-2</v>
      </c>
      <c r="J22" s="94">
        <v>6.7161018373479804E-3</v>
      </c>
      <c r="K22" s="281">
        <v>2.1943299696800606E-2</v>
      </c>
      <c r="L22" s="283">
        <v>0.1118476339018602</v>
      </c>
      <c r="M22" s="95">
        <v>0.99027207271407158</v>
      </c>
      <c r="N22" s="56"/>
      <c r="O22" s="37"/>
    </row>
    <row r="23" spans="1:15" x14ac:dyDescent="0.25">
      <c r="A23" s="87">
        <v>74</v>
      </c>
      <c r="B23" s="94">
        <v>0.16768049285376174</v>
      </c>
      <c r="C23" s="94">
        <v>0.71116197904523715</v>
      </c>
      <c r="D23" s="94">
        <v>0.87884247189899889</v>
      </c>
      <c r="E23" s="94">
        <v>0.27130977865383665</v>
      </c>
      <c r="F23" s="94">
        <v>3.660371759818571E-2</v>
      </c>
      <c r="G23" s="94">
        <v>0.30791349625202236</v>
      </c>
      <c r="H23" s="95">
        <v>0.91544618949718459</v>
      </c>
      <c r="I23" s="280">
        <v>1.3140882982556537E-2</v>
      </c>
      <c r="J23" s="94">
        <v>5.4824329002493939E-3</v>
      </c>
      <c r="K23" s="281">
        <v>1.862331588280593E-2</v>
      </c>
      <c r="L23" s="283">
        <v>0.11328006330231802</v>
      </c>
      <c r="M23" s="95" t="s">
        <v>439</v>
      </c>
      <c r="N23" s="56"/>
      <c r="O23" s="37"/>
    </row>
    <row r="24" spans="1:15" x14ac:dyDescent="0.25">
      <c r="A24" s="87">
        <v>75</v>
      </c>
      <c r="B24" s="94">
        <v>0.1728201334558796</v>
      </c>
      <c r="C24" s="94">
        <v>0.70960269601799342</v>
      </c>
      <c r="D24" s="94">
        <v>0.88242282947387296</v>
      </c>
      <c r="E24" s="94">
        <v>0.2945295045095534</v>
      </c>
      <c r="F24" s="94">
        <v>3.7548476764778405E-2</v>
      </c>
      <c r="G24" s="94">
        <v>0.3320779812743318</v>
      </c>
      <c r="H24" s="95">
        <v>0.91997130623865142</v>
      </c>
      <c r="I24" s="280">
        <v>9.4300851098806666E-3</v>
      </c>
      <c r="J24" s="94">
        <v>4.1471451949158245E-3</v>
      </c>
      <c r="K24" s="281">
        <v>1.3577230304796491E-2</v>
      </c>
      <c r="L24" s="283">
        <v>0.11565678076920204</v>
      </c>
      <c r="M24" s="95">
        <v>0.99612185881772741</v>
      </c>
      <c r="N24" s="56"/>
      <c r="O24" s="37"/>
    </row>
    <row r="25" spans="1:15" x14ac:dyDescent="0.25">
      <c r="A25" s="87">
        <v>76</v>
      </c>
      <c r="B25" s="94">
        <v>0.1800694863089761</v>
      </c>
      <c r="C25" s="94">
        <v>0.73250150712313988</v>
      </c>
      <c r="D25" s="94">
        <v>0.91257099343211601</v>
      </c>
      <c r="E25" s="94">
        <v>0.3260303962940635</v>
      </c>
      <c r="F25" s="94">
        <v>3.7638417362058571E-2</v>
      </c>
      <c r="G25" s="94">
        <v>0.36366881365612208</v>
      </c>
      <c r="H25" s="95">
        <v>0.95020941079417454</v>
      </c>
      <c r="I25" s="280">
        <v>1.0454675254624488E-2</v>
      </c>
      <c r="J25" s="94">
        <v>3.5615699463781452E-3</v>
      </c>
      <c r="K25" s="281">
        <v>1.4016245201002633E-2</v>
      </c>
      <c r="L25" s="283">
        <v>0.11594536282006536</v>
      </c>
      <c r="M25" s="95" t="s">
        <v>439</v>
      </c>
      <c r="N25" s="56"/>
      <c r="O25" s="37"/>
    </row>
    <row r="26" spans="1:15" x14ac:dyDescent="0.25">
      <c r="A26" s="87">
        <v>77</v>
      </c>
      <c r="B26" s="94">
        <v>0.18299420449257583</v>
      </c>
      <c r="C26" s="94">
        <v>0.71515715554803505</v>
      </c>
      <c r="D26" s="94">
        <v>0.8981513600406108</v>
      </c>
      <c r="E26" s="94">
        <v>0.34921951013156227</v>
      </c>
      <c r="F26" s="94">
        <v>3.8749524091543634E-2</v>
      </c>
      <c r="G26" s="94">
        <v>0.38796903422310586</v>
      </c>
      <c r="H26" s="95">
        <v>0.93690088413215444</v>
      </c>
      <c r="I26" s="280">
        <v>1.0821100723380854E-2</v>
      </c>
      <c r="J26" s="94">
        <v>3.6549769448792251E-3</v>
      </c>
      <c r="K26" s="281">
        <v>1.4476077668260078E-2</v>
      </c>
      <c r="L26" s="283">
        <v>0.11353272135031092</v>
      </c>
      <c r="M26" s="95" t="s">
        <v>439</v>
      </c>
      <c r="N26" s="56"/>
      <c r="O26" s="37"/>
    </row>
    <row r="27" spans="1:15" x14ac:dyDescent="0.25">
      <c r="A27" s="87">
        <v>78</v>
      </c>
      <c r="B27" s="94">
        <v>0.18553939975208331</v>
      </c>
      <c r="C27" s="94">
        <v>0.69689018376598111</v>
      </c>
      <c r="D27" s="94">
        <v>0.88242958351806444</v>
      </c>
      <c r="E27" s="94">
        <v>0.36128880484251863</v>
      </c>
      <c r="F27" s="94">
        <v>4.0110024339265839E-2</v>
      </c>
      <c r="G27" s="94">
        <v>0.40139882918178443</v>
      </c>
      <c r="H27" s="95">
        <v>0.92253960785733025</v>
      </c>
      <c r="I27" s="280">
        <v>1.0721944245889922E-2</v>
      </c>
      <c r="J27" s="94">
        <v>3.2753956261705919E-3</v>
      </c>
      <c r="K27" s="281">
        <v>1.3997339872060513E-2</v>
      </c>
      <c r="L27" s="283">
        <v>0.11130916296450448</v>
      </c>
      <c r="M27" s="95">
        <v>0.98456401950760486</v>
      </c>
      <c r="N27" s="56"/>
      <c r="O27" s="37"/>
    </row>
    <row r="28" spans="1:15" x14ac:dyDescent="0.25">
      <c r="A28" s="87">
        <v>79</v>
      </c>
      <c r="B28" s="94">
        <v>0.19591702337833389</v>
      </c>
      <c r="C28" s="94">
        <v>0.6798020492358946</v>
      </c>
      <c r="D28" s="94">
        <v>0.87571907261422843</v>
      </c>
      <c r="E28" s="94">
        <v>0.38256599972883459</v>
      </c>
      <c r="F28" s="94">
        <v>4.1943481376745625E-2</v>
      </c>
      <c r="G28" s="94">
        <v>0.42450948110558018</v>
      </c>
      <c r="H28" s="95">
        <v>0.91766255399097407</v>
      </c>
      <c r="I28" s="280">
        <v>1.117588951945612E-2</v>
      </c>
      <c r="J28" s="94">
        <v>2.7116543028143096E-3</v>
      </c>
      <c r="K28" s="281">
        <v>1.3887543822270429E-2</v>
      </c>
      <c r="L28" s="283">
        <v>0.11199132270623099</v>
      </c>
      <c r="M28" s="95">
        <v>0.97765790544074072</v>
      </c>
      <c r="N28" s="56"/>
      <c r="O28" s="37"/>
    </row>
    <row r="29" spans="1:15" x14ac:dyDescent="0.25">
      <c r="A29" s="87">
        <v>80</v>
      </c>
      <c r="B29" s="94">
        <v>0.20941076287203772</v>
      </c>
      <c r="C29" s="94">
        <v>0.68254512222983776</v>
      </c>
      <c r="D29" s="94">
        <v>0.89195588510187551</v>
      </c>
      <c r="E29" s="94">
        <v>0.41251791388871578</v>
      </c>
      <c r="F29" s="94">
        <v>4.4166822439612022E-2</v>
      </c>
      <c r="G29" s="94">
        <v>0.45668473632832784</v>
      </c>
      <c r="H29" s="95">
        <v>0.93612270754148752</v>
      </c>
      <c r="I29" s="280">
        <v>1.0987185079028808E-2</v>
      </c>
      <c r="J29" s="94">
        <v>2.7104492491744035E-3</v>
      </c>
      <c r="K29" s="281">
        <v>1.3697634328203211E-2</v>
      </c>
      <c r="L29" s="283">
        <v>0.11450349969883897</v>
      </c>
      <c r="M29" s="95">
        <v>0.99397677944627916</v>
      </c>
      <c r="N29" s="56"/>
      <c r="O29" s="37"/>
    </row>
    <row r="30" spans="1:15" x14ac:dyDescent="0.25">
      <c r="A30" s="87">
        <v>81</v>
      </c>
      <c r="B30" s="94">
        <v>0.23142466857757077</v>
      </c>
      <c r="C30" s="94">
        <v>0.69586393765675381</v>
      </c>
      <c r="D30" s="94">
        <v>0.92728860623432463</v>
      </c>
      <c r="E30" s="94">
        <v>0.45467574346112505</v>
      </c>
      <c r="F30" s="94">
        <v>4.8985578645646718E-2</v>
      </c>
      <c r="G30" s="94">
        <v>0.50366132210677172</v>
      </c>
      <c r="H30" s="95">
        <v>0.97627418487997131</v>
      </c>
      <c r="I30" s="280">
        <v>1.1599785023289145E-2</v>
      </c>
      <c r="J30" s="94">
        <v>2.7431924041562165E-3</v>
      </c>
      <c r="K30" s="281">
        <v>1.434297742744536E-2</v>
      </c>
      <c r="L30" s="283">
        <v>0.1199950734503762</v>
      </c>
      <c r="M30" s="95" t="s">
        <v>439</v>
      </c>
      <c r="N30" s="56"/>
      <c r="O30" s="37"/>
    </row>
    <row r="31" spans="1:15" x14ac:dyDescent="0.25">
      <c r="A31" s="87">
        <v>82</v>
      </c>
      <c r="B31" s="94">
        <v>0.23569182962504401</v>
      </c>
      <c r="C31" s="94">
        <v>0.6646759647014554</v>
      </c>
      <c r="D31" s="94">
        <v>0.90036779432649938</v>
      </c>
      <c r="E31" s="94">
        <v>0.46100530449243171</v>
      </c>
      <c r="F31" s="94">
        <v>4.9379119478533191E-2</v>
      </c>
      <c r="G31" s="94">
        <v>0.51038442397096484</v>
      </c>
      <c r="H31" s="95">
        <v>0.94974691380503262</v>
      </c>
      <c r="I31" s="280">
        <v>1.2029180777587609E-2</v>
      </c>
      <c r="J31" s="94">
        <v>2.6704538557712149E-3</v>
      </c>
      <c r="K31" s="281">
        <v>1.4699634633358823E-2</v>
      </c>
      <c r="L31" s="283">
        <v>0.11423473289392229</v>
      </c>
      <c r="M31" s="95" t="s">
        <v>439</v>
      </c>
      <c r="N31" s="56"/>
      <c r="O31" s="37"/>
    </row>
    <row r="32" spans="1:15" x14ac:dyDescent="0.25">
      <c r="A32" s="87">
        <v>83</v>
      </c>
      <c r="B32" s="94">
        <v>0.24492008302375695</v>
      </c>
      <c r="C32" s="94">
        <v>0.64471648973440332</v>
      </c>
      <c r="D32" s="94">
        <v>0.88963657275816022</v>
      </c>
      <c r="E32" s="94">
        <v>0.48013643394455385</v>
      </c>
      <c r="F32" s="94">
        <v>4.9589508335426552E-2</v>
      </c>
      <c r="G32" s="94">
        <v>0.52972594227998049</v>
      </c>
      <c r="H32" s="95">
        <v>0.93922608109358685</v>
      </c>
      <c r="I32" s="280">
        <v>1.232136010893563E-2</v>
      </c>
      <c r="J32" s="94">
        <v>2.5250856017239327E-3</v>
      </c>
      <c r="K32" s="281">
        <v>1.4846445710659562E-2</v>
      </c>
      <c r="L32" s="283">
        <v>0.11242580082230537</v>
      </c>
      <c r="M32" s="95">
        <v>0.98680609722240586</v>
      </c>
      <c r="N32" s="56"/>
      <c r="O32" s="37"/>
    </row>
    <row r="33" spans="1:15" x14ac:dyDescent="0.25">
      <c r="A33" s="87">
        <v>84</v>
      </c>
      <c r="B33" s="289">
        <v>0.25785171790235084</v>
      </c>
      <c r="C33" s="289">
        <v>0.64432549728752264</v>
      </c>
      <c r="D33" s="289">
        <v>0.90217721518987337</v>
      </c>
      <c r="E33" s="289">
        <v>0.50570705244122971</v>
      </c>
      <c r="F33" s="289">
        <v>5.2253164556962023E-2</v>
      </c>
      <c r="G33" s="289">
        <v>0.55796021699819165</v>
      </c>
      <c r="H33" s="290">
        <v>0.95443037974683542</v>
      </c>
      <c r="I33" s="291">
        <v>1.2238698010849909E-2</v>
      </c>
      <c r="J33" s="289">
        <v>2.5750452079566005E-3</v>
      </c>
      <c r="K33" s="292">
        <v>1.481374321880651E-2</v>
      </c>
      <c r="L33" s="293">
        <v>0.10958408679927667</v>
      </c>
      <c r="M33" s="290">
        <v>0.99723688969258595</v>
      </c>
      <c r="N33" s="56"/>
      <c r="O33" s="37"/>
    </row>
    <row r="34" spans="1:15" x14ac:dyDescent="0.25">
      <c r="A34" s="87">
        <v>85</v>
      </c>
      <c r="B34" s="94">
        <v>0.28179372482847548</v>
      </c>
      <c r="C34" s="94">
        <v>0.61354048934239636</v>
      </c>
      <c r="D34" s="94">
        <v>0.89533421417087189</v>
      </c>
      <c r="E34" s="94">
        <v>0.52592368550916124</v>
      </c>
      <c r="F34" s="94">
        <v>5.4298858625575062E-2</v>
      </c>
      <c r="G34" s="94">
        <v>0.58022254413473628</v>
      </c>
      <c r="H34" s="95">
        <v>0.94963307279644693</v>
      </c>
      <c r="I34" s="280">
        <v>1.2050494277209124E-2</v>
      </c>
      <c r="J34" s="94">
        <v>3.4543689011286394E-3</v>
      </c>
      <c r="K34" s="281">
        <v>1.5504863178337764E-2</v>
      </c>
      <c r="L34" s="283">
        <v>0.10832709848931056</v>
      </c>
      <c r="M34" s="95">
        <v>0.99212021840525955</v>
      </c>
      <c r="N34" s="56"/>
      <c r="O34" s="37"/>
    </row>
    <row r="35" spans="1:15" x14ac:dyDescent="0.25">
      <c r="A35" s="87">
        <v>86</v>
      </c>
      <c r="B35" s="94">
        <v>0.31468593231117076</v>
      </c>
      <c r="C35" s="94">
        <v>0.59768247014767184</v>
      </c>
      <c r="D35" s="94">
        <v>0.91236840245884265</v>
      </c>
      <c r="E35" s="94">
        <v>0.54972444004804633</v>
      </c>
      <c r="F35" s="94">
        <v>5.5818554370098215E-2</v>
      </c>
      <c r="G35" s="94">
        <v>0.60554299441814452</v>
      </c>
      <c r="H35" s="95">
        <v>0.96818695682894085</v>
      </c>
      <c r="I35" s="280">
        <v>1.3495372005935138E-2</v>
      </c>
      <c r="J35" s="94">
        <v>5.1225888504204059E-3</v>
      </c>
      <c r="K35" s="281">
        <v>1.8617960856355541E-2</v>
      </c>
      <c r="L35" s="283">
        <v>0.1088108528227231</v>
      </c>
      <c r="M35" s="95" t="s">
        <v>439</v>
      </c>
      <c r="N35" s="56"/>
      <c r="O35" s="37"/>
    </row>
    <row r="36" spans="1:15" x14ac:dyDescent="0.25">
      <c r="A36" s="89">
        <v>87</v>
      </c>
      <c r="B36" s="94">
        <v>0.32734844615565944</v>
      </c>
      <c r="C36" s="94">
        <v>0.55394256079833415</v>
      </c>
      <c r="D36" s="94">
        <v>0.88129100695399365</v>
      </c>
      <c r="E36" s="94">
        <v>0.55307822260637252</v>
      </c>
      <c r="F36" s="94">
        <v>5.5396220484815149E-2</v>
      </c>
      <c r="G36" s="94">
        <v>0.6084744430911877</v>
      </c>
      <c r="H36" s="95">
        <v>0.93668722743880883</v>
      </c>
      <c r="I36" s="280">
        <v>1.3063293128511374E-2</v>
      </c>
      <c r="J36" s="94">
        <v>5.2842494008564804E-3</v>
      </c>
      <c r="K36" s="281">
        <v>1.8347542529367853E-2</v>
      </c>
      <c r="L36" s="283">
        <v>0.10362236278631203</v>
      </c>
      <c r="M36" s="95">
        <v>0.97676108906612191</v>
      </c>
      <c r="N36" s="56"/>
      <c r="O36" s="37"/>
    </row>
    <row r="37" spans="1:15" x14ac:dyDescent="0.25">
      <c r="A37" s="87">
        <v>88</v>
      </c>
      <c r="B37" s="94">
        <v>0.34728070368819031</v>
      </c>
      <c r="C37" s="94">
        <v>0.54306562906461497</v>
      </c>
      <c r="D37" s="94">
        <v>0.89034633275280528</v>
      </c>
      <c r="E37" s="94">
        <v>0.57088688520976172</v>
      </c>
      <c r="F37" s="94">
        <v>5.9169771389519635E-2</v>
      </c>
      <c r="G37" s="94">
        <v>0.63005665659928134</v>
      </c>
      <c r="H37" s="95">
        <v>0.9495161041423249</v>
      </c>
      <c r="I37" s="280">
        <v>1.2918586450915984E-2</v>
      </c>
      <c r="J37" s="94">
        <v>5.8199775137232424E-3</v>
      </c>
      <c r="K37" s="281">
        <v>1.8738563964639226E-2</v>
      </c>
      <c r="L37" s="283">
        <v>0.10401005268843279</v>
      </c>
      <c r="M37" s="95">
        <v>0.98849231718877451</v>
      </c>
      <c r="N37" s="56"/>
      <c r="O37" s="37"/>
    </row>
    <row r="38" spans="1:15" x14ac:dyDescent="0.25">
      <c r="A38" s="87">
        <v>89</v>
      </c>
      <c r="B38" s="94">
        <v>0.37132083111887226</v>
      </c>
      <c r="C38" s="94">
        <v>0.54485865411383594</v>
      </c>
      <c r="D38" s="94">
        <v>0.9161794852327082</v>
      </c>
      <c r="E38" s="94">
        <v>0.60453521625794038</v>
      </c>
      <c r="F38" s="94">
        <v>6.6585680662060581E-2</v>
      </c>
      <c r="G38" s="94">
        <v>0.67112089692000099</v>
      </c>
      <c r="H38" s="95">
        <v>0.98276516589476881</v>
      </c>
      <c r="I38" s="280">
        <v>1.3565155771518235E-2</v>
      </c>
      <c r="J38" s="94">
        <v>5.517171563789133E-3</v>
      </c>
      <c r="K38" s="281">
        <v>1.9082327335307368E-2</v>
      </c>
      <c r="L38" s="283">
        <v>0.10806569989623668</v>
      </c>
      <c r="M38" s="95" t="s">
        <v>439</v>
      </c>
      <c r="N38" s="56"/>
      <c r="O38" s="37"/>
    </row>
    <row r="39" spans="1:15" x14ac:dyDescent="0.25">
      <c r="A39" s="87" t="s">
        <v>22</v>
      </c>
      <c r="B39" s="94">
        <v>0.41621991194831914</v>
      </c>
      <c r="C39" s="94">
        <v>0.47323625071086717</v>
      </c>
      <c r="D39" s="94">
        <v>0.88945616265918637</v>
      </c>
      <c r="E39" s="94">
        <v>0.6177483562195285</v>
      </c>
      <c r="F39" s="94">
        <v>7.8415836522917073E-2</v>
      </c>
      <c r="G39" s="94">
        <v>0.69616419274244568</v>
      </c>
      <c r="H39" s="95">
        <v>0.96787199918210343</v>
      </c>
      <c r="I39" s="280">
        <v>1.4575173004300347E-2</v>
      </c>
      <c r="J39" s="94">
        <v>5.5080224154786936E-3</v>
      </c>
      <c r="K39" s="281">
        <v>2.008319541977904E-2</v>
      </c>
      <c r="L39" s="283">
        <v>0.10580898280500195</v>
      </c>
      <c r="M39" s="95" t="s">
        <v>439</v>
      </c>
      <c r="N39" s="56"/>
      <c r="O39" s="37"/>
    </row>
    <row r="40" spans="1:15" x14ac:dyDescent="0.25">
      <c r="N40" s="55"/>
    </row>
    <row r="41" spans="1:15" x14ac:dyDescent="0.25">
      <c r="A41" s="67" t="s">
        <v>131</v>
      </c>
      <c r="N41" s="55"/>
    </row>
    <row r="42" spans="1:15" x14ac:dyDescent="0.25">
      <c r="A42" s="65" t="s">
        <v>96</v>
      </c>
      <c r="N42" s="55"/>
    </row>
    <row r="43" spans="1:15" x14ac:dyDescent="0.25">
      <c r="A43" s="65" t="s">
        <v>346</v>
      </c>
    </row>
    <row r="44" spans="1:15" x14ac:dyDescent="0.25">
      <c r="N44" s="55"/>
    </row>
    <row r="45" spans="1:15" x14ac:dyDescent="0.25">
      <c r="A45" s="65" t="s">
        <v>104</v>
      </c>
      <c r="N45" s="55"/>
    </row>
    <row r="46" spans="1:15" x14ac:dyDescent="0.25">
      <c r="A46" s="66" t="s">
        <v>98</v>
      </c>
      <c r="N46" s="55"/>
    </row>
    <row r="47" spans="1:15" x14ac:dyDescent="0.25">
      <c r="N47" s="55"/>
    </row>
    <row r="48" spans="1:15" x14ac:dyDescent="0.25">
      <c r="N48" s="55"/>
    </row>
    <row r="49" spans="14:14" x14ac:dyDescent="0.25">
      <c r="N49" s="55"/>
    </row>
    <row r="50" spans="14:14" x14ac:dyDescent="0.25">
      <c r="N50" s="55"/>
    </row>
    <row r="51" spans="14:14" x14ac:dyDescent="0.25">
      <c r="N51" s="55"/>
    </row>
    <row r="52" spans="14:14" x14ac:dyDescent="0.25">
      <c r="N52" s="55"/>
    </row>
    <row r="53" spans="14:14" x14ac:dyDescent="0.25">
      <c r="N53" s="55"/>
    </row>
    <row r="54" spans="14:14" x14ac:dyDescent="0.25">
      <c r="N54" s="55"/>
    </row>
    <row r="55" spans="14:14" x14ac:dyDescent="0.25">
      <c r="N55" s="55"/>
    </row>
    <row r="56" spans="14:14" x14ac:dyDescent="0.25">
      <c r="N56" s="55"/>
    </row>
    <row r="57" spans="14:14" x14ac:dyDescent="0.25">
      <c r="N57" s="55"/>
    </row>
    <row r="58" spans="14:14" x14ac:dyDescent="0.25">
      <c r="N58" s="55"/>
    </row>
    <row r="59" spans="14:14" x14ac:dyDescent="0.25">
      <c r="N59" s="55"/>
    </row>
    <row r="60" spans="14:14" x14ac:dyDescent="0.25">
      <c r="N60" s="55"/>
    </row>
    <row r="61" spans="14:14" x14ac:dyDescent="0.25">
      <c r="N61" s="55"/>
    </row>
    <row r="62" spans="14:14" x14ac:dyDescent="0.25">
      <c r="N62" s="55"/>
    </row>
    <row r="63" spans="14:14" x14ac:dyDescent="0.25">
      <c r="N63" s="55"/>
    </row>
    <row r="64" spans="14:14" x14ac:dyDescent="0.25">
      <c r="N64" s="55"/>
    </row>
    <row r="65" spans="14:14" x14ac:dyDescent="0.25">
      <c r="N65" s="55"/>
    </row>
    <row r="66" spans="14:14" x14ac:dyDescent="0.25">
      <c r="N66" s="55"/>
    </row>
    <row r="67" spans="14:14" x14ac:dyDescent="0.25">
      <c r="N67" s="55"/>
    </row>
    <row r="68" spans="14:14" x14ac:dyDescent="0.25">
      <c r="N68" s="55"/>
    </row>
    <row r="69" spans="14:14" x14ac:dyDescent="0.25">
      <c r="N69" s="55"/>
    </row>
    <row r="70" spans="14:14" x14ac:dyDescent="0.25">
      <c r="N70" s="55"/>
    </row>
    <row r="71" spans="14:14" x14ac:dyDescent="0.25">
      <c r="N71" s="55"/>
    </row>
    <row r="72" spans="14:14" x14ac:dyDescent="0.25">
      <c r="N72" s="55"/>
    </row>
    <row r="73" spans="14:14" x14ac:dyDescent="0.25">
      <c r="N73" s="55"/>
    </row>
    <row r="74" spans="14:14" x14ac:dyDescent="0.25">
      <c r="N74" s="55"/>
    </row>
    <row r="75" spans="14:14" x14ac:dyDescent="0.25">
      <c r="N75" s="55"/>
    </row>
    <row r="76" spans="14:14" x14ac:dyDescent="0.25">
      <c r="N76" s="55"/>
    </row>
    <row r="77" spans="14:14" x14ac:dyDescent="0.25">
      <c r="N77" s="55"/>
    </row>
    <row r="78" spans="14:14" x14ac:dyDescent="0.25">
      <c r="N78" s="55"/>
    </row>
    <row r="79" spans="14:14" x14ac:dyDescent="0.25">
      <c r="N79" s="55"/>
    </row>
    <row r="80" spans="14:14" x14ac:dyDescent="0.25">
      <c r="N80" s="55"/>
    </row>
    <row r="81" spans="14:14" x14ac:dyDescent="0.25">
      <c r="N81" s="55"/>
    </row>
    <row r="82" spans="14:14" x14ac:dyDescent="0.25">
      <c r="N82" s="55"/>
    </row>
    <row r="83" spans="14:14" x14ac:dyDescent="0.25">
      <c r="N83" s="55"/>
    </row>
    <row r="84" spans="14:14" x14ac:dyDescent="0.25">
      <c r="N84" s="55"/>
    </row>
    <row r="85" spans="14:14" x14ac:dyDescent="0.25">
      <c r="N85" s="55"/>
    </row>
    <row r="86" spans="14:14" x14ac:dyDescent="0.25">
      <c r="N86" s="55"/>
    </row>
    <row r="87" spans="14:14" x14ac:dyDescent="0.25">
      <c r="N87" s="55"/>
    </row>
    <row r="88" spans="14:14" x14ac:dyDescent="0.25">
      <c r="N88" s="55"/>
    </row>
    <row r="89" spans="14:14" x14ac:dyDescent="0.25">
      <c r="N89" s="55"/>
    </row>
    <row r="90" spans="14:14" x14ac:dyDescent="0.25">
      <c r="N90" s="55"/>
    </row>
    <row r="91" spans="14:14" x14ac:dyDescent="0.25">
      <c r="N91" s="55"/>
    </row>
    <row r="92" spans="14:14" x14ac:dyDescent="0.25">
      <c r="N92" s="55"/>
    </row>
    <row r="93" spans="14:14" x14ac:dyDescent="0.25">
      <c r="N93" s="55"/>
    </row>
    <row r="94" spans="14:14" x14ac:dyDescent="0.25">
      <c r="N94" s="55"/>
    </row>
    <row r="95" spans="14:14" x14ac:dyDescent="0.25">
      <c r="N95" s="55"/>
    </row>
    <row r="96" spans="14:14" x14ac:dyDescent="0.25">
      <c r="N96" s="55"/>
    </row>
    <row r="97" spans="14:14" x14ac:dyDescent="0.25">
      <c r="N97" s="55"/>
    </row>
    <row r="98" spans="14:14" x14ac:dyDescent="0.25">
      <c r="N98" s="55"/>
    </row>
    <row r="99" spans="14:14" x14ac:dyDescent="0.25">
      <c r="N99" s="55"/>
    </row>
    <row r="100" spans="14:14" x14ac:dyDescent="0.25">
      <c r="N100" s="55"/>
    </row>
    <row r="101" spans="14:14" x14ac:dyDescent="0.25">
      <c r="N101" s="55"/>
    </row>
    <row r="102" spans="14:14" x14ac:dyDescent="0.25">
      <c r="N102" s="55"/>
    </row>
    <row r="103" spans="14:14" x14ac:dyDescent="0.25">
      <c r="N103" s="55"/>
    </row>
    <row r="104" spans="14:14" x14ac:dyDescent="0.25">
      <c r="N104" s="55"/>
    </row>
    <row r="105" spans="14:14" x14ac:dyDescent="0.25">
      <c r="N105" s="55"/>
    </row>
    <row r="106" spans="14:14" x14ac:dyDescent="0.25">
      <c r="N106" s="55"/>
    </row>
    <row r="107" spans="14:14" x14ac:dyDescent="0.25">
      <c r="N107" s="55"/>
    </row>
    <row r="108" spans="14:14" x14ac:dyDescent="0.25">
      <c r="N108" s="55"/>
    </row>
    <row r="109" spans="14:14" x14ac:dyDescent="0.25">
      <c r="N109" s="55"/>
    </row>
    <row r="110" spans="14:14" x14ac:dyDescent="0.25">
      <c r="N110" s="55"/>
    </row>
    <row r="111" spans="14:14" x14ac:dyDescent="0.25">
      <c r="N111" s="55"/>
    </row>
    <row r="112" spans="14:14" x14ac:dyDescent="0.25">
      <c r="N112" s="55"/>
    </row>
    <row r="113" spans="14:14" x14ac:dyDescent="0.25">
      <c r="N113" s="55"/>
    </row>
    <row r="114" spans="14:14" x14ac:dyDescent="0.25">
      <c r="N114" s="55"/>
    </row>
    <row r="115" spans="14:14" x14ac:dyDescent="0.25">
      <c r="N115" s="55"/>
    </row>
    <row r="116" spans="14:14" x14ac:dyDescent="0.25">
      <c r="N116" s="55"/>
    </row>
    <row r="117" spans="14:14" x14ac:dyDescent="0.25">
      <c r="N117" s="55"/>
    </row>
    <row r="118" spans="14:14" x14ac:dyDescent="0.25">
      <c r="N118" s="55"/>
    </row>
    <row r="119" spans="14:14" x14ac:dyDescent="0.25">
      <c r="N119" s="55"/>
    </row>
    <row r="120" spans="14:14" x14ac:dyDescent="0.25">
      <c r="N120" s="55"/>
    </row>
    <row r="121" spans="14:14" x14ac:dyDescent="0.25">
      <c r="N121" s="55"/>
    </row>
    <row r="122" spans="14:14" x14ac:dyDescent="0.25">
      <c r="N122" s="55"/>
    </row>
    <row r="123" spans="14:14" x14ac:dyDescent="0.25">
      <c r="N123" s="55"/>
    </row>
    <row r="124" spans="14:14" x14ac:dyDescent="0.25">
      <c r="N124" s="55"/>
    </row>
    <row r="125" spans="14:14" x14ac:dyDescent="0.25">
      <c r="N125" s="55"/>
    </row>
    <row r="126" spans="14:14" x14ac:dyDescent="0.25">
      <c r="N126" s="55"/>
    </row>
    <row r="127" spans="14:14" x14ac:dyDescent="0.25">
      <c r="N127" s="55"/>
    </row>
    <row r="128" spans="14:14" x14ac:dyDescent="0.25">
      <c r="N128" s="55"/>
    </row>
    <row r="129" spans="14:14" x14ac:dyDescent="0.25">
      <c r="N129" s="55"/>
    </row>
    <row r="130" spans="14:14" x14ac:dyDescent="0.25">
      <c r="N130" s="55"/>
    </row>
    <row r="131" spans="14:14" x14ac:dyDescent="0.25">
      <c r="N131" s="55"/>
    </row>
    <row r="132" spans="14:14" x14ac:dyDescent="0.25">
      <c r="N132" s="55"/>
    </row>
    <row r="133" spans="14:14" x14ac:dyDescent="0.25">
      <c r="N133" s="55"/>
    </row>
    <row r="134" spans="14:14" x14ac:dyDescent="0.25">
      <c r="N134" s="55"/>
    </row>
    <row r="135" spans="14:14" x14ac:dyDescent="0.25">
      <c r="N135" s="55"/>
    </row>
    <row r="136" spans="14:14" x14ac:dyDescent="0.25">
      <c r="N136" s="55"/>
    </row>
    <row r="137" spans="14:14" x14ac:dyDescent="0.25">
      <c r="N137" s="55"/>
    </row>
    <row r="138" spans="14:14" x14ac:dyDescent="0.25">
      <c r="N138" s="55"/>
    </row>
    <row r="139" spans="14:14" x14ac:dyDescent="0.25">
      <c r="N139" s="55"/>
    </row>
    <row r="140" spans="14:14" x14ac:dyDescent="0.25">
      <c r="N140" s="55"/>
    </row>
    <row r="141" spans="14:14" x14ac:dyDescent="0.25">
      <c r="N141" s="55"/>
    </row>
    <row r="142" spans="14:14" x14ac:dyDescent="0.25">
      <c r="N142" s="55"/>
    </row>
    <row r="143" spans="14:14" x14ac:dyDescent="0.25">
      <c r="N143" s="55"/>
    </row>
    <row r="144" spans="14:14" x14ac:dyDescent="0.25">
      <c r="N144" s="55"/>
    </row>
    <row r="145" spans="14:14" x14ac:dyDescent="0.25">
      <c r="N145" s="55"/>
    </row>
    <row r="146" spans="14:14" x14ac:dyDescent="0.25">
      <c r="N146" s="55"/>
    </row>
    <row r="147" spans="14:14" x14ac:dyDescent="0.25">
      <c r="N147" s="55"/>
    </row>
    <row r="148" spans="14:14" x14ac:dyDescent="0.25">
      <c r="N148" s="55"/>
    </row>
    <row r="149" spans="14:14" x14ac:dyDescent="0.25">
      <c r="N149" s="55"/>
    </row>
  </sheetData>
  <mergeCells count="11">
    <mergeCell ref="A4:A6"/>
    <mergeCell ref="B4:H4"/>
    <mergeCell ref="I4:K4"/>
    <mergeCell ref="L4:L6"/>
    <mergeCell ref="M4:M6"/>
    <mergeCell ref="B5:D5"/>
    <mergeCell ref="E5:G5"/>
    <mergeCell ref="H5:H6"/>
    <mergeCell ref="I5:I6"/>
    <mergeCell ref="J5:J6"/>
    <mergeCell ref="K5:K6"/>
  </mergeCells>
  <hyperlinks>
    <hyperlink ref="N1" location="Indice!A1" display="volver al índice"/>
  </hyperlinks>
  <pageMargins left="0.7" right="0.7" top="0.75" bottom="0.75" header="0.3" footer="0.3"/>
  <pageSetup paperSize="9" scale="62" orientation="landscape"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48"/>
  <sheetViews>
    <sheetView showGridLines="0" zoomScale="80" zoomScaleNormal="80" workbookViewId="0">
      <selection activeCell="H29" sqref="H29"/>
    </sheetView>
  </sheetViews>
  <sheetFormatPr baseColWidth="10" defaultRowHeight="15" x14ac:dyDescent="0.25"/>
  <cols>
    <col min="1" max="7" width="12" customWidth="1"/>
  </cols>
  <sheetData>
    <row r="1" spans="1:16" ht="23.25" thickBot="1" x14ac:dyDescent="0.3">
      <c r="A1" s="69" t="s">
        <v>449</v>
      </c>
      <c r="B1" s="69"/>
      <c r="C1" s="69"/>
      <c r="D1" s="69"/>
      <c r="E1" s="69"/>
      <c r="F1" s="69"/>
      <c r="G1" s="69"/>
      <c r="H1" s="69"/>
      <c r="I1" s="69"/>
      <c r="J1" s="69"/>
      <c r="K1" s="69"/>
      <c r="L1" s="69"/>
      <c r="M1" s="69"/>
      <c r="N1" s="69"/>
      <c r="O1" s="69"/>
      <c r="P1" s="58" t="s">
        <v>95</v>
      </c>
    </row>
    <row r="2" spans="1:16" s="277" customFormat="1" x14ac:dyDescent="0.25">
      <c r="A2" s="194" t="str">
        <f>+'4.2.1'!A2</f>
        <v>Fecha de proceso: Marzo 2022</v>
      </c>
    </row>
    <row r="3" spans="1:16" x14ac:dyDescent="0.25">
      <c r="A3" s="71"/>
    </row>
    <row r="4" spans="1:16" ht="15.75" thickBot="1" x14ac:dyDescent="0.3">
      <c r="A4" s="69" t="s">
        <v>450</v>
      </c>
      <c r="B4" s="70"/>
      <c r="C4" s="70"/>
      <c r="D4" s="70"/>
      <c r="E4" s="70"/>
      <c r="F4" s="70"/>
      <c r="G4" s="70"/>
      <c r="I4" s="69" t="s">
        <v>451</v>
      </c>
      <c r="J4" s="70"/>
      <c r="K4" s="70"/>
      <c r="L4" s="70"/>
      <c r="M4" s="70"/>
      <c r="N4" s="70"/>
      <c r="O4" s="70"/>
    </row>
    <row r="5" spans="1:16" x14ac:dyDescent="0.25">
      <c r="A5" s="4"/>
      <c r="B5" s="4"/>
      <c r="I5" s="4"/>
      <c r="J5" s="4"/>
    </row>
    <row r="22" spans="1:15" x14ac:dyDescent="0.25">
      <c r="I22" s="54"/>
    </row>
    <row r="23" spans="1:15" x14ac:dyDescent="0.25">
      <c r="I23" s="54"/>
    </row>
    <row r="24" spans="1:15" ht="15.75" thickBot="1" x14ac:dyDescent="0.3">
      <c r="A24" s="69" t="s">
        <v>453</v>
      </c>
      <c r="B24" s="70"/>
      <c r="C24" s="70"/>
      <c r="D24" s="70"/>
      <c r="E24" s="70"/>
      <c r="F24" s="70"/>
      <c r="G24" s="70"/>
      <c r="I24" s="69" t="s">
        <v>452</v>
      </c>
      <c r="J24" s="70"/>
      <c r="K24" s="70"/>
      <c r="L24" s="70"/>
      <c r="M24" s="70"/>
      <c r="N24" s="70"/>
      <c r="O24" s="70"/>
    </row>
    <row r="25" spans="1:15" x14ac:dyDescent="0.25">
      <c r="A25" s="4"/>
      <c r="I25" s="4"/>
    </row>
    <row r="26" spans="1:15" x14ac:dyDescent="0.25">
      <c r="H26" s="52"/>
    </row>
    <row r="43" spans="1:1" x14ac:dyDescent="0.25">
      <c r="A43" s="67" t="s">
        <v>131</v>
      </c>
    </row>
    <row r="44" spans="1:1" x14ac:dyDescent="0.25">
      <c r="A44" s="66" t="s">
        <v>105</v>
      </c>
    </row>
    <row r="45" spans="1:1" x14ac:dyDescent="0.25">
      <c r="A45" s="65" t="s">
        <v>347</v>
      </c>
    </row>
    <row r="46" spans="1:1" x14ac:dyDescent="0.25">
      <c r="A46" s="65"/>
    </row>
    <row r="47" spans="1:1" x14ac:dyDescent="0.25">
      <c r="A47" s="65" t="s">
        <v>104</v>
      </c>
    </row>
    <row r="48" spans="1:1" x14ac:dyDescent="0.25">
      <c r="A48" s="66" t="s">
        <v>98</v>
      </c>
    </row>
  </sheetData>
  <hyperlinks>
    <hyperlink ref="P1" location="Indice!A1" display="volver al índice"/>
  </hyperlinks>
  <pageMargins left="0.7" right="0.7" top="0.75" bottom="0.75" header="0.3" footer="0.3"/>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B1:I53"/>
  <sheetViews>
    <sheetView showGridLines="0" zoomScaleNormal="100" zoomScaleSheetLayoutView="70" workbookViewId="0">
      <selection activeCell="A34" sqref="A34"/>
    </sheetView>
  </sheetViews>
  <sheetFormatPr baseColWidth="10" defaultColWidth="11.42578125" defaultRowHeight="12.75" x14ac:dyDescent="0.2"/>
  <cols>
    <col min="1" max="1" width="6" style="166" customWidth="1"/>
    <col min="2" max="2" width="17.85546875" style="166" customWidth="1"/>
    <col min="3" max="3" width="20.140625" style="166" bestFit="1" customWidth="1"/>
    <col min="4" max="4" width="16.42578125" style="166" customWidth="1"/>
    <col min="5" max="5" width="15.7109375" style="166" customWidth="1"/>
    <col min="6" max="6" width="17.140625" style="166" customWidth="1"/>
    <col min="7" max="8" width="15.7109375" style="166" customWidth="1"/>
    <col min="9" max="9" width="8" style="166" customWidth="1"/>
    <col min="10" max="16384" width="11.42578125" style="166"/>
  </cols>
  <sheetData>
    <row r="1" spans="2:9" ht="33" customHeight="1" thickBot="1" x14ac:dyDescent="0.25">
      <c r="B1" s="320" t="s">
        <v>334</v>
      </c>
      <c r="C1" s="321"/>
      <c r="D1" s="322" t="s">
        <v>280</v>
      </c>
      <c r="E1" s="322"/>
      <c r="F1" s="322"/>
      <c r="G1" s="322"/>
      <c r="H1" s="322"/>
      <c r="I1" s="167" t="s">
        <v>95</v>
      </c>
    </row>
    <row r="2" spans="2:9" x14ac:dyDescent="0.2">
      <c r="B2" s="323"/>
      <c r="C2" s="323"/>
      <c r="D2" s="323"/>
      <c r="E2" s="323"/>
      <c r="F2" s="323"/>
      <c r="G2" s="323"/>
      <c r="H2" s="323"/>
    </row>
    <row r="3" spans="2:9" x14ac:dyDescent="0.2">
      <c r="B3" s="98"/>
      <c r="C3" s="98"/>
      <c r="D3" s="98"/>
      <c r="E3" s="98"/>
      <c r="F3" s="98"/>
      <c r="G3" s="98"/>
      <c r="H3" s="98"/>
    </row>
    <row r="4" spans="2:9" x14ac:dyDescent="0.2">
      <c r="B4" s="98"/>
      <c r="C4" s="98"/>
      <c r="D4" s="98"/>
      <c r="E4" s="98"/>
      <c r="F4" s="98"/>
      <c r="G4" s="98"/>
      <c r="H4" s="98"/>
    </row>
    <row r="5" spans="2:9" x14ac:dyDescent="0.2">
      <c r="B5" s="98"/>
      <c r="C5" s="98"/>
      <c r="D5" s="98"/>
      <c r="E5" s="98"/>
      <c r="F5" s="98"/>
      <c r="G5" s="98"/>
      <c r="H5" s="98"/>
    </row>
    <row r="6" spans="2:9" x14ac:dyDescent="0.2">
      <c r="B6" s="98"/>
      <c r="C6" s="98"/>
      <c r="D6" s="98"/>
      <c r="E6" s="98"/>
      <c r="F6" s="98"/>
      <c r="G6" s="98"/>
      <c r="H6" s="98"/>
    </row>
    <row r="7" spans="2:9" x14ac:dyDescent="0.2">
      <c r="B7" s="98"/>
      <c r="C7" s="98"/>
      <c r="D7" s="98"/>
      <c r="E7" s="98"/>
      <c r="F7" s="98"/>
      <c r="G7" s="98"/>
      <c r="H7" s="98"/>
    </row>
    <row r="8" spans="2:9" x14ac:dyDescent="0.2">
      <c r="B8" s="98"/>
      <c r="C8" s="98"/>
      <c r="D8" s="98"/>
      <c r="E8" s="98"/>
      <c r="F8" s="98"/>
      <c r="G8" s="98"/>
      <c r="H8" s="98"/>
    </row>
    <row r="9" spans="2:9" x14ac:dyDescent="0.2">
      <c r="B9" s="98"/>
      <c r="C9" s="98"/>
      <c r="D9" s="98"/>
      <c r="E9" s="98"/>
      <c r="F9" s="98"/>
      <c r="G9" s="98"/>
      <c r="H9" s="98"/>
    </row>
    <row r="53" ht="15.75" customHeight="1" x14ac:dyDescent="0.2"/>
  </sheetData>
  <mergeCells count="3">
    <mergeCell ref="B1:C1"/>
    <mergeCell ref="D1:H1"/>
    <mergeCell ref="B2:H2"/>
  </mergeCells>
  <hyperlinks>
    <hyperlink ref="I1" location="Indice!A1" display="volver al índice"/>
  </hyperlinks>
  <pageMargins left="0.70866141732283472" right="0.70866141732283472" top="0.74803149606299213" bottom="0.74803149606299213" header="0.31496062992125984" footer="0.31496062992125984"/>
  <pageSetup paperSize="9" fitToHeight="3" orientation="portrait" r:id="rId1"/>
  <headerFooter>
    <oddFooter>&amp;R&amp;"Arial,Normal"&amp;10Boletín Estadístico de la Seguridad Social</oddFooter>
  </headerFooter>
  <drawing r:id="rId2"/>
  <legacyDrawing r:id="rId3"/>
  <oleObjects>
    <mc:AlternateContent xmlns:mc="http://schemas.openxmlformats.org/markup-compatibility/2006">
      <mc:Choice Requires="x14">
        <oleObject progId="Word.Document.12" shapeId="43015" r:id="rId4">
          <objectPr defaultSize="0" autoPict="0" r:id="rId5">
            <anchor moveWithCells="1">
              <from>
                <xdr:col>1</xdr:col>
                <xdr:colOff>0</xdr:colOff>
                <xdr:row>2</xdr:row>
                <xdr:rowOff>0</xdr:rowOff>
              </from>
              <to>
                <xdr:col>9</xdr:col>
                <xdr:colOff>695325</xdr:colOff>
                <xdr:row>86</xdr:row>
                <xdr:rowOff>133350</xdr:rowOff>
              </to>
            </anchor>
          </objectPr>
        </oleObject>
      </mc:Choice>
      <mc:Fallback>
        <oleObject progId="Word.Document.12" shapeId="43015" r:id="rId4"/>
      </mc:Fallback>
    </mc:AlternateContent>
    <mc:AlternateContent xmlns:mc="http://schemas.openxmlformats.org/markup-compatibility/2006">
      <mc:Choice Requires="x14">
        <oleObject progId="Word.Document.12" shapeId="43016" r:id="rId6">
          <objectPr defaultSize="0" autoPict="0" r:id="rId7">
            <anchor moveWithCells="1">
              <from>
                <xdr:col>1</xdr:col>
                <xdr:colOff>0</xdr:colOff>
                <xdr:row>87</xdr:row>
                <xdr:rowOff>0</xdr:rowOff>
              </from>
              <to>
                <xdr:col>9</xdr:col>
                <xdr:colOff>685800</xdr:colOff>
                <xdr:row>172</xdr:row>
                <xdr:rowOff>38100</xdr:rowOff>
              </to>
            </anchor>
          </objectPr>
        </oleObject>
      </mc:Choice>
      <mc:Fallback>
        <oleObject progId="Word.Document.12" shapeId="43016" r:id="rId6"/>
      </mc:Fallback>
    </mc:AlternateContent>
    <mc:AlternateContent xmlns:mc="http://schemas.openxmlformats.org/markup-compatibility/2006">
      <mc:Choice Requires="x14">
        <oleObject progId="Word.Document.12" shapeId="43017" r:id="rId8">
          <objectPr defaultSize="0" autoPict="0" r:id="rId9">
            <anchor moveWithCells="1">
              <from>
                <xdr:col>1</xdr:col>
                <xdr:colOff>9525</xdr:colOff>
                <xdr:row>171</xdr:row>
                <xdr:rowOff>142875</xdr:rowOff>
              </from>
              <to>
                <xdr:col>9</xdr:col>
                <xdr:colOff>704850</xdr:colOff>
                <xdr:row>192</xdr:row>
                <xdr:rowOff>76200</xdr:rowOff>
              </to>
            </anchor>
          </objectPr>
        </oleObject>
      </mc:Choice>
      <mc:Fallback>
        <oleObject progId="Word.Document.12" shapeId="43017" r:id="rId8"/>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R46"/>
  <sheetViews>
    <sheetView showGridLines="0" zoomScale="85" zoomScaleNormal="85" workbookViewId="0">
      <selection activeCell="Q25" sqref="Q25"/>
    </sheetView>
  </sheetViews>
  <sheetFormatPr baseColWidth="10" defaultRowHeight="15" x14ac:dyDescent="0.25"/>
  <cols>
    <col min="1" max="1" width="15" customWidth="1"/>
    <col min="2" max="2" width="11.5703125" bestFit="1" customWidth="1"/>
    <col min="3" max="3" width="13.28515625" customWidth="1"/>
    <col min="4" max="4" width="12.5703125" bestFit="1" customWidth="1"/>
    <col min="5" max="7" width="13.7109375" customWidth="1"/>
    <col min="8" max="8" width="14.140625" customWidth="1"/>
    <col min="9" max="9" width="13.28515625" customWidth="1"/>
    <col min="10" max="11" width="11.85546875" customWidth="1"/>
    <col min="12" max="12" width="14.42578125" customWidth="1"/>
    <col min="13" max="13" width="14.140625" customWidth="1"/>
    <col min="14" max="14" width="13.42578125" customWidth="1"/>
  </cols>
  <sheetData>
    <row r="1" spans="1:18" ht="24" customHeight="1" thickBot="1" x14ac:dyDescent="0.3">
      <c r="A1" s="69" t="s">
        <v>442</v>
      </c>
      <c r="B1" s="69"/>
      <c r="C1" s="69"/>
      <c r="D1" s="69"/>
      <c r="E1" s="69"/>
      <c r="F1" s="69"/>
      <c r="G1" s="69"/>
      <c r="H1" s="69"/>
      <c r="I1" s="69"/>
      <c r="J1" s="69"/>
      <c r="K1" s="69"/>
      <c r="L1" s="69"/>
      <c r="M1" s="69"/>
      <c r="N1" s="69"/>
      <c r="O1" s="58" t="s">
        <v>95</v>
      </c>
    </row>
    <row r="2" spans="1:18" s="277" customFormat="1" x14ac:dyDescent="0.25">
      <c r="A2" s="194" t="s">
        <v>384</v>
      </c>
    </row>
    <row r="3" spans="1:18" s="277" customFormat="1" x14ac:dyDescent="0.25">
      <c r="A3" s="294"/>
      <c r="B3" s="294"/>
      <c r="C3" s="294"/>
      <c r="D3" s="294"/>
      <c r="E3" s="294"/>
      <c r="F3" s="294"/>
      <c r="G3" s="294"/>
      <c r="H3" s="294"/>
      <c r="I3" s="294"/>
      <c r="J3" s="294"/>
      <c r="K3" s="294"/>
      <c r="L3" s="294"/>
      <c r="M3" s="294"/>
      <c r="N3" s="294"/>
    </row>
    <row r="4" spans="1:18" ht="60" customHeight="1" thickBot="1" x14ac:dyDescent="0.3">
      <c r="A4" s="408" t="s">
        <v>6</v>
      </c>
      <c r="B4" s="410" t="s">
        <v>5</v>
      </c>
      <c r="C4" s="369" t="s">
        <v>82</v>
      </c>
      <c r="D4" s="369"/>
      <c r="E4" s="369"/>
      <c r="F4" s="369"/>
      <c r="G4" s="369"/>
      <c r="H4" s="369"/>
      <c r="I4" s="369"/>
      <c r="J4" s="368" t="s">
        <v>81</v>
      </c>
      <c r="K4" s="369"/>
      <c r="L4" s="409"/>
      <c r="M4" s="410" t="s">
        <v>345</v>
      </c>
      <c r="N4" s="451" t="s">
        <v>103</v>
      </c>
      <c r="O4" s="55"/>
    </row>
    <row r="5" spans="1:18" ht="23.25" customHeight="1" thickBot="1" x14ac:dyDescent="0.3">
      <c r="A5" s="408"/>
      <c r="B5" s="411"/>
      <c r="C5" s="454" t="s">
        <v>83</v>
      </c>
      <c r="D5" s="454"/>
      <c r="E5" s="455"/>
      <c r="F5" s="456" t="s">
        <v>86</v>
      </c>
      <c r="G5" s="454"/>
      <c r="H5" s="455"/>
      <c r="I5" s="457" t="s">
        <v>89</v>
      </c>
      <c r="J5" s="459" t="s">
        <v>76</v>
      </c>
      <c r="K5" s="461" t="s">
        <v>77</v>
      </c>
      <c r="L5" s="463" t="s">
        <v>78</v>
      </c>
      <c r="M5" s="465"/>
      <c r="N5" s="452"/>
      <c r="O5" s="55"/>
    </row>
    <row r="6" spans="1:18" ht="75" customHeight="1" thickBot="1" x14ac:dyDescent="0.3">
      <c r="A6" s="409"/>
      <c r="B6" s="412"/>
      <c r="C6" s="203" t="s">
        <v>84</v>
      </c>
      <c r="D6" s="203" t="s">
        <v>85</v>
      </c>
      <c r="E6" s="68" t="s">
        <v>102</v>
      </c>
      <c r="F6" s="202" t="s">
        <v>87</v>
      </c>
      <c r="G6" s="203" t="s">
        <v>88</v>
      </c>
      <c r="H6" s="203" t="s">
        <v>75</v>
      </c>
      <c r="I6" s="458"/>
      <c r="J6" s="460"/>
      <c r="K6" s="462"/>
      <c r="L6" s="464"/>
      <c r="M6" s="466"/>
      <c r="N6" s="453"/>
      <c r="O6" s="55"/>
    </row>
    <row r="7" spans="1:18" ht="15.75" thickBot="1" x14ac:dyDescent="0.3">
      <c r="A7" s="201" t="s">
        <v>99</v>
      </c>
      <c r="B7" s="295">
        <v>7153449</v>
      </c>
      <c r="C7" s="296">
        <v>1633275</v>
      </c>
      <c r="D7" s="296">
        <v>3199951</v>
      </c>
      <c r="E7" s="296">
        <v>4833226</v>
      </c>
      <c r="F7" s="297">
        <v>1096141</v>
      </c>
      <c r="G7" s="296">
        <v>225895</v>
      </c>
      <c r="H7" s="296">
        <v>1322036</v>
      </c>
      <c r="I7" s="298">
        <v>5059121</v>
      </c>
      <c r="J7" s="299">
        <v>291630</v>
      </c>
      <c r="K7" s="296">
        <v>196926</v>
      </c>
      <c r="L7" s="300">
        <v>488556</v>
      </c>
      <c r="M7" s="295">
        <v>612412</v>
      </c>
      <c r="N7" s="298">
        <v>5950610</v>
      </c>
      <c r="O7" s="38"/>
      <c r="P7" s="38"/>
    </row>
    <row r="8" spans="1:18" ht="15.75" thickBot="1" x14ac:dyDescent="0.3">
      <c r="A8" s="201" t="s">
        <v>100</v>
      </c>
      <c r="B8" s="295">
        <v>5246494</v>
      </c>
      <c r="C8" s="296">
        <v>1470650</v>
      </c>
      <c r="D8" s="296">
        <v>2868755</v>
      </c>
      <c r="E8" s="296">
        <v>4339405</v>
      </c>
      <c r="F8" s="297">
        <v>1061635</v>
      </c>
      <c r="G8" s="296">
        <v>156010</v>
      </c>
      <c r="H8" s="296">
        <v>1217645</v>
      </c>
      <c r="I8" s="298">
        <v>4495415</v>
      </c>
      <c r="J8" s="299">
        <v>99329</v>
      </c>
      <c r="K8" s="296">
        <v>196926</v>
      </c>
      <c r="L8" s="300">
        <v>296255</v>
      </c>
      <c r="M8" s="295">
        <v>492300</v>
      </c>
      <c r="N8" s="298">
        <v>5087981</v>
      </c>
      <c r="O8" s="38"/>
      <c r="P8" s="38"/>
    </row>
    <row r="9" spans="1:18" x14ac:dyDescent="0.25">
      <c r="A9" s="86">
        <v>60</v>
      </c>
      <c r="B9" s="91">
        <v>402483</v>
      </c>
      <c r="C9" s="301">
        <v>22770</v>
      </c>
      <c r="D9" s="301">
        <v>13615</v>
      </c>
      <c r="E9" s="301">
        <v>36385</v>
      </c>
      <c r="F9" s="301">
        <v>1339</v>
      </c>
      <c r="G9" s="301">
        <v>15372</v>
      </c>
      <c r="H9" s="301">
        <v>16711</v>
      </c>
      <c r="I9" s="302">
        <v>51757</v>
      </c>
      <c r="J9" s="303">
        <v>42184</v>
      </c>
      <c r="K9" s="301">
        <v>0</v>
      </c>
      <c r="L9" s="304">
        <v>42184</v>
      </c>
      <c r="M9" s="91">
        <v>22961</v>
      </c>
      <c r="N9" s="302">
        <v>114534</v>
      </c>
      <c r="O9" s="38"/>
      <c r="P9" s="38"/>
      <c r="Q9" s="36"/>
    </row>
    <row r="10" spans="1:18" x14ac:dyDescent="0.25">
      <c r="A10" s="87">
        <v>61</v>
      </c>
      <c r="B10" s="92">
        <v>391779</v>
      </c>
      <c r="C10" s="93">
        <v>29227</v>
      </c>
      <c r="D10" s="93">
        <v>35194</v>
      </c>
      <c r="E10" s="93">
        <v>64421</v>
      </c>
      <c r="F10" s="93">
        <v>3082</v>
      </c>
      <c r="G10" s="93">
        <v>15575</v>
      </c>
      <c r="H10" s="93">
        <v>18657</v>
      </c>
      <c r="I10" s="305">
        <v>79996</v>
      </c>
      <c r="J10" s="306">
        <v>41456</v>
      </c>
      <c r="K10" s="93">
        <v>0</v>
      </c>
      <c r="L10" s="307">
        <v>41456</v>
      </c>
      <c r="M10" s="92">
        <v>23885</v>
      </c>
      <c r="N10" s="305">
        <v>142966</v>
      </c>
      <c r="O10" s="38"/>
      <c r="P10" s="38"/>
      <c r="Q10" s="36"/>
      <c r="R10" s="36"/>
    </row>
    <row r="11" spans="1:18" x14ac:dyDescent="0.25">
      <c r="A11" s="87">
        <v>62</v>
      </c>
      <c r="B11" s="92">
        <v>380907</v>
      </c>
      <c r="C11" s="93">
        <v>33587</v>
      </c>
      <c r="D11" s="93">
        <v>65358</v>
      </c>
      <c r="E11" s="93">
        <v>98945</v>
      </c>
      <c r="F11" s="93">
        <v>5945</v>
      </c>
      <c r="G11" s="93">
        <v>14677</v>
      </c>
      <c r="H11" s="93">
        <v>20622</v>
      </c>
      <c r="I11" s="305">
        <v>113622</v>
      </c>
      <c r="J11" s="306">
        <v>41025</v>
      </c>
      <c r="K11" s="93">
        <v>0</v>
      </c>
      <c r="L11" s="307">
        <v>41025</v>
      </c>
      <c r="M11" s="92">
        <v>24640</v>
      </c>
      <c r="N11" s="305">
        <v>176679</v>
      </c>
      <c r="O11" s="38"/>
      <c r="P11" s="38"/>
      <c r="Q11" s="36"/>
      <c r="R11" s="36"/>
    </row>
    <row r="12" spans="1:18" x14ac:dyDescent="0.25">
      <c r="A12" s="87">
        <v>63</v>
      </c>
      <c r="B12" s="92">
        <v>370554</v>
      </c>
      <c r="C12" s="93">
        <v>36828</v>
      </c>
      <c r="D12" s="93">
        <v>94062</v>
      </c>
      <c r="E12" s="93">
        <v>130890</v>
      </c>
      <c r="F12" s="93">
        <v>9622</v>
      </c>
      <c r="G12" s="93">
        <v>12978</v>
      </c>
      <c r="H12" s="93">
        <v>22600</v>
      </c>
      <c r="I12" s="305">
        <v>143868</v>
      </c>
      <c r="J12" s="306">
        <v>37786</v>
      </c>
      <c r="K12" s="93">
        <v>0</v>
      </c>
      <c r="L12" s="307">
        <v>37786</v>
      </c>
      <c r="M12" s="92">
        <v>24278</v>
      </c>
      <c r="N12" s="305">
        <v>203019</v>
      </c>
      <c r="O12" s="38"/>
      <c r="P12" s="38"/>
      <c r="Q12" s="36"/>
      <c r="R12" s="36"/>
    </row>
    <row r="13" spans="1:18" ht="15.75" thickBot="1" x14ac:dyDescent="0.3">
      <c r="A13" s="88">
        <v>64</v>
      </c>
      <c r="B13" s="308">
        <v>361232</v>
      </c>
      <c r="C13" s="309">
        <v>40213</v>
      </c>
      <c r="D13" s="309">
        <v>122967</v>
      </c>
      <c r="E13" s="309">
        <v>163180</v>
      </c>
      <c r="F13" s="309">
        <v>14518</v>
      </c>
      <c r="G13" s="309">
        <v>11283</v>
      </c>
      <c r="H13" s="309">
        <v>25801</v>
      </c>
      <c r="I13" s="310">
        <v>174463</v>
      </c>
      <c r="J13" s="311">
        <v>29850</v>
      </c>
      <c r="K13" s="309">
        <v>0</v>
      </c>
      <c r="L13" s="312">
        <v>29850</v>
      </c>
      <c r="M13" s="308">
        <v>24348</v>
      </c>
      <c r="N13" s="310">
        <v>225431</v>
      </c>
      <c r="O13" s="38"/>
      <c r="P13" s="38"/>
      <c r="Q13" s="36"/>
      <c r="R13" s="36"/>
    </row>
    <row r="14" spans="1:18" x14ac:dyDescent="0.25">
      <c r="A14" s="87">
        <v>65</v>
      </c>
      <c r="B14" s="92">
        <v>352417</v>
      </c>
      <c r="C14" s="93">
        <v>50501</v>
      </c>
      <c r="D14" s="93">
        <v>140733</v>
      </c>
      <c r="E14" s="93">
        <v>191234</v>
      </c>
      <c r="F14" s="93">
        <v>18351</v>
      </c>
      <c r="G14" s="93">
        <v>9273</v>
      </c>
      <c r="H14" s="93">
        <v>27624</v>
      </c>
      <c r="I14" s="305">
        <v>200507</v>
      </c>
      <c r="J14" s="306">
        <v>19006</v>
      </c>
      <c r="K14" s="93">
        <v>17787</v>
      </c>
      <c r="L14" s="307">
        <v>36793</v>
      </c>
      <c r="M14" s="92">
        <v>25306</v>
      </c>
      <c r="N14" s="305">
        <v>258724</v>
      </c>
      <c r="O14" s="38"/>
      <c r="P14" s="38"/>
      <c r="Q14" s="36"/>
      <c r="R14" s="36"/>
    </row>
    <row r="15" spans="1:18" x14ac:dyDescent="0.25">
      <c r="A15" s="87">
        <v>66</v>
      </c>
      <c r="B15" s="92">
        <v>343084</v>
      </c>
      <c r="C15" s="93">
        <v>64974</v>
      </c>
      <c r="D15" s="93">
        <v>154243</v>
      </c>
      <c r="E15" s="93">
        <v>219217</v>
      </c>
      <c r="F15" s="93">
        <v>22062</v>
      </c>
      <c r="G15" s="93">
        <v>8791</v>
      </c>
      <c r="H15" s="93">
        <v>30853</v>
      </c>
      <c r="I15" s="305">
        <v>228008</v>
      </c>
      <c r="J15" s="306">
        <v>14037</v>
      </c>
      <c r="K15" s="93">
        <v>35053</v>
      </c>
      <c r="L15" s="307">
        <v>49090</v>
      </c>
      <c r="M15" s="92">
        <v>26707</v>
      </c>
      <c r="N15" s="305">
        <v>298944</v>
      </c>
      <c r="O15" s="38"/>
      <c r="P15" s="38"/>
      <c r="Q15" s="36"/>
      <c r="R15" s="36"/>
    </row>
    <row r="16" spans="1:18" x14ac:dyDescent="0.25">
      <c r="A16" s="87">
        <v>67</v>
      </c>
      <c r="B16" s="92">
        <v>333448</v>
      </c>
      <c r="C16" s="93">
        <v>70114</v>
      </c>
      <c r="D16" s="93">
        <v>154704</v>
      </c>
      <c r="E16" s="93">
        <v>224818</v>
      </c>
      <c r="F16" s="93">
        <v>24680</v>
      </c>
      <c r="G16" s="93">
        <v>8574</v>
      </c>
      <c r="H16" s="93">
        <v>33254</v>
      </c>
      <c r="I16" s="305">
        <v>233392</v>
      </c>
      <c r="J16" s="306">
        <v>10634</v>
      </c>
      <c r="K16" s="93">
        <v>41061</v>
      </c>
      <c r="L16" s="307">
        <v>51695</v>
      </c>
      <c r="M16" s="92">
        <v>26360</v>
      </c>
      <c r="N16" s="305">
        <v>306323</v>
      </c>
      <c r="O16" s="38"/>
      <c r="P16" s="38"/>
      <c r="Q16" s="36"/>
      <c r="R16" s="36"/>
    </row>
    <row r="17" spans="1:18" x14ac:dyDescent="0.25">
      <c r="A17" s="87">
        <v>68</v>
      </c>
      <c r="B17" s="92">
        <v>323021</v>
      </c>
      <c r="C17" s="93">
        <v>75044</v>
      </c>
      <c r="D17" s="93">
        <v>154537</v>
      </c>
      <c r="E17" s="93">
        <v>229581</v>
      </c>
      <c r="F17" s="93">
        <v>27463</v>
      </c>
      <c r="G17" s="93">
        <v>8821</v>
      </c>
      <c r="H17" s="93">
        <v>36284</v>
      </c>
      <c r="I17" s="305">
        <v>238402</v>
      </c>
      <c r="J17" s="306">
        <v>9037</v>
      </c>
      <c r="K17" s="93">
        <v>42060</v>
      </c>
      <c r="L17" s="307">
        <v>51097</v>
      </c>
      <c r="M17" s="92">
        <v>27296</v>
      </c>
      <c r="N17" s="305">
        <v>311153</v>
      </c>
      <c r="O17" s="38"/>
      <c r="P17" s="38"/>
      <c r="Q17" s="36"/>
      <c r="R17" s="36"/>
    </row>
    <row r="18" spans="1:18" x14ac:dyDescent="0.25">
      <c r="A18" s="87">
        <v>69</v>
      </c>
      <c r="B18" s="92">
        <v>311457</v>
      </c>
      <c r="C18" s="93">
        <v>75768</v>
      </c>
      <c r="D18" s="93">
        <v>160741</v>
      </c>
      <c r="E18" s="93">
        <v>236509</v>
      </c>
      <c r="F18" s="93">
        <v>30626</v>
      </c>
      <c r="G18" s="93">
        <v>8594</v>
      </c>
      <c r="H18" s="93">
        <v>39220</v>
      </c>
      <c r="I18" s="305">
        <v>245103</v>
      </c>
      <c r="J18" s="306">
        <v>5688</v>
      </c>
      <c r="K18" s="93">
        <v>33798</v>
      </c>
      <c r="L18" s="307">
        <v>39486</v>
      </c>
      <c r="M18" s="92">
        <v>28826</v>
      </c>
      <c r="N18" s="305">
        <v>307076</v>
      </c>
      <c r="O18" s="38"/>
      <c r="P18" s="38"/>
      <c r="Q18" s="36"/>
      <c r="R18" s="36"/>
    </row>
    <row r="19" spans="1:18" x14ac:dyDescent="0.25">
      <c r="A19" s="87">
        <v>70</v>
      </c>
      <c r="B19" s="313">
        <v>299000</v>
      </c>
      <c r="C19" s="314">
        <v>73906</v>
      </c>
      <c r="D19" s="314">
        <v>185872</v>
      </c>
      <c r="E19" s="314">
        <v>259778</v>
      </c>
      <c r="F19" s="314">
        <v>34462</v>
      </c>
      <c r="G19" s="314">
        <v>7803</v>
      </c>
      <c r="H19" s="314">
        <v>42265</v>
      </c>
      <c r="I19" s="315">
        <v>267581</v>
      </c>
      <c r="J19" s="316">
        <v>5118</v>
      </c>
      <c r="K19" s="314">
        <v>7098</v>
      </c>
      <c r="L19" s="317">
        <v>12216</v>
      </c>
      <c r="M19" s="313">
        <v>29053</v>
      </c>
      <c r="N19" s="315">
        <v>301584</v>
      </c>
      <c r="O19" s="38"/>
      <c r="P19" s="38"/>
      <c r="Q19" s="36"/>
      <c r="R19" s="36"/>
    </row>
    <row r="20" spans="1:18" x14ac:dyDescent="0.25">
      <c r="A20" s="87">
        <v>71</v>
      </c>
      <c r="B20" s="92">
        <v>286419</v>
      </c>
      <c r="C20" s="93">
        <v>72807</v>
      </c>
      <c r="D20" s="93">
        <v>180348</v>
      </c>
      <c r="E20" s="93">
        <v>253155</v>
      </c>
      <c r="F20" s="93">
        <v>37434</v>
      </c>
      <c r="G20" s="93">
        <v>6918</v>
      </c>
      <c r="H20" s="93">
        <v>44352</v>
      </c>
      <c r="I20" s="305">
        <v>260073</v>
      </c>
      <c r="J20" s="306">
        <v>4312</v>
      </c>
      <c r="K20" s="93">
        <v>4305</v>
      </c>
      <c r="L20" s="307">
        <v>8617</v>
      </c>
      <c r="M20" s="92">
        <v>28377</v>
      </c>
      <c r="N20" s="305">
        <v>289238</v>
      </c>
      <c r="O20" s="38"/>
      <c r="P20" s="38"/>
      <c r="Q20" s="36"/>
      <c r="R20" s="36"/>
    </row>
    <row r="21" spans="1:18" x14ac:dyDescent="0.25">
      <c r="A21" s="87">
        <v>72</v>
      </c>
      <c r="B21" s="92">
        <v>273778</v>
      </c>
      <c r="C21" s="93">
        <v>71235</v>
      </c>
      <c r="D21" s="93">
        <v>172803</v>
      </c>
      <c r="E21" s="93">
        <v>244038</v>
      </c>
      <c r="F21" s="93">
        <v>40634</v>
      </c>
      <c r="G21" s="93">
        <v>6367</v>
      </c>
      <c r="H21" s="93">
        <v>47001</v>
      </c>
      <c r="I21" s="305">
        <v>250405</v>
      </c>
      <c r="J21" s="306">
        <v>3575</v>
      </c>
      <c r="K21" s="93">
        <v>3010</v>
      </c>
      <c r="L21" s="307">
        <v>6585</v>
      </c>
      <c r="M21" s="92">
        <v>26857</v>
      </c>
      <c r="N21" s="305">
        <v>275489</v>
      </c>
      <c r="O21" s="38"/>
      <c r="P21" s="38"/>
      <c r="Q21" s="36"/>
      <c r="R21" s="36"/>
    </row>
    <row r="22" spans="1:18" x14ac:dyDescent="0.25">
      <c r="A22" s="87">
        <v>73</v>
      </c>
      <c r="B22" s="92">
        <v>260103</v>
      </c>
      <c r="C22" s="93">
        <v>68819</v>
      </c>
      <c r="D22" s="93">
        <v>163558</v>
      </c>
      <c r="E22" s="93">
        <v>232377</v>
      </c>
      <c r="F22" s="93">
        <v>42581</v>
      </c>
      <c r="G22" s="93">
        <v>6093</v>
      </c>
      <c r="H22" s="93">
        <v>48674</v>
      </c>
      <c r="I22" s="305">
        <v>238470</v>
      </c>
      <c r="J22" s="306">
        <v>3001</v>
      </c>
      <c r="K22" s="93">
        <v>2258</v>
      </c>
      <c r="L22" s="307">
        <v>5259</v>
      </c>
      <c r="M22" s="92">
        <v>25430</v>
      </c>
      <c r="N22" s="305">
        <v>260426</v>
      </c>
      <c r="O22" s="38"/>
      <c r="P22" s="38"/>
      <c r="Q22" s="36"/>
      <c r="R22" s="36"/>
    </row>
    <row r="23" spans="1:18" x14ac:dyDescent="0.25">
      <c r="A23" s="87">
        <v>74</v>
      </c>
      <c r="B23" s="92">
        <v>245059</v>
      </c>
      <c r="C23" s="93">
        <v>66306</v>
      </c>
      <c r="D23" s="93">
        <v>155679</v>
      </c>
      <c r="E23" s="93">
        <v>221985</v>
      </c>
      <c r="F23" s="93">
        <v>45136</v>
      </c>
      <c r="G23" s="93">
        <v>5966</v>
      </c>
      <c r="H23" s="93">
        <v>51102</v>
      </c>
      <c r="I23" s="305">
        <v>227951</v>
      </c>
      <c r="J23" s="306">
        <v>2569</v>
      </c>
      <c r="K23" s="93">
        <v>1659</v>
      </c>
      <c r="L23" s="307">
        <v>4228</v>
      </c>
      <c r="M23" s="92">
        <v>24269</v>
      </c>
      <c r="N23" s="305">
        <v>247435</v>
      </c>
      <c r="O23" s="38"/>
      <c r="P23" s="38"/>
      <c r="Q23" s="36"/>
      <c r="R23" s="36"/>
    </row>
    <row r="24" spans="1:18" x14ac:dyDescent="0.25">
      <c r="A24" s="87">
        <v>75</v>
      </c>
      <c r="B24" s="92">
        <v>229173</v>
      </c>
      <c r="C24" s="93">
        <v>63710</v>
      </c>
      <c r="D24" s="93">
        <v>144821</v>
      </c>
      <c r="E24" s="93">
        <v>208531</v>
      </c>
      <c r="F24" s="93">
        <v>46463</v>
      </c>
      <c r="G24" s="93">
        <v>5729</v>
      </c>
      <c r="H24" s="93">
        <v>52192</v>
      </c>
      <c r="I24" s="305">
        <v>214260</v>
      </c>
      <c r="J24" s="306">
        <v>1857</v>
      </c>
      <c r="K24" s="93">
        <v>1169</v>
      </c>
      <c r="L24" s="307">
        <v>3026</v>
      </c>
      <c r="M24" s="92">
        <v>23186</v>
      </c>
      <c r="N24" s="305">
        <v>231063</v>
      </c>
      <c r="O24" s="38"/>
      <c r="P24" s="38"/>
      <c r="Q24" s="36"/>
      <c r="R24" s="36"/>
    </row>
    <row r="25" spans="1:18" x14ac:dyDescent="0.25">
      <c r="A25" s="87">
        <v>76</v>
      </c>
      <c r="B25" s="92">
        <v>213334</v>
      </c>
      <c r="C25" s="93">
        <v>62022</v>
      </c>
      <c r="D25" s="93">
        <v>137989</v>
      </c>
      <c r="E25" s="93">
        <v>200011</v>
      </c>
      <c r="F25" s="93">
        <v>48551</v>
      </c>
      <c r="G25" s="93">
        <v>5395</v>
      </c>
      <c r="H25" s="93">
        <v>53946</v>
      </c>
      <c r="I25" s="305">
        <v>205406</v>
      </c>
      <c r="J25" s="306">
        <v>1880</v>
      </c>
      <c r="K25" s="93">
        <v>955</v>
      </c>
      <c r="L25" s="307">
        <v>2835</v>
      </c>
      <c r="M25" s="92">
        <v>21751</v>
      </c>
      <c r="N25" s="305">
        <v>220387</v>
      </c>
      <c r="O25" s="38"/>
      <c r="P25" s="38"/>
      <c r="Q25" s="36"/>
      <c r="R25" s="36"/>
    </row>
    <row r="26" spans="1:18" x14ac:dyDescent="0.25">
      <c r="A26" s="87">
        <v>77</v>
      </c>
      <c r="B26" s="92">
        <v>197399</v>
      </c>
      <c r="C26" s="93">
        <v>56765</v>
      </c>
      <c r="D26" s="93">
        <v>124883</v>
      </c>
      <c r="E26" s="93">
        <v>181648</v>
      </c>
      <c r="F26" s="93">
        <v>48347</v>
      </c>
      <c r="G26" s="93">
        <v>5229</v>
      </c>
      <c r="H26" s="93">
        <v>53576</v>
      </c>
      <c r="I26" s="305">
        <v>186877</v>
      </c>
      <c r="J26" s="306">
        <v>1796</v>
      </c>
      <c r="K26" s="93">
        <v>821</v>
      </c>
      <c r="L26" s="307">
        <v>2617</v>
      </c>
      <c r="M26" s="92">
        <v>19575</v>
      </c>
      <c r="N26" s="305">
        <v>199823</v>
      </c>
      <c r="O26" s="38"/>
      <c r="P26" s="38"/>
      <c r="Q26" s="36"/>
      <c r="R26" s="36"/>
    </row>
    <row r="27" spans="1:18" x14ac:dyDescent="0.25">
      <c r="A27" s="87">
        <v>78</v>
      </c>
      <c r="B27" s="92">
        <v>182140</v>
      </c>
      <c r="C27" s="93">
        <v>52305</v>
      </c>
      <c r="D27" s="93">
        <v>112779</v>
      </c>
      <c r="E27" s="93">
        <v>165084</v>
      </c>
      <c r="F27" s="93">
        <v>47202</v>
      </c>
      <c r="G27" s="93">
        <v>5039</v>
      </c>
      <c r="H27" s="93">
        <v>52241</v>
      </c>
      <c r="I27" s="305">
        <v>170123</v>
      </c>
      <c r="J27" s="306">
        <v>1630</v>
      </c>
      <c r="K27" s="93">
        <v>677</v>
      </c>
      <c r="L27" s="307">
        <v>2307</v>
      </c>
      <c r="M27" s="92">
        <v>18028</v>
      </c>
      <c r="N27" s="305">
        <v>181441</v>
      </c>
      <c r="O27" s="38"/>
      <c r="P27" s="38"/>
      <c r="Q27" s="36"/>
      <c r="R27" s="36"/>
    </row>
    <row r="28" spans="1:18" x14ac:dyDescent="0.25">
      <c r="A28" s="87">
        <v>79</v>
      </c>
      <c r="B28" s="92">
        <v>168042</v>
      </c>
      <c r="C28" s="93">
        <v>50165</v>
      </c>
      <c r="D28" s="93">
        <v>101036</v>
      </c>
      <c r="E28" s="93">
        <v>151201</v>
      </c>
      <c r="F28" s="93">
        <v>46822</v>
      </c>
      <c r="G28" s="93">
        <v>4905</v>
      </c>
      <c r="H28" s="93">
        <v>51727</v>
      </c>
      <c r="I28" s="305">
        <v>156106</v>
      </c>
      <c r="J28" s="306">
        <v>1574</v>
      </c>
      <c r="K28" s="93">
        <v>507</v>
      </c>
      <c r="L28" s="307">
        <v>2081</v>
      </c>
      <c r="M28" s="92">
        <v>16691</v>
      </c>
      <c r="N28" s="305">
        <v>166155</v>
      </c>
      <c r="O28" s="38"/>
      <c r="P28" s="38"/>
      <c r="Q28" s="36"/>
      <c r="R28" s="36"/>
    </row>
    <row r="29" spans="1:18" x14ac:dyDescent="0.25">
      <c r="A29" s="87">
        <v>80</v>
      </c>
      <c r="B29" s="92">
        <v>154830</v>
      </c>
      <c r="C29" s="93">
        <v>49793</v>
      </c>
      <c r="D29" s="93">
        <v>91908</v>
      </c>
      <c r="E29" s="93">
        <v>141701</v>
      </c>
      <c r="F29" s="93">
        <v>46749</v>
      </c>
      <c r="G29" s="93">
        <v>4803</v>
      </c>
      <c r="H29" s="93">
        <v>51552</v>
      </c>
      <c r="I29" s="305">
        <v>146504</v>
      </c>
      <c r="J29" s="306">
        <v>1433</v>
      </c>
      <c r="K29" s="93">
        <v>454</v>
      </c>
      <c r="L29" s="307">
        <v>1887</v>
      </c>
      <c r="M29" s="92">
        <v>15689</v>
      </c>
      <c r="N29" s="305">
        <v>155508</v>
      </c>
      <c r="O29" s="38"/>
      <c r="P29" s="38"/>
      <c r="Q29" s="36"/>
      <c r="R29" s="36"/>
    </row>
    <row r="30" spans="1:18" x14ac:dyDescent="0.25">
      <c r="A30" s="87">
        <v>81</v>
      </c>
      <c r="B30" s="92">
        <v>141738</v>
      </c>
      <c r="C30" s="93">
        <v>50399</v>
      </c>
      <c r="D30" s="93">
        <v>84132</v>
      </c>
      <c r="E30" s="93">
        <v>134531</v>
      </c>
      <c r="F30" s="93">
        <v>47908</v>
      </c>
      <c r="G30" s="93">
        <v>4919</v>
      </c>
      <c r="H30" s="93">
        <v>52827</v>
      </c>
      <c r="I30" s="305">
        <v>139450</v>
      </c>
      <c r="J30" s="306">
        <v>1404</v>
      </c>
      <c r="K30" s="93">
        <v>400</v>
      </c>
      <c r="L30" s="307">
        <v>1804</v>
      </c>
      <c r="M30" s="92">
        <v>15170</v>
      </c>
      <c r="N30" s="305">
        <v>147703</v>
      </c>
      <c r="O30" s="38"/>
      <c r="P30" s="38"/>
      <c r="Q30" s="36"/>
      <c r="R30" s="36"/>
    </row>
    <row r="31" spans="1:18" x14ac:dyDescent="0.25">
      <c r="A31" s="87">
        <v>82</v>
      </c>
      <c r="B31" s="92">
        <v>128918</v>
      </c>
      <c r="C31" s="93">
        <v>46134</v>
      </c>
      <c r="D31" s="93">
        <v>72130</v>
      </c>
      <c r="E31" s="93">
        <v>118264</v>
      </c>
      <c r="F31" s="93">
        <v>44643</v>
      </c>
      <c r="G31" s="93">
        <v>4623</v>
      </c>
      <c r="H31" s="93">
        <v>49266</v>
      </c>
      <c r="I31" s="305">
        <v>122887</v>
      </c>
      <c r="J31" s="306">
        <v>1293</v>
      </c>
      <c r="K31" s="93">
        <v>356</v>
      </c>
      <c r="L31" s="307">
        <v>1649</v>
      </c>
      <c r="M31" s="92">
        <v>13220</v>
      </c>
      <c r="N31" s="305">
        <v>129643</v>
      </c>
      <c r="O31" s="38"/>
      <c r="P31" s="38"/>
      <c r="Q31" s="36"/>
      <c r="R31" s="36"/>
    </row>
    <row r="32" spans="1:18" x14ac:dyDescent="0.25">
      <c r="A32" s="87">
        <v>83</v>
      </c>
      <c r="B32" s="92">
        <v>116699</v>
      </c>
      <c r="C32" s="93">
        <v>42882</v>
      </c>
      <c r="D32" s="93">
        <v>62832</v>
      </c>
      <c r="E32" s="93">
        <v>105714</v>
      </c>
      <c r="F32" s="93">
        <v>42745</v>
      </c>
      <c r="G32" s="93">
        <v>4266</v>
      </c>
      <c r="H32" s="93">
        <v>47011</v>
      </c>
      <c r="I32" s="305">
        <v>109980</v>
      </c>
      <c r="J32" s="306">
        <v>1272</v>
      </c>
      <c r="K32" s="93">
        <v>296</v>
      </c>
      <c r="L32" s="307">
        <v>1568</v>
      </c>
      <c r="M32" s="92">
        <v>11850</v>
      </c>
      <c r="N32" s="305">
        <v>115791</v>
      </c>
      <c r="O32" s="38"/>
      <c r="P32" s="38"/>
      <c r="Q32" s="36"/>
      <c r="R32" s="36"/>
    </row>
    <row r="33" spans="1:18" x14ac:dyDescent="0.25">
      <c r="A33" s="87">
        <v>84</v>
      </c>
      <c r="B33" s="92">
        <v>105172</v>
      </c>
      <c r="C33" s="93">
        <v>40270</v>
      </c>
      <c r="D33" s="93">
        <v>55812</v>
      </c>
      <c r="E33" s="93">
        <v>96082</v>
      </c>
      <c r="F33" s="93">
        <v>41031</v>
      </c>
      <c r="G33" s="93">
        <v>4085</v>
      </c>
      <c r="H33" s="93">
        <v>45116</v>
      </c>
      <c r="I33" s="305">
        <v>100167</v>
      </c>
      <c r="J33" s="306">
        <v>1121</v>
      </c>
      <c r="K33" s="93">
        <v>265</v>
      </c>
      <c r="L33" s="307">
        <v>1386</v>
      </c>
      <c r="M33" s="92">
        <v>10630</v>
      </c>
      <c r="N33" s="305">
        <v>105144</v>
      </c>
      <c r="O33" s="38"/>
      <c r="P33" s="38"/>
      <c r="Q33" s="36"/>
      <c r="R33" s="36"/>
    </row>
    <row r="34" spans="1:18" x14ac:dyDescent="0.25">
      <c r="A34" s="87">
        <v>85</v>
      </c>
      <c r="B34" s="92">
        <v>94272</v>
      </c>
      <c r="C34" s="93">
        <v>37958</v>
      </c>
      <c r="D34" s="93">
        <v>47281</v>
      </c>
      <c r="E34" s="93">
        <v>85239</v>
      </c>
      <c r="F34" s="93">
        <v>38554</v>
      </c>
      <c r="G34" s="93">
        <v>3856</v>
      </c>
      <c r="H34" s="93">
        <v>42410</v>
      </c>
      <c r="I34" s="305">
        <v>89095</v>
      </c>
      <c r="J34" s="306">
        <v>994</v>
      </c>
      <c r="K34" s="93">
        <v>324</v>
      </c>
      <c r="L34" s="307">
        <v>1318</v>
      </c>
      <c r="M34" s="92">
        <v>9500</v>
      </c>
      <c r="N34" s="305">
        <v>93466</v>
      </c>
      <c r="O34" s="38"/>
      <c r="P34" s="38"/>
      <c r="Q34" s="36"/>
      <c r="R34" s="36"/>
    </row>
    <row r="35" spans="1:18" x14ac:dyDescent="0.25">
      <c r="A35" s="87">
        <v>86</v>
      </c>
      <c r="B35" s="92">
        <v>83723</v>
      </c>
      <c r="C35" s="93">
        <v>36506</v>
      </c>
      <c r="D35" s="93">
        <v>40741</v>
      </c>
      <c r="E35" s="93">
        <v>77247</v>
      </c>
      <c r="F35" s="93">
        <v>36494</v>
      </c>
      <c r="G35" s="93">
        <v>3575</v>
      </c>
      <c r="H35" s="93">
        <v>40069</v>
      </c>
      <c r="I35" s="305">
        <v>80822</v>
      </c>
      <c r="J35" s="306">
        <v>977</v>
      </c>
      <c r="K35" s="93">
        <v>408</v>
      </c>
      <c r="L35" s="307">
        <v>1385</v>
      </c>
      <c r="M35" s="92">
        <v>8471</v>
      </c>
      <c r="N35" s="305">
        <v>84676</v>
      </c>
      <c r="O35" s="38"/>
      <c r="P35" s="38"/>
      <c r="Q35" s="36"/>
      <c r="R35" s="36"/>
    </row>
    <row r="36" spans="1:18" x14ac:dyDescent="0.25">
      <c r="A36" s="87">
        <v>87</v>
      </c>
      <c r="B36" s="92">
        <v>74135</v>
      </c>
      <c r="C36" s="93">
        <v>32463</v>
      </c>
      <c r="D36" s="93">
        <v>33309</v>
      </c>
      <c r="E36" s="93">
        <v>65772</v>
      </c>
      <c r="F36" s="93">
        <v>32944</v>
      </c>
      <c r="G36" s="93">
        <v>3181</v>
      </c>
      <c r="H36" s="93">
        <v>36125</v>
      </c>
      <c r="I36" s="305">
        <v>68953</v>
      </c>
      <c r="J36" s="306">
        <v>859</v>
      </c>
      <c r="K36" s="93">
        <v>398</v>
      </c>
      <c r="L36" s="307">
        <v>1257</v>
      </c>
      <c r="M36" s="92">
        <v>7095</v>
      </c>
      <c r="N36" s="305">
        <v>72145</v>
      </c>
      <c r="O36" s="38"/>
      <c r="P36" s="38"/>
      <c r="Q36" s="36"/>
      <c r="R36" s="36"/>
    </row>
    <row r="37" spans="1:18" x14ac:dyDescent="0.25">
      <c r="A37" s="87">
        <v>88</v>
      </c>
      <c r="B37" s="92">
        <v>65090</v>
      </c>
      <c r="C37" s="93">
        <v>29566</v>
      </c>
      <c r="D37" s="93">
        <v>28643</v>
      </c>
      <c r="E37" s="93">
        <v>58209</v>
      </c>
      <c r="F37" s="93">
        <v>30306</v>
      </c>
      <c r="G37" s="93">
        <v>3012</v>
      </c>
      <c r="H37" s="93">
        <v>33318</v>
      </c>
      <c r="I37" s="305">
        <v>61221</v>
      </c>
      <c r="J37" s="306">
        <v>752</v>
      </c>
      <c r="K37" s="93">
        <v>356</v>
      </c>
      <c r="L37" s="307">
        <v>1108</v>
      </c>
      <c r="M37" s="92">
        <v>6327</v>
      </c>
      <c r="N37" s="305">
        <v>63981</v>
      </c>
      <c r="O37" s="38"/>
      <c r="P37" s="38"/>
      <c r="Q37" s="36"/>
      <c r="R37" s="36"/>
    </row>
    <row r="38" spans="1:18" x14ac:dyDescent="0.25">
      <c r="A38" s="87">
        <v>89</v>
      </c>
      <c r="B38" s="92">
        <v>55875</v>
      </c>
      <c r="C38" s="93">
        <v>26742</v>
      </c>
      <c r="D38" s="93">
        <v>24824</v>
      </c>
      <c r="E38" s="93">
        <v>51566</v>
      </c>
      <c r="F38" s="93">
        <v>27824</v>
      </c>
      <c r="G38" s="93">
        <v>2898</v>
      </c>
      <c r="H38" s="93">
        <v>30722</v>
      </c>
      <c r="I38" s="305">
        <v>54464</v>
      </c>
      <c r="J38" s="306">
        <v>670</v>
      </c>
      <c r="K38" s="93">
        <v>292</v>
      </c>
      <c r="L38" s="307">
        <v>962</v>
      </c>
      <c r="M38" s="92">
        <v>5621</v>
      </c>
      <c r="N38" s="305">
        <v>56854</v>
      </c>
      <c r="O38" s="38"/>
      <c r="P38" s="38"/>
      <c r="Q38" s="36"/>
      <c r="R38" s="36"/>
    </row>
    <row r="39" spans="1:18" x14ac:dyDescent="0.25">
      <c r="A39" s="87" t="s">
        <v>22</v>
      </c>
      <c r="B39" s="92">
        <v>208168</v>
      </c>
      <c r="C39" s="318">
        <v>103496</v>
      </c>
      <c r="D39" s="93">
        <v>82417</v>
      </c>
      <c r="E39" s="93">
        <v>185913</v>
      </c>
      <c r="F39" s="93">
        <v>111623</v>
      </c>
      <c r="G39" s="93">
        <v>13295</v>
      </c>
      <c r="H39" s="93">
        <v>124918</v>
      </c>
      <c r="I39" s="305">
        <v>199208</v>
      </c>
      <c r="J39" s="319">
        <v>2840</v>
      </c>
      <c r="K39" s="318">
        <v>1159</v>
      </c>
      <c r="L39" s="307">
        <v>3999</v>
      </c>
      <c r="M39" s="92">
        <v>21015</v>
      </c>
      <c r="N39" s="305">
        <v>207809</v>
      </c>
      <c r="O39" s="38"/>
      <c r="P39" s="38"/>
      <c r="Q39" s="36"/>
    </row>
    <row r="40" spans="1:18" x14ac:dyDescent="0.25">
      <c r="O40" s="55"/>
    </row>
    <row r="41" spans="1:18" x14ac:dyDescent="0.25">
      <c r="A41" s="67" t="s">
        <v>131</v>
      </c>
      <c r="O41" s="55"/>
    </row>
    <row r="42" spans="1:18" x14ac:dyDescent="0.25">
      <c r="A42" s="65" t="s">
        <v>96</v>
      </c>
      <c r="O42" s="55"/>
    </row>
    <row r="43" spans="1:18" x14ac:dyDescent="0.25">
      <c r="A43" s="65" t="s">
        <v>346</v>
      </c>
    </row>
    <row r="44" spans="1:18" x14ac:dyDescent="0.25">
      <c r="O44" s="55"/>
    </row>
    <row r="45" spans="1:18" x14ac:dyDescent="0.25">
      <c r="A45" s="65" t="s">
        <v>104</v>
      </c>
      <c r="O45" s="55"/>
    </row>
    <row r="46" spans="1:18" x14ac:dyDescent="0.25">
      <c r="A46" s="66" t="s">
        <v>98</v>
      </c>
      <c r="O46" s="55"/>
    </row>
  </sheetData>
  <mergeCells count="12">
    <mergeCell ref="A4:A6"/>
    <mergeCell ref="B4:B6"/>
    <mergeCell ref="C4:I4"/>
    <mergeCell ref="J4:L4"/>
    <mergeCell ref="M4:M6"/>
    <mergeCell ref="N4:N6"/>
    <mergeCell ref="C5:E5"/>
    <mergeCell ref="F5:H5"/>
    <mergeCell ref="I5:I6"/>
    <mergeCell ref="J5:J6"/>
    <mergeCell ref="K5:K6"/>
    <mergeCell ref="L5:L6"/>
  </mergeCells>
  <hyperlinks>
    <hyperlink ref="O1" location="Indice!A1" display="volver al índice"/>
  </hyperlinks>
  <pageMargins left="0.7" right="0.7" top="0.75" bottom="0.75" header="0.3" footer="0.3"/>
  <pageSetup paperSize="9" scale="6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46"/>
  <sheetViews>
    <sheetView showGridLines="0" topLeftCell="A10" zoomScale="85" zoomScaleNormal="85" workbookViewId="0">
      <selection activeCell="H28" sqref="H28"/>
    </sheetView>
  </sheetViews>
  <sheetFormatPr baseColWidth="10" defaultRowHeight="15" x14ac:dyDescent="0.25"/>
  <cols>
    <col min="1" max="1" width="15.42578125" customWidth="1"/>
    <col min="2" max="4" width="12.85546875" customWidth="1"/>
    <col min="5" max="5" width="13.85546875" customWidth="1"/>
    <col min="6" max="6" width="14.28515625" customWidth="1"/>
    <col min="7" max="13" width="15.5703125" customWidth="1"/>
    <col min="14" max="14" width="11.85546875" bestFit="1" customWidth="1"/>
  </cols>
  <sheetData>
    <row r="1" spans="1:15" ht="24" customHeight="1" thickBot="1" x14ac:dyDescent="0.3">
      <c r="A1" s="69" t="s">
        <v>443</v>
      </c>
      <c r="B1" s="69"/>
      <c r="C1" s="69"/>
      <c r="D1" s="69"/>
      <c r="E1" s="69"/>
      <c r="F1" s="69"/>
      <c r="G1" s="69"/>
      <c r="H1" s="69"/>
      <c r="I1" s="69"/>
      <c r="J1" s="69"/>
      <c r="K1" s="69"/>
      <c r="L1" s="69"/>
      <c r="M1" s="69"/>
      <c r="N1" s="58" t="s">
        <v>95</v>
      </c>
    </row>
    <row r="2" spans="1:15" s="277" customFormat="1" x14ac:dyDescent="0.25">
      <c r="A2" s="194" t="s">
        <v>384</v>
      </c>
    </row>
    <row r="3" spans="1:15" x14ac:dyDescent="0.25">
      <c r="A3" s="55"/>
      <c r="B3" s="55"/>
      <c r="C3" s="55"/>
      <c r="D3" s="55"/>
      <c r="E3" s="55"/>
      <c r="F3" s="55"/>
      <c r="G3" s="55"/>
      <c r="I3" s="55"/>
      <c r="J3" s="55"/>
      <c r="K3" s="55"/>
      <c r="L3" s="55"/>
      <c r="M3" s="55"/>
    </row>
    <row r="4" spans="1:15" ht="37.5" customHeight="1" thickBot="1" x14ac:dyDescent="0.3">
      <c r="A4" s="408" t="s">
        <v>6</v>
      </c>
      <c r="B4" s="368" t="s">
        <v>82</v>
      </c>
      <c r="C4" s="369"/>
      <c r="D4" s="369"/>
      <c r="E4" s="369"/>
      <c r="F4" s="369"/>
      <c r="G4" s="369"/>
      <c r="H4" s="409"/>
      <c r="I4" s="368" t="s">
        <v>81</v>
      </c>
      <c r="J4" s="369"/>
      <c r="K4" s="409"/>
      <c r="L4" s="376" t="s">
        <v>345</v>
      </c>
      <c r="M4" s="467" t="s">
        <v>103</v>
      </c>
      <c r="N4" s="55"/>
    </row>
    <row r="5" spans="1:15" ht="33.75" customHeight="1" thickBot="1" x14ac:dyDescent="0.3">
      <c r="A5" s="408"/>
      <c r="B5" s="468" t="s">
        <v>83</v>
      </c>
      <c r="C5" s="454"/>
      <c r="D5" s="455"/>
      <c r="E5" s="456" t="s">
        <v>86</v>
      </c>
      <c r="F5" s="454"/>
      <c r="G5" s="455"/>
      <c r="H5" s="469" t="s">
        <v>89</v>
      </c>
      <c r="I5" s="471" t="s">
        <v>76</v>
      </c>
      <c r="J5" s="378" t="s">
        <v>77</v>
      </c>
      <c r="K5" s="469" t="s">
        <v>78</v>
      </c>
      <c r="L5" s="376"/>
      <c r="M5" s="467"/>
      <c r="N5" s="55"/>
    </row>
    <row r="6" spans="1:15" ht="81" customHeight="1" thickBot="1" x14ac:dyDescent="0.3">
      <c r="A6" s="409"/>
      <c r="B6" s="77" t="s">
        <v>84</v>
      </c>
      <c r="C6" s="263" t="s">
        <v>85</v>
      </c>
      <c r="D6" s="73" t="s">
        <v>102</v>
      </c>
      <c r="E6" s="263" t="s">
        <v>87</v>
      </c>
      <c r="F6" s="263" t="s">
        <v>88</v>
      </c>
      <c r="G6" s="263" t="s">
        <v>75</v>
      </c>
      <c r="H6" s="470"/>
      <c r="I6" s="472"/>
      <c r="J6" s="379"/>
      <c r="K6" s="470"/>
      <c r="L6" s="377"/>
      <c r="M6" s="413"/>
      <c r="N6" s="55"/>
    </row>
    <row r="7" spans="1:15" ht="15.75" thickBot="1" x14ac:dyDescent="0.3">
      <c r="A7" s="85" t="s">
        <v>99</v>
      </c>
      <c r="B7" s="78">
        <v>0.22831993350340515</v>
      </c>
      <c r="C7" s="74">
        <v>0.44732981251421516</v>
      </c>
      <c r="D7" s="74">
        <v>0.67564974601762029</v>
      </c>
      <c r="E7" s="74">
        <v>0.1532325176289088</v>
      </c>
      <c r="F7" s="74">
        <v>3.1578473544719481E-2</v>
      </c>
      <c r="G7" s="74">
        <v>0.18481099117362829</v>
      </c>
      <c r="H7" s="82">
        <v>0.70722821956233983</v>
      </c>
      <c r="I7" s="78">
        <v>4.0767747138478236E-2</v>
      </c>
      <c r="J7" s="74">
        <v>2.7528818616027038E-2</v>
      </c>
      <c r="K7" s="79">
        <v>6.8296565754505281E-2</v>
      </c>
      <c r="L7" s="79">
        <v>8.5610731271027446E-2</v>
      </c>
      <c r="M7" s="75">
        <v>0.83185188012104372</v>
      </c>
      <c r="N7" s="55"/>
    </row>
    <row r="8" spans="1:15" ht="15.75" thickBot="1" x14ac:dyDescent="0.3">
      <c r="A8" s="264" t="s">
        <v>100</v>
      </c>
      <c r="B8" s="80">
        <v>0.28031100388183045</v>
      </c>
      <c r="C8" s="76">
        <v>0.54679467850339669</v>
      </c>
      <c r="D8" s="76">
        <v>0.82710568238522719</v>
      </c>
      <c r="E8" s="76">
        <v>0.20235132261658928</v>
      </c>
      <c r="F8" s="76">
        <v>2.9736048492574278E-2</v>
      </c>
      <c r="G8" s="76">
        <v>0.23208737110916355</v>
      </c>
      <c r="H8" s="75">
        <v>0.85684173087780147</v>
      </c>
      <c r="I8" s="80">
        <v>1.8932452796095831E-2</v>
      </c>
      <c r="J8" s="76">
        <v>3.7534780369519148E-2</v>
      </c>
      <c r="K8" s="81">
        <v>5.6467233165614979E-2</v>
      </c>
      <c r="L8" s="81">
        <v>9.3834091871638464E-2</v>
      </c>
      <c r="M8" s="75">
        <v>0.96978687100375982</v>
      </c>
      <c r="N8" s="55"/>
    </row>
    <row r="9" spans="1:15" x14ac:dyDescent="0.25">
      <c r="A9" s="86">
        <v>60</v>
      </c>
      <c r="B9" s="94">
        <v>5.657381802461222E-2</v>
      </c>
      <c r="C9" s="94">
        <v>3.3827515696315126E-2</v>
      </c>
      <c r="D9" s="94">
        <v>9.0401333720927346E-2</v>
      </c>
      <c r="E9" s="94">
        <v>3.3268485873937533E-3</v>
      </c>
      <c r="F9" s="94">
        <v>3.8192917464837023E-2</v>
      </c>
      <c r="G9" s="94">
        <v>4.1519766052230775E-2</v>
      </c>
      <c r="H9" s="95">
        <v>0.12859425118576437</v>
      </c>
      <c r="I9" s="280">
        <v>0.10480939567633912</v>
      </c>
      <c r="J9" s="94"/>
      <c r="K9" s="281">
        <v>0.10480939567633912</v>
      </c>
      <c r="L9" s="282">
        <v>5.7048372229386086E-2</v>
      </c>
      <c r="M9" s="95">
        <v>0.28456854078308896</v>
      </c>
      <c r="N9" s="56"/>
      <c r="O9" s="37"/>
    </row>
    <row r="10" spans="1:15" x14ac:dyDescent="0.25">
      <c r="A10" s="87">
        <v>61</v>
      </c>
      <c r="B10" s="94">
        <v>7.4600731534870429E-2</v>
      </c>
      <c r="C10" s="94">
        <v>8.9831256907593318E-2</v>
      </c>
      <c r="D10" s="94">
        <v>0.16443198844246373</v>
      </c>
      <c r="E10" s="94">
        <v>7.8666799394556623E-3</v>
      </c>
      <c r="F10" s="94">
        <v>3.9754555501953906E-2</v>
      </c>
      <c r="G10" s="94">
        <v>4.7621235441409573E-2</v>
      </c>
      <c r="H10" s="95">
        <v>0.20418654394441765</v>
      </c>
      <c r="I10" s="280">
        <v>0.10581475780988772</v>
      </c>
      <c r="J10" s="94"/>
      <c r="K10" s="281">
        <v>0.10581475780988772</v>
      </c>
      <c r="L10" s="283">
        <v>6.0965493301070248E-2</v>
      </c>
      <c r="M10" s="95">
        <v>0.36491491376515844</v>
      </c>
      <c r="N10" s="56"/>
      <c r="O10" s="37"/>
    </row>
    <row r="11" spans="1:15" x14ac:dyDescent="0.25">
      <c r="A11" s="87">
        <v>62</v>
      </c>
      <c r="B11" s="94">
        <v>8.8176379011149705E-2</v>
      </c>
      <c r="C11" s="94">
        <v>0.17158519008576897</v>
      </c>
      <c r="D11" s="94">
        <v>0.25976156909691867</v>
      </c>
      <c r="E11" s="94">
        <v>1.5607484241560277E-2</v>
      </c>
      <c r="F11" s="94">
        <v>3.8531715090560165E-2</v>
      </c>
      <c r="G11" s="94">
        <v>5.4139199332120441E-2</v>
      </c>
      <c r="H11" s="95">
        <v>0.29829328418747886</v>
      </c>
      <c r="I11" s="280">
        <v>0.10770345517409761</v>
      </c>
      <c r="J11" s="94"/>
      <c r="K11" s="281">
        <v>0.10770345517409761</v>
      </c>
      <c r="L11" s="283">
        <v>6.4687705922968075E-2</v>
      </c>
      <c r="M11" s="95">
        <v>0.46383762965763298</v>
      </c>
      <c r="N11" s="56"/>
      <c r="O11" s="37"/>
    </row>
    <row r="12" spans="1:15" x14ac:dyDescent="0.25">
      <c r="A12" s="87">
        <v>63</v>
      </c>
      <c r="B12" s="94">
        <v>9.9386324260431674E-2</v>
      </c>
      <c r="C12" s="94">
        <v>0.25384154536180964</v>
      </c>
      <c r="D12" s="94">
        <v>0.35322786962224129</v>
      </c>
      <c r="E12" s="94">
        <v>2.5966525796510091E-2</v>
      </c>
      <c r="F12" s="94">
        <v>3.5023235479849091E-2</v>
      </c>
      <c r="G12" s="94">
        <v>6.0989761276359182E-2</v>
      </c>
      <c r="H12" s="95">
        <v>0.38825110510209038</v>
      </c>
      <c r="I12" s="280">
        <v>0.1019716424596685</v>
      </c>
      <c r="J12" s="94"/>
      <c r="K12" s="281">
        <v>0.1019716424596685</v>
      </c>
      <c r="L12" s="283">
        <v>6.5518116118028685E-2</v>
      </c>
      <c r="M12" s="95">
        <v>0.54787966126394538</v>
      </c>
      <c r="N12" s="56"/>
      <c r="O12" s="37"/>
    </row>
    <row r="13" spans="1:15" ht="15.75" thickBot="1" x14ac:dyDescent="0.3">
      <c r="A13" s="88">
        <v>64</v>
      </c>
      <c r="B13" s="284">
        <v>0.11132180980644019</v>
      </c>
      <c r="C13" s="284">
        <v>0.3404100411923639</v>
      </c>
      <c r="D13" s="284">
        <v>0.45173185099880409</v>
      </c>
      <c r="E13" s="284">
        <v>4.0190237852681936E-2</v>
      </c>
      <c r="F13" s="284">
        <v>3.1234774327855784E-2</v>
      </c>
      <c r="G13" s="284">
        <v>7.142501218053772E-2</v>
      </c>
      <c r="H13" s="285">
        <v>0.48296662532665985</v>
      </c>
      <c r="I13" s="286">
        <v>8.2633875182708066E-2</v>
      </c>
      <c r="J13" s="284"/>
      <c r="K13" s="287">
        <v>8.2633875182708066E-2</v>
      </c>
      <c r="L13" s="288">
        <v>6.740266643043806E-2</v>
      </c>
      <c r="M13" s="285">
        <v>0.6240615449351109</v>
      </c>
      <c r="N13" s="56"/>
      <c r="O13" s="37"/>
    </row>
    <row r="14" spans="1:15" x14ac:dyDescent="0.25">
      <c r="A14" s="87">
        <v>65</v>
      </c>
      <c r="B14" s="94">
        <v>0.14329898954931233</v>
      </c>
      <c r="C14" s="94">
        <v>0.39933658137944539</v>
      </c>
      <c r="D14" s="94">
        <v>0.54263557092875769</v>
      </c>
      <c r="E14" s="94">
        <v>5.2071835354140124E-2</v>
      </c>
      <c r="F14" s="94">
        <v>2.6312578564598191E-2</v>
      </c>
      <c r="G14" s="94">
        <v>7.8384413918738308E-2</v>
      </c>
      <c r="H14" s="95">
        <v>0.56894814949335593</v>
      </c>
      <c r="I14" s="280">
        <v>5.3930429008816262E-2</v>
      </c>
      <c r="J14" s="94">
        <v>5.0471458527823573E-2</v>
      </c>
      <c r="K14" s="281">
        <v>0.10440188753663983</v>
      </c>
      <c r="L14" s="283">
        <v>7.1806978664479867E-2</v>
      </c>
      <c r="M14" s="95">
        <v>0.73414165604950954</v>
      </c>
      <c r="N14" s="56"/>
      <c r="O14" s="37"/>
    </row>
    <row r="15" spans="1:15" x14ac:dyDescent="0.25">
      <c r="A15" s="87">
        <v>66</v>
      </c>
      <c r="B15" s="94">
        <v>0.18938219211621643</v>
      </c>
      <c r="C15" s="94">
        <v>0.4495779459257791</v>
      </c>
      <c r="D15" s="94">
        <v>0.63896013804199558</v>
      </c>
      <c r="E15" s="94">
        <v>6.4304951557053083E-2</v>
      </c>
      <c r="F15" s="94">
        <v>2.5623462475661937E-2</v>
      </c>
      <c r="G15" s="94">
        <v>8.9928414032715023E-2</v>
      </c>
      <c r="H15" s="95">
        <v>0.66458360051765752</v>
      </c>
      <c r="I15" s="280">
        <v>4.0914178451924313E-2</v>
      </c>
      <c r="J15" s="94">
        <v>0.10217031397558615</v>
      </c>
      <c r="K15" s="281">
        <v>0.14308449242751045</v>
      </c>
      <c r="L15" s="283">
        <v>7.7843909946252232E-2</v>
      </c>
      <c r="M15" s="95">
        <v>0.87134346107658767</v>
      </c>
      <c r="N15" s="56"/>
      <c r="O15" s="37"/>
    </row>
    <row r="16" spans="1:15" x14ac:dyDescent="0.25">
      <c r="A16" s="87">
        <v>67</v>
      </c>
      <c r="B16" s="94">
        <v>0.21026966723447135</v>
      </c>
      <c r="C16" s="94">
        <v>0.46395240037427127</v>
      </c>
      <c r="D16" s="94">
        <v>0.67422206760874259</v>
      </c>
      <c r="E16" s="94">
        <v>7.4014538998584484E-2</v>
      </c>
      <c r="F16" s="94">
        <v>2.571315467479187E-2</v>
      </c>
      <c r="G16" s="94">
        <v>9.9727693673376361E-2</v>
      </c>
      <c r="H16" s="95">
        <v>0.69993522228353444</v>
      </c>
      <c r="I16" s="280">
        <v>3.1891029485856863E-2</v>
      </c>
      <c r="J16" s="94">
        <v>0.12314063961997072</v>
      </c>
      <c r="K16" s="281">
        <v>0.15503166910582761</v>
      </c>
      <c r="L16" s="283">
        <v>7.9052805834792836E-2</v>
      </c>
      <c r="M16" s="95">
        <v>0.91865298337371948</v>
      </c>
      <c r="N16" s="56"/>
      <c r="O16" s="37"/>
    </row>
    <row r="17" spans="1:15" x14ac:dyDescent="0.25">
      <c r="A17" s="87">
        <v>68</v>
      </c>
      <c r="B17" s="94">
        <v>0.23231926097684052</v>
      </c>
      <c r="C17" s="94">
        <v>0.47841162029713241</v>
      </c>
      <c r="D17" s="94">
        <v>0.71073088127397288</v>
      </c>
      <c r="E17" s="94">
        <v>8.5019240235154989E-2</v>
      </c>
      <c r="F17" s="94">
        <v>2.7307822092062128E-2</v>
      </c>
      <c r="G17" s="94">
        <v>0.11232706232721712</v>
      </c>
      <c r="H17" s="95">
        <v>0.73803870336603505</v>
      </c>
      <c r="I17" s="280">
        <v>2.7976509267199346E-2</v>
      </c>
      <c r="J17" s="94">
        <v>0.13020825271421982</v>
      </c>
      <c r="K17" s="281">
        <v>0.15818476198141918</v>
      </c>
      <c r="L17" s="283">
        <v>8.4502245984007227E-2</v>
      </c>
      <c r="M17" s="95">
        <v>0.96325935465496049</v>
      </c>
      <c r="N17" s="56"/>
      <c r="O17" s="37"/>
    </row>
    <row r="18" spans="1:15" x14ac:dyDescent="0.25">
      <c r="A18" s="87">
        <v>69</v>
      </c>
      <c r="B18" s="94">
        <v>0.24326953640470433</v>
      </c>
      <c r="C18" s="94">
        <v>0.5160937143811184</v>
      </c>
      <c r="D18" s="94">
        <v>0.75936325078582279</v>
      </c>
      <c r="E18" s="94">
        <v>9.83313908501013E-2</v>
      </c>
      <c r="F18" s="94">
        <v>2.7592894043158445E-2</v>
      </c>
      <c r="G18" s="94">
        <v>0.12592428489325974</v>
      </c>
      <c r="H18" s="95">
        <v>0.78695614482898124</v>
      </c>
      <c r="I18" s="280">
        <v>1.8262553097217273E-2</v>
      </c>
      <c r="J18" s="94">
        <v>0.10851578227492077</v>
      </c>
      <c r="K18" s="281">
        <v>0.12677833537213803</v>
      </c>
      <c r="L18" s="283">
        <v>9.2552101895285704E-2</v>
      </c>
      <c r="M18" s="95">
        <v>0.98593385282719603</v>
      </c>
      <c r="N18" s="56"/>
      <c r="O18" s="37"/>
    </row>
    <row r="19" spans="1:15" x14ac:dyDescent="0.25">
      <c r="A19" s="87">
        <v>70</v>
      </c>
      <c r="B19" s="94">
        <v>0.2471772575250836</v>
      </c>
      <c r="C19" s="94">
        <v>0.62164548494983274</v>
      </c>
      <c r="D19" s="94">
        <v>0.86882274247491642</v>
      </c>
      <c r="E19" s="94">
        <v>0.11525752508361203</v>
      </c>
      <c r="F19" s="94">
        <v>2.6096989966555184E-2</v>
      </c>
      <c r="G19" s="94">
        <v>0.14135451505016722</v>
      </c>
      <c r="H19" s="95">
        <v>0.8949197324414716</v>
      </c>
      <c r="I19" s="280">
        <v>1.711705685618729E-2</v>
      </c>
      <c r="J19" s="94">
        <v>2.373913043478261E-2</v>
      </c>
      <c r="K19" s="281">
        <v>4.0856187290969903E-2</v>
      </c>
      <c r="L19" s="283">
        <v>9.7167224080267553E-2</v>
      </c>
      <c r="M19" s="95" t="s">
        <v>439</v>
      </c>
      <c r="N19" s="56"/>
      <c r="O19" s="37"/>
    </row>
    <row r="20" spans="1:15" x14ac:dyDescent="0.25">
      <c r="A20" s="87">
        <v>71</v>
      </c>
      <c r="B20" s="94">
        <v>0.25419752181244959</v>
      </c>
      <c r="C20" s="94">
        <v>0.62966493144658697</v>
      </c>
      <c r="D20" s="94">
        <v>0.88386245325903656</v>
      </c>
      <c r="E20" s="94">
        <v>0.1306966367454673</v>
      </c>
      <c r="F20" s="94">
        <v>2.4153425575817247E-2</v>
      </c>
      <c r="G20" s="94">
        <v>0.15485006232128457</v>
      </c>
      <c r="H20" s="95">
        <v>0.9080158788348538</v>
      </c>
      <c r="I20" s="280">
        <v>1.5054867170124888E-2</v>
      </c>
      <c r="J20" s="94">
        <v>1.5030427450692866E-2</v>
      </c>
      <c r="K20" s="281">
        <v>3.0085294620817753E-2</v>
      </c>
      <c r="L20" s="283">
        <v>9.9075131188922527E-2</v>
      </c>
      <c r="M20" s="95" t="s">
        <v>439</v>
      </c>
      <c r="N20" s="56"/>
      <c r="O20" s="37"/>
    </row>
    <row r="21" spans="1:15" x14ac:dyDescent="0.25">
      <c r="A21" s="89">
        <v>72</v>
      </c>
      <c r="B21" s="94">
        <v>0.26019256477876235</v>
      </c>
      <c r="C21" s="94">
        <v>0.63117927664019757</v>
      </c>
      <c r="D21" s="94">
        <v>0.89137184141895986</v>
      </c>
      <c r="E21" s="94">
        <v>0.1484195223867513</v>
      </c>
      <c r="F21" s="94">
        <v>2.3256068785658453E-2</v>
      </c>
      <c r="G21" s="94">
        <v>0.17167559117240977</v>
      </c>
      <c r="H21" s="95">
        <v>0.91462791020461831</v>
      </c>
      <c r="I21" s="280">
        <v>1.3058025115239354E-2</v>
      </c>
      <c r="J21" s="94">
        <v>1.0994309257865861E-2</v>
      </c>
      <c r="K21" s="281">
        <v>2.4052334373105215E-2</v>
      </c>
      <c r="L21" s="283">
        <v>9.8097728816778557E-2</v>
      </c>
      <c r="M21" s="95" t="s">
        <v>439</v>
      </c>
      <c r="N21" s="56"/>
      <c r="O21" s="37"/>
    </row>
    <row r="22" spans="1:15" x14ac:dyDescent="0.25">
      <c r="A22" s="87">
        <v>73</v>
      </c>
      <c r="B22" s="94">
        <v>0.26458364570958426</v>
      </c>
      <c r="C22" s="94">
        <v>0.62882012125965481</v>
      </c>
      <c r="D22" s="94">
        <v>0.89340376696923907</v>
      </c>
      <c r="E22" s="94">
        <v>0.16370822328077722</v>
      </c>
      <c r="F22" s="94">
        <v>2.3425335347919862E-2</v>
      </c>
      <c r="G22" s="94">
        <v>0.1871335586286971</v>
      </c>
      <c r="H22" s="95">
        <v>0.91682910231715897</v>
      </c>
      <c r="I22" s="280">
        <v>1.1537736973429757E-2</v>
      </c>
      <c r="J22" s="94">
        <v>8.6811763032337182E-3</v>
      </c>
      <c r="K22" s="281">
        <v>2.0218913276663475E-2</v>
      </c>
      <c r="L22" s="283">
        <v>9.7768960757853615E-2</v>
      </c>
      <c r="M22" s="95" t="s">
        <v>439</v>
      </c>
      <c r="N22" s="56"/>
      <c r="O22" s="37"/>
    </row>
    <row r="23" spans="1:15" x14ac:dyDescent="0.25">
      <c r="A23" s="87">
        <v>74</v>
      </c>
      <c r="B23" s="94">
        <v>0.27057157664072734</v>
      </c>
      <c r="C23" s="94">
        <v>0.63527150604548288</v>
      </c>
      <c r="D23" s="94">
        <v>0.90584308268621028</v>
      </c>
      <c r="E23" s="94">
        <v>0.18418421686206179</v>
      </c>
      <c r="F23" s="94">
        <v>2.4345157696717933E-2</v>
      </c>
      <c r="G23" s="94">
        <v>0.20852937455877973</v>
      </c>
      <c r="H23" s="95">
        <v>0.93018824038292824</v>
      </c>
      <c r="I23" s="280">
        <v>1.0483189762465366E-2</v>
      </c>
      <c r="J23" s="94">
        <v>6.7697982934721845E-3</v>
      </c>
      <c r="K23" s="281">
        <v>1.725298805593755E-2</v>
      </c>
      <c r="L23" s="283">
        <v>9.9033294023071997E-2</v>
      </c>
      <c r="M23" s="95" t="s">
        <v>439</v>
      </c>
      <c r="N23" s="56"/>
      <c r="O23" s="37"/>
    </row>
    <row r="24" spans="1:15" x14ac:dyDescent="0.25">
      <c r="A24" s="87">
        <v>75</v>
      </c>
      <c r="B24" s="94">
        <v>0.27799958982951745</v>
      </c>
      <c r="C24" s="94">
        <v>0.63192871760634983</v>
      </c>
      <c r="D24" s="94">
        <v>0.90992830743586728</v>
      </c>
      <c r="E24" s="94">
        <v>0.2027420333110794</v>
      </c>
      <c r="F24" s="94">
        <v>2.4998581857374122E-2</v>
      </c>
      <c r="G24" s="94">
        <v>0.22774061516845354</v>
      </c>
      <c r="H24" s="95">
        <v>0.9349268892932413</v>
      </c>
      <c r="I24" s="280">
        <v>8.1030487884698466E-3</v>
      </c>
      <c r="J24" s="94">
        <v>5.1009499373835488E-3</v>
      </c>
      <c r="K24" s="281">
        <v>1.3203998725853395E-2</v>
      </c>
      <c r="L24" s="283">
        <v>0.10117247668791698</v>
      </c>
      <c r="M24" s="95" t="s">
        <v>439</v>
      </c>
      <c r="N24" s="56"/>
      <c r="O24" s="37"/>
    </row>
    <row r="25" spans="1:15" x14ac:dyDescent="0.25">
      <c r="A25" s="87">
        <v>76</v>
      </c>
      <c r="B25" s="94">
        <v>0.29072721647744854</v>
      </c>
      <c r="C25" s="94">
        <v>0.64682141618307443</v>
      </c>
      <c r="D25" s="94">
        <v>0.93754863266052291</v>
      </c>
      <c r="E25" s="94">
        <v>0.22758210130593343</v>
      </c>
      <c r="F25" s="94">
        <v>2.5288983471926652E-2</v>
      </c>
      <c r="G25" s="94">
        <v>0.25287108477786008</v>
      </c>
      <c r="H25" s="95">
        <v>0.96283761613244956</v>
      </c>
      <c r="I25" s="280">
        <v>8.8124724610235596E-3</v>
      </c>
      <c r="J25" s="94">
        <v>4.4765485107859035E-3</v>
      </c>
      <c r="K25" s="281">
        <v>1.3289020971809463E-2</v>
      </c>
      <c r="L25" s="283">
        <v>0.10195749388283161</v>
      </c>
      <c r="M25" s="95" t="s">
        <v>439</v>
      </c>
      <c r="N25" s="56"/>
      <c r="O25" s="37"/>
    </row>
    <row r="26" spans="1:15" x14ac:dyDescent="0.25">
      <c r="A26" s="87">
        <v>77</v>
      </c>
      <c r="B26" s="94">
        <v>0.28756477996342433</v>
      </c>
      <c r="C26" s="94">
        <v>0.63264251591953358</v>
      </c>
      <c r="D26" s="94">
        <v>0.92020729588295791</v>
      </c>
      <c r="E26" s="94">
        <v>0.2449201870323558</v>
      </c>
      <c r="F26" s="94">
        <v>2.6489495894102807E-2</v>
      </c>
      <c r="G26" s="94">
        <v>0.27140968292645862</v>
      </c>
      <c r="H26" s="95">
        <v>0.94669679177706068</v>
      </c>
      <c r="I26" s="280">
        <v>9.0983236997147915E-3</v>
      </c>
      <c r="J26" s="94">
        <v>4.1590889518183984E-3</v>
      </c>
      <c r="K26" s="281">
        <v>1.325741265153319E-2</v>
      </c>
      <c r="L26" s="283">
        <v>9.9164636092381422E-2</v>
      </c>
      <c r="M26" s="95" t="s">
        <v>439</v>
      </c>
      <c r="N26" s="56"/>
      <c r="O26" s="37"/>
    </row>
    <row r="27" spans="1:15" x14ac:dyDescent="0.25">
      <c r="A27" s="87">
        <v>78</v>
      </c>
      <c r="B27" s="94">
        <v>0.28716921049741956</v>
      </c>
      <c r="C27" s="94">
        <v>0.61918853629076531</v>
      </c>
      <c r="D27" s="94">
        <v>0.90635774678818493</v>
      </c>
      <c r="E27" s="94">
        <v>0.259152300428242</v>
      </c>
      <c r="F27" s="94">
        <v>2.766553200834523E-2</v>
      </c>
      <c r="G27" s="94">
        <v>0.28681783243658726</v>
      </c>
      <c r="H27" s="95">
        <v>0.93402327879653013</v>
      </c>
      <c r="I27" s="280">
        <v>8.9491599868233226E-3</v>
      </c>
      <c r="J27" s="94">
        <v>3.7169210497419568E-3</v>
      </c>
      <c r="K27" s="281">
        <v>1.2666081036565279E-2</v>
      </c>
      <c r="L27" s="283">
        <v>9.8978807510706049E-2</v>
      </c>
      <c r="M27" s="95">
        <v>0.99616229274184698</v>
      </c>
      <c r="N27" s="56"/>
      <c r="O27" s="37"/>
    </row>
    <row r="28" spans="1:15" x14ac:dyDescent="0.25">
      <c r="A28" s="87">
        <v>79</v>
      </c>
      <c r="B28" s="94">
        <v>0.29852655883648138</v>
      </c>
      <c r="C28" s="94">
        <v>0.6012544482926887</v>
      </c>
      <c r="D28" s="94">
        <v>0.89978100712917009</v>
      </c>
      <c r="E28" s="94">
        <v>0.27863272277168805</v>
      </c>
      <c r="F28" s="94">
        <v>2.918913128860642E-2</v>
      </c>
      <c r="G28" s="94">
        <v>0.30782185406029444</v>
      </c>
      <c r="H28" s="95">
        <v>0.92897013841777654</v>
      </c>
      <c r="I28" s="280">
        <v>9.3667059425619793E-3</v>
      </c>
      <c r="J28" s="94">
        <v>3.0171028671403576E-3</v>
      </c>
      <c r="K28" s="281">
        <v>1.2383808809702336E-2</v>
      </c>
      <c r="L28" s="283">
        <v>9.932635888646886E-2</v>
      </c>
      <c r="M28" s="95">
        <v>0.988770664476738</v>
      </c>
      <c r="N28" s="56"/>
      <c r="O28" s="37"/>
    </row>
    <row r="29" spans="1:15" x14ac:dyDescent="0.25">
      <c r="A29" s="87">
        <v>80</v>
      </c>
      <c r="B29" s="94">
        <v>0.32159788154750374</v>
      </c>
      <c r="C29" s="94">
        <v>0.59360589033133115</v>
      </c>
      <c r="D29" s="94">
        <v>0.91520377187883484</v>
      </c>
      <c r="E29" s="94">
        <v>0.3019376089905057</v>
      </c>
      <c r="F29" s="94">
        <v>3.1021119937996514E-2</v>
      </c>
      <c r="G29" s="94">
        <v>0.3329587289285022</v>
      </c>
      <c r="H29" s="95">
        <v>0.94622489181683134</v>
      </c>
      <c r="I29" s="280">
        <v>9.2553122779823038E-3</v>
      </c>
      <c r="J29" s="94">
        <v>2.9322482722986499E-3</v>
      </c>
      <c r="K29" s="281">
        <v>1.2187560550280953E-2</v>
      </c>
      <c r="L29" s="283">
        <v>0.10133049150681392</v>
      </c>
      <c r="M29" s="95" t="s">
        <v>439</v>
      </c>
      <c r="N29" s="56"/>
      <c r="O29" s="37"/>
    </row>
    <row r="30" spans="1:15" x14ac:dyDescent="0.25">
      <c r="A30" s="87">
        <v>81</v>
      </c>
      <c r="B30" s="94">
        <v>0.35557860277413256</v>
      </c>
      <c r="C30" s="94">
        <v>0.59357405917961303</v>
      </c>
      <c r="D30" s="94">
        <v>0.94915266195374559</v>
      </c>
      <c r="E30" s="94">
        <v>0.33800392273067209</v>
      </c>
      <c r="F30" s="94">
        <v>3.4704878014364532E-2</v>
      </c>
      <c r="G30" s="94">
        <v>0.37270880074503659</v>
      </c>
      <c r="H30" s="95">
        <v>0.98385753996811021</v>
      </c>
      <c r="I30" s="280">
        <v>9.9056004741142102E-3</v>
      </c>
      <c r="J30" s="94">
        <v>2.8221083971835359E-3</v>
      </c>
      <c r="K30" s="281">
        <v>1.2727708871297747E-2</v>
      </c>
      <c r="L30" s="283">
        <v>0.10702846096318559</v>
      </c>
      <c r="M30" s="95" t="s">
        <v>439</v>
      </c>
      <c r="N30" s="56"/>
      <c r="O30" s="37"/>
    </row>
    <row r="31" spans="1:15" x14ac:dyDescent="0.25">
      <c r="A31" s="87">
        <v>82</v>
      </c>
      <c r="B31" s="94">
        <v>0.35785538093982222</v>
      </c>
      <c r="C31" s="94">
        <v>0.55950293985324007</v>
      </c>
      <c r="D31" s="94">
        <v>0.91735832079306223</v>
      </c>
      <c r="E31" s="94">
        <v>0.34628988969732699</v>
      </c>
      <c r="F31" s="94">
        <v>3.586000403357173E-2</v>
      </c>
      <c r="G31" s="94">
        <v>0.38214989373089869</v>
      </c>
      <c r="H31" s="95">
        <v>0.95321832482663393</v>
      </c>
      <c r="I31" s="280">
        <v>1.0029631238461657E-2</v>
      </c>
      <c r="J31" s="94">
        <v>2.7614452597775332E-3</v>
      </c>
      <c r="K31" s="281">
        <v>1.2791076498239191E-2</v>
      </c>
      <c r="L31" s="283">
        <v>0.10254580430971626</v>
      </c>
      <c r="M31" s="95" t="s">
        <v>439</v>
      </c>
      <c r="N31" s="56"/>
      <c r="O31" s="37"/>
    </row>
    <row r="32" spans="1:15" x14ac:dyDescent="0.25">
      <c r="A32" s="87">
        <v>83</v>
      </c>
      <c r="B32" s="94">
        <v>0.36745816159521505</v>
      </c>
      <c r="C32" s="94">
        <v>0.53841078329720049</v>
      </c>
      <c r="D32" s="94">
        <v>0.90586894489241554</v>
      </c>
      <c r="E32" s="94">
        <v>0.36628420123565752</v>
      </c>
      <c r="F32" s="94">
        <v>3.6555583166950872E-2</v>
      </c>
      <c r="G32" s="94">
        <v>0.40283978440260843</v>
      </c>
      <c r="H32" s="95">
        <v>0.94242452805936638</v>
      </c>
      <c r="I32" s="280">
        <v>1.0899836331073959E-2</v>
      </c>
      <c r="J32" s="94">
        <v>2.5364399009417389E-3</v>
      </c>
      <c r="K32" s="281">
        <v>1.3436276232015699E-2</v>
      </c>
      <c r="L32" s="283">
        <v>0.10154328657486354</v>
      </c>
      <c r="M32" s="95">
        <v>0.99221929922278684</v>
      </c>
      <c r="N32" s="56"/>
      <c r="O32" s="37"/>
    </row>
    <row r="33" spans="1:15" x14ac:dyDescent="0.25">
      <c r="A33" s="87">
        <v>84</v>
      </c>
      <c r="B33" s="289">
        <v>0.38289658844559388</v>
      </c>
      <c r="C33" s="289">
        <v>0.53067356330582283</v>
      </c>
      <c r="D33" s="289">
        <v>0.91357015175141676</v>
      </c>
      <c r="E33" s="289">
        <v>0.39013235461910012</v>
      </c>
      <c r="F33" s="289">
        <v>3.8841136424143309E-2</v>
      </c>
      <c r="G33" s="289">
        <v>0.42897349104324345</v>
      </c>
      <c r="H33" s="290">
        <v>0.95241128817556009</v>
      </c>
      <c r="I33" s="291">
        <v>1.0658730460578861E-2</v>
      </c>
      <c r="J33" s="289">
        <v>2.5196820446506674E-3</v>
      </c>
      <c r="K33" s="292">
        <v>1.3178412505229529E-2</v>
      </c>
      <c r="L33" s="293">
        <v>0.10107252880994942</v>
      </c>
      <c r="M33" s="290">
        <v>0.99973376944433878</v>
      </c>
      <c r="N33" s="56"/>
      <c r="O33" s="37"/>
    </row>
    <row r="34" spans="1:15" x14ac:dyDescent="0.25">
      <c r="A34" s="87">
        <v>85</v>
      </c>
      <c r="B34" s="94">
        <v>0.40264341479972843</v>
      </c>
      <c r="C34" s="94">
        <v>0.50153810251188047</v>
      </c>
      <c r="D34" s="94">
        <v>0.90418151731160901</v>
      </c>
      <c r="E34" s="94">
        <v>0.4089655465037339</v>
      </c>
      <c r="F34" s="94">
        <v>4.0902919212491513E-2</v>
      </c>
      <c r="G34" s="94">
        <v>0.44986846571622541</v>
      </c>
      <c r="H34" s="95">
        <v>0.94508443652410046</v>
      </c>
      <c r="I34" s="280">
        <v>1.0543957909029192E-2</v>
      </c>
      <c r="J34" s="94">
        <v>3.4368635437881873E-3</v>
      </c>
      <c r="K34" s="281">
        <v>1.398082145281738E-2</v>
      </c>
      <c r="L34" s="283">
        <v>0.10077223353699932</v>
      </c>
      <c r="M34" s="95">
        <v>0.99145027155465038</v>
      </c>
      <c r="N34" s="56"/>
      <c r="O34" s="37"/>
    </row>
    <row r="35" spans="1:15" x14ac:dyDescent="0.25">
      <c r="A35" s="87">
        <v>86</v>
      </c>
      <c r="B35" s="94">
        <v>0.43603310918146748</v>
      </c>
      <c r="C35" s="94">
        <v>0.48661658086786186</v>
      </c>
      <c r="D35" s="94">
        <v>0.92264969004932929</v>
      </c>
      <c r="E35" s="94">
        <v>0.43588977939156504</v>
      </c>
      <c r="F35" s="94">
        <v>4.2700333241761521E-2</v>
      </c>
      <c r="G35" s="94">
        <v>0.47859011263332657</v>
      </c>
      <c r="H35" s="95">
        <v>0.96535002329109088</v>
      </c>
      <c r="I35" s="280">
        <v>1.1669433727888394E-2</v>
      </c>
      <c r="J35" s="94">
        <v>4.8732128566821541E-3</v>
      </c>
      <c r="K35" s="281">
        <v>1.6542646584570549E-2</v>
      </c>
      <c r="L35" s="283">
        <v>0.10117888752194737</v>
      </c>
      <c r="M35" s="95" t="s">
        <v>439</v>
      </c>
      <c r="N35" s="56"/>
      <c r="O35" s="37"/>
    </row>
    <row r="36" spans="1:15" x14ac:dyDescent="0.25">
      <c r="A36" s="89">
        <v>87</v>
      </c>
      <c r="B36" s="94">
        <v>0.4378903351992986</v>
      </c>
      <c r="C36" s="94">
        <v>0.44930194914682675</v>
      </c>
      <c r="D36" s="94">
        <v>0.88719228434612529</v>
      </c>
      <c r="E36" s="94">
        <v>0.4443784986848317</v>
      </c>
      <c r="F36" s="94">
        <v>4.2908207998920887E-2</v>
      </c>
      <c r="G36" s="94">
        <v>0.48728670668375262</v>
      </c>
      <c r="H36" s="95">
        <v>0.93010049234504621</v>
      </c>
      <c r="I36" s="280">
        <v>1.1586969717407433E-2</v>
      </c>
      <c r="J36" s="94">
        <v>5.3685843393808594E-3</v>
      </c>
      <c r="K36" s="281">
        <v>1.6955554056788291E-2</v>
      </c>
      <c r="L36" s="283">
        <v>9.5703783637957784E-2</v>
      </c>
      <c r="M36" s="95">
        <v>0.97315707830309572</v>
      </c>
      <c r="N36" s="56"/>
      <c r="O36" s="37"/>
    </row>
    <row r="37" spans="1:15" x14ac:dyDescent="0.25">
      <c r="A37" s="87">
        <v>88</v>
      </c>
      <c r="B37" s="94">
        <v>0.45423260101398066</v>
      </c>
      <c r="C37" s="94">
        <v>0.44005223536641574</v>
      </c>
      <c r="D37" s="94">
        <v>0.89428483638039635</v>
      </c>
      <c r="E37" s="94">
        <v>0.46560147488093412</v>
      </c>
      <c r="F37" s="94">
        <v>4.627438930711323E-2</v>
      </c>
      <c r="G37" s="94">
        <v>0.51187586418804731</v>
      </c>
      <c r="H37" s="95">
        <v>0.9405592256875096</v>
      </c>
      <c r="I37" s="280">
        <v>1.1553233983714856E-2</v>
      </c>
      <c r="J37" s="94">
        <v>5.4693501305884164E-3</v>
      </c>
      <c r="K37" s="281">
        <v>1.7022584114303272E-2</v>
      </c>
      <c r="L37" s="283">
        <v>9.7203871562451985E-2</v>
      </c>
      <c r="M37" s="95">
        <v>0.98296205254263325</v>
      </c>
      <c r="N37" s="56"/>
      <c r="O37" s="37"/>
    </row>
    <row r="38" spans="1:15" x14ac:dyDescent="0.25">
      <c r="A38" s="87">
        <v>89</v>
      </c>
      <c r="B38" s="94">
        <v>0.47860402684563758</v>
      </c>
      <c r="C38" s="94">
        <v>0.4442774049217002</v>
      </c>
      <c r="D38" s="94">
        <v>0.92288143176733783</v>
      </c>
      <c r="E38" s="94">
        <v>0.49796868008948547</v>
      </c>
      <c r="F38" s="94">
        <v>5.186577181208054E-2</v>
      </c>
      <c r="G38" s="94">
        <v>0.54983445190156599</v>
      </c>
      <c r="H38" s="95">
        <v>0.97474720357941835</v>
      </c>
      <c r="I38" s="280">
        <v>1.1991051454138703E-2</v>
      </c>
      <c r="J38" s="94">
        <v>5.225950782997763E-3</v>
      </c>
      <c r="K38" s="281">
        <v>1.7217002237136465E-2</v>
      </c>
      <c r="L38" s="283">
        <v>0.10059955257270693</v>
      </c>
      <c r="M38" s="95" t="s">
        <v>439</v>
      </c>
      <c r="N38" s="56"/>
      <c r="O38" s="37"/>
    </row>
    <row r="39" spans="1:15" x14ac:dyDescent="0.25">
      <c r="A39" s="87" t="s">
        <v>22</v>
      </c>
      <c r="B39" s="94">
        <v>0.49717535836439797</v>
      </c>
      <c r="C39" s="94">
        <v>0.39591579877791017</v>
      </c>
      <c r="D39" s="94">
        <v>0.89309115714230813</v>
      </c>
      <c r="E39" s="94">
        <v>0.53621594097075442</v>
      </c>
      <c r="F39" s="94">
        <v>6.3866684600899268E-2</v>
      </c>
      <c r="G39" s="94">
        <v>0.6000826255716537</v>
      </c>
      <c r="H39" s="95">
        <v>0.95695784174320742</v>
      </c>
      <c r="I39" s="280">
        <v>1.3642826947465509E-2</v>
      </c>
      <c r="J39" s="94">
        <v>5.5676184620114524E-3</v>
      </c>
      <c r="K39" s="281">
        <v>1.9210445409476962E-2</v>
      </c>
      <c r="L39" s="283">
        <v>0.10095211559893932</v>
      </c>
      <c r="M39" s="95">
        <v>0.99827543138234498</v>
      </c>
      <c r="N39" s="56"/>
      <c r="O39" s="37"/>
    </row>
    <row r="41" spans="1:15" x14ac:dyDescent="0.25">
      <c r="A41" s="67" t="s">
        <v>131</v>
      </c>
    </row>
    <row r="42" spans="1:15" x14ac:dyDescent="0.25">
      <c r="A42" s="65" t="s">
        <v>96</v>
      </c>
    </row>
    <row r="43" spans="1:15" x14ac:dyDescent="0.25">
      <c r="A43" s="65" t="s">
        <v>346</v>
      </c>
    </row>
    <row r="44" spans="1:15" x14ac:dyDescent="0.25">
      <c r="A44" s="65"/>
    </row>
    <row r="45" spans="1:15" x14ac:dyDescent="0.25">
      <c r="A45" s="65" t="s">
        <v>104</v>
      </c>
    </row>
    <row r="46" spans="1:15" x14ac:dyDescent="0.25">
      <c r="A46" s="66" t="s">
        <v>98</v>
      </c>
    </row>
  </sheetData>
  <mergeCells count="11">
    <mergeCell ref="A4:A6"/>
    <mergeCell ref="B4:H4"/>
    <mergeCell ref="I4:K4"/>
    <mergeCell ref="L4:L6"/>
    <mergeCell ref="M4:M6"/>
    <mergeCell ref="B5:D5"/>
    <mergeCell ref="E5:G5"/>
    <mergeCell ref="H5:H6"/>
    <mergeCell ref="I5:I6"/>
    <mergeCell ref="J5:J6"/>
    <mergeCell ref="K5:K6"/>
  </mergeCells>
  <hyperlinks>
    <hyperlink ref="N1" location="Indice!A1" display="volver al índice"/>
  </hyperlinks>
  <pageMargins left="0.7" right="0.7" top="0.75" bottom="0.75" header="0.3" footer="0.3"/>
  <pageSetup paperSize="9" scale="62"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49"/>
  <sheetViews>
    <sheetView showGridLines="0" zoomScale="80" zoomScaleNormal="80" workbookViewId="0">
      <selection activeCell="P1" sqref="P1"/>
    </sheetView>
  </sheetViews>
  <sheetFormatPr baseColWidth="10" defaultRowHeight="15" x14ac:dyDescent="0.25"/>
  <cols>
    <col min="16" max="16" width="8.7109375" customWidth="1"/>
  </cols>
  <sheetData>
    <row r="1" spans="1:16" ht="21" customHeight="1" thickBot="1" x14ac:dyDescent="0.3">
      <c r="A1" s="69" t="s">
        <v>454</v>
      </c>
      <c r="B1" s="69"/>
      <c r="C1" s="69"/>
      <c r="D1" s="69"/>
      <c r="E1" s="69"/>
      <c r="F1" s="69"/>
      <c r="G1" s="69"/>
      <c r="H1" s="69"/>
      <c r="I1" s="69"/>
      <c r="J1" s="69"/>
      <c r="K1" s="69"/>
      <c r="L1" s="69"/>
      <c r="M1" s="69"/>
      <c r="N1" s="69"/>
      <c r="O1" s="69"/>
      <c r="P1" s="58" t="s">
        <v>95</v>
      </c>
    </row>
    <row r="2" spans="1:16" s="277" customFormat="1" ht="13.5" customHeight="1" x14ac:dyDescent="0.25">
      <c r="A2" s="194" t="str">
        <f>+'4.2.1'!A2</f>
        <v>Fecha de proceso: Marzo 2022</v>
      </c>
    </row>
    <row r="3" spans="1:16" ht="12" customHeight="1" x14ac:dyDescent="0.25">
      <c r="A3" s="71"/>
      <c r="P3" s="90"/>
    </row>
    <row r="4" spans="1:16" ht="15.75" thickBot="1" x14ac:dyDescent="0.3">
      <c r="A4" s="69" t="s">
        <v>455</v>
      </c>
      <c r="B4" s="70"/>
      <c r="C4" s="70"/>
      <c r="D4" s="70"/>
      <c r="E4" s="70"/>
      <c r="F4" s="70"/>
      <c r="G4" s="70"/>
      <c r="I4" s="69" t="s">
        <v>456</v>
      </c>
      <c r="J4" s="70"/>
      <c r="K4" s="70"/>
      <c r="L4" s="70"/>
      <c r="M4" s="70"/>
      <c r="N4" s="70"/>
      <c r="O4" s="70"/>
    </row>
    <row r="21" spans="1:15" x14ac:dyDescent="0.25">
      <c r="I21" s="54"/>
    </row>
    <row r="23" spans="1:15" x14ac:dyDescent="0.25">
      <c r="A23" s="57"/>
      <c r="I23" s="57"/>
    </row>
    <row r="24" spans="1:15" ht="15.75" thickBot="1" x14ac:dyDescent="0.3">
      <c r="A24" s="69" t="s">
        <v>458</v>
      </c>
      <c r="B24" s="70"/>
      <c r="C24" s="70"/>
      <c r="D24" s="70"/>
      <c r="E24" s="70"/>
      <c r="F24" s="70"/>
      <c r="G24" s="70"/>
      <c r="I24" s="69" t="s">
        <v>457</v>
      </c>
      <c r="J24" s="70"/>
      <c r="K24" s="70"/>
      <c r="L24" s="70"/>
      <c r="M24" s="70"/>
      <c r="N24" s="70"/>
      <c r="O24" s="70"/>
    </row>
    <row r="25" spans="1:15" x14ac:dyDescent="0.25">
      <c r="H25" s="52"/>
    </row>
    <row r="44" spans="1:1" x14ac:dyDescent="0.25">
      <c r="A44" s="67" t="s">
        <v>97</v>
      </c>
    </row>
    <row r="45" spans="1:1" x14ac:dyDescent="0.25">
      <c r="A45" s="66" t="s">
        <v>105</v>
      </c>
    </row>
    <row r="46" spans="1:1" x14ac:dyDescent="0.25">
      <c r="A46" s="65" t="s">
        <v>347</v>
      </c>
    </row>
    <row r="47" spans="1:1" x14ac:dyDescent="0.25">
      <c r="A47" s="65"/>
    </row>
    <row r="48" spans="1:1" x14ac:dyDescent="0.25">
      <c r="A48" s="65" t="s">
        <v>104</v>
      </c>
    </row>
    <row r="49" spans="1:1" x14ac:dyDescent="0.25">
      <c r="A49" s="66" t="s">
        <v>98</v>
      </c>
    </row>
  </sheetData>
  <hyperlinks>
    <hyperlink ref="P1" location="Indice!A1" display="volver al índice"/>
  </hyperlinks>
  <pageMargins left="0.7" right="0.7" top="0.75" bottom="0.75" header="0.3" footer="0.3"/>
  <pageSetup paperSize="9" scale="6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3"/>
  <sheetViews>
    <sheetView zoomScale="85" zoomScaleNormal="85" workbookViewId="0"/>
  </sheetViews>
  <sheetFormatPr baseColWidth="10" defaultRowHeight="15" x14ac:dyDescent="0.25"/>
  <sheetData>
    <row r="2" spans="2:10" x14ac:dyDescent="0.25">
      <c r="B2" t="s">
        <v>24</v>
      </c>
      <c r="J2" t="s">
        <v>25</v>
      </c>
    </row>
    <row r="21" spans="2:10" x14ac:dyDescent="0.25">
      <c r="B21" t="s">
        <v>26</v>
      </c>
      <c r="J21" s="4" t="s">
        <v>23</v>
      </c>
    </row>
    <row r="63" spans="1:1" x14ac:dyDescent="0.25">
      <c r="A63" s="3" t="s">
        <v>74</v>
      </c>
    </row>
  </sheetData>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44"/>
  <sheetViews>
    <sheetView topLeftCell="B1" workbookViewId="0">
      <pane ySplit="4" topLeftCell="A5" activePane="bottomLeft" state="frozen"/>
      <selection pane="bottomLeft" activeCell="M1" sqref="M1:M5"/>
    </sheetView>
  </sheetViews>
  <sheetFormatPr baseColWidth="10" defaultRowHeight="15" x14ac:dyDescent="0.25"/>
  <cols>
    <col min="1" max="1" width="8" customWidth="1"/>
    <col min="2" max="2" width="17.7109375" bestFit="1" customWidth="1"/>
    <col min="3" max="3" width="15" customWidth="1"/>
    <col min="4" max="4" width="13.28515625" customWidth="1"/>
    <col min="5" max="5" width="27.85546875" customWidth="1"/>
    <col min="6" max="6" width="25.7109375" customWidth="1"/>
    <col min="7" max="7" width="5.140625" customWidth="1"/>
    <col min="8" max="8" width="8.28515625" customWidth="1"/>
    <col min="9" max="9" width="7.28515625" customWidth="1"/>
    <col min="10" max="10" width="10.28515625" customWidth="1"/>
    <col min="11" max="11" width="11" customWidth="1"/>
    <col min="12" max="12" width="16.28515625" bestFit="1" customWidth="1"/>
  </cols>
  <sheetData>
    <row r="1" spans="1:13" ht="18.75" x14ac:dyDescent="0.3">
      <c r="A1" s="40" t="s">
        <v>65</v>
      </c>
      <c r="M1" t="s">
        <v>39</v>
      </c>
    </row>
    <row r="2" spans="1:13" x14ac:dyDescent="0.25">
      <c r="A2" s="44" t="s">
        <v>66</v>
      </c>
      <c r="B2" s="44"/>
      <c r="C2" s="44"/>
      <c r="D2" s="44"/>
    </row>
    <row r="4" spans="1:13" x14ac:dyDescent="0.25">
      <c r="A4" s="41" t="s">
        <v>27</v>
      </c>
      <c r="B4" s="41" t="s">
        <v>28</v>
      </c>
      <c r="C4" s="41" t="s">
        <v>32</v>
      </c>
      <c r="D4" s="41" t="s">
        <v>33</v>
      </c>
      <c r="E4" s="41" t="s">
        <v>40</v>
      </c>
      <c r="F4" s="41" t="s">
        <v>41</v>
      </c>
      <c r="G4" s="41" t="s">
        <v>29</v>
      </c>
      <c r="H4" s="41" t="s">
        <v>30</v>
      </c>
      <c r="I4" s="41" t="s">
        <v>42</v>
      </c>
      <c r="J4" s="41" t="s">
        <v>31</v>
      </c>
      <c r="K4" s="41" t="s">
        <v>34</v>
      </c>
      <c r="L4" s="41" t="s">
        <v>35</v>
      </c>
      <c r="M4" s="42" t="s">
        <v>72</v>
      </c>
    </row>
    <row r="5" spans="1:13" x14ac:dyDescent="0.25">
      <c r="A5">
        <v>201906</v>
      </c>
      <c r="B5" t="s">
        <v>36</v>
      </c>
      <c r="C5">
        <v>0</v>
      </c>
      <c r="D5">
        <v>0</v>
      </c>
      <c r="E5" t="s">
        <v>43</v>
      </c>
      <c r="F5" t="s">
        <v>44</v>
      </c>
      <c r="G5" t="s">
        <v>45</v>
      </c>
      <c r="H5" t="s">
        <v>37</v>
      </c>
      <c r="I5">
        <v>23</v>
      </c>
      <c r="J5">
        <v>2</v>
      </c>
      <c r="K5" s="43">
        <v>14030.37</v>
      </c>
      <c r="L5" s="43">
        <v>28060.73</v>
      </c>
      <c r="M5">
        <f>+IF(F5=$M$1,0,1)</f>
        <v>1</v>
      </c>
    </row>
    <row r="6" spans="1:13" x14ac:dyDescent="0.25">
      <c r="A6">
        <v>201906</v>
      </c>
      <c r="B6" t="s">
        <v>36</v>
      </c>
      <c r="C6">
        <v>0</v>
      </c>
      <c r="D6">
        <v>0</v>
      </c>
      <c r="E6" t="s">
        <v>43</v>
      </c>
      <c r="F6" t="s">
        <v>44</v>
      </c>
      <c r="G6" t="s">
        <v>45</v>
      </c>
      <c r="H6" t="s">
        <v>37</v>
      </c>
      <c r="I6">
        <v>26</v>
      </c>
      <c r="J6">
        <v>1</v>
      </c>
      <c r="K6" s="43">
        <v>11528.44</v>
      </c>
      <c r="L6" s="43">
        <v>11528.44</v>
      </c>
      <c r="M6">
        <f t="shared" ref="M6:M69" si="0">+IF(F6=$M$1,0,1)</f>
        <v>1</v>
      </c>
    </row>
    <row r="7" spans="1:13" x14ac:dyDescent="0.25">
      <c r="A7">
        <v>201906</v>
      </c>
      <c r="B7" t="s">
        <v>36</v>
      </c>
      <c r="C7">
        <v>0</v>
      </c>
      <c r="D7">
        <v>0</v>
      </c>
      <c r="E7" t="s">
        <v>43</v>
      </c>
      <c r="F7" t="s">
        <v>44</v>
      </c>
      <c r="G7" t="s">
        <v>45</v>
      </c>
      <c r="H7" t="s">
        <v>37</v>
      </c>
      <c r="I7">
        <v>30</v>
      </c>
      <c r="J7">
        <v>1</v>
      </c>
      <c r="K7" s="43">
        <v>11528.44</v>
      </c>
      <c r="L7" s="43">
        <v>11528.44</v>
      </c>
      <c r="M7">
        <f t="shared" si="0"/>
        <v>1</v>
      </c>
    </row>
    <row r="8" spans="1:13" x14ac:dyDescent="0.25">
      <c r="A8">
        <v>201906</v>
      </c>
      <c r="B8" t="s">
        <v>36</v>
      </c>
      <c r="C8">
        <v>0</v>
      </c>
      <c r="D8">
        <v>0</v>
      </c>
      <c r="E8" t="s">
        <v>43</v>
      </c>
      <c r="F8" t="s">
        <v>44</v>
      </c>
      <c r="G8" t="s">
        <v>45</v>
      </c>
      <c r="H8" t="s">
        <v>37</v>
      </c>
      <c r="I8">
        <v>41</v>
      </c>
      <c r="J8">
        <v>1</v>
      </c>
      <c r="K8" s="43">
        <v>11528.44</v>
      </c>
      <c r="L8" s="43">
        <v>11528.44</v>
      </c>
      <c r="M8">
        <f t="shared" si="0"/>
        <v>1</v>
      </c>
    </row>
    <row r="9" spans="1:13" x14ac:dyDescent="0.25">
      <c r="A9">
        <v>201906</v>
      </c>
      <c r="B9" t="s">
        <v>36</v>
      </c>
      <c r="C9">
        <v>0</v>
      </c>
      <c r="D9">
        <v>0</v>
      </c>
      <c r="E9" t="s">
        <v>43</v>
      </c>
      <c r="F9" t="s">
        <v>44</v>
      </c>
      <c r="G9" t="s">
        <v>45</v>
      </c>
      <c r="H9" t="s">
        <v>37</v>
      </c>
      <c r="I9">
        <v>46</v>
      </c>
      <c r="J9">
        <v>2</v>
      </c>
      <c r="K9" s="43">
        <v>11535.19</v>
      </c>
      <c r="L9" s="43">
        <v>23070.38</v>
      </c>
      <c r="M9">
        <f t="shared" si="0"/>
        <v>1</v>
      </c>
    </row>
    <row r="10" spans="1:13" x14ac:dyDescent="0.25">
      <c r="A10">
        <v>201906</v>
      </c>
      <c r="B10" t="s">
        <v>36</v>
      </c>
      <c r="C10">
        <v>0</v>
      </c>
      <c r="D10">
        <v>0</v>
      </c>
      <c r="E10" t="s">
        <v>43</v>
      </c>
      <c r="F10" t="s">
        <v>44</v>
      </c>
      <c r="G10" t="s">
        <v>45</v>
      </c>
      <c r="H10" t="s">
        <v>37</v>
      </c>
      <c r="I10">
        <v>47</v>
      </c>
      <c r="J10">
        <v>4</v>
      </c>
      <c r="K10" s="43">
        <v>13064.71</v>
      </c>
      <c r="L10" s="43">
        <v>52258.85</v>
      </c>
      <c r="M10">
        <f t="shared" si="0"/>
        <v>1</v>
      </c>
    </row>
    <row r="11" spans="1:13" x14ac:dyDescent="0.25">
      <c r="A11">
        <v>201906</v>
      </c>
      <c r="B11" t="s">
        <v>36</v>
      </c>
      <c r="C11">
        <v>0</v>
      </c>
      <c r="D11">
        <v>0</v>
      </c>
      <c r="E11" t="s">
        <v>43</v>
      </c>
      <c r="F11" t="s">
        <v>44</v>
      </c>
      <c r="G11" t="s">
        <v>45</v>
      </c>
      <c r="H11" t="s">
        <v>37</v>
      </c>
      <c r="I11">
        <v>48</v>
      </c>
      <c r="J11">
        <v>5</v>
      </c>
      <c r="K11" s="43">
        <v>11528.44</v>
      </c>
      <c r="L11" s="43">
        <v>57642.2</v>
      </c>
      <c r="M11">
        <f t="shared" si="0"/>
        <v>1</v>
      </c>
    </row>
    <row r="12" spans="1:13" x14ac:dyDescent="0.25">
      <c r="A12">
        <v>201906</v>
      </c>
      <c r="B12" t="s">
        <v>36</v>
      </c>
      <c r="C12">
        <v>0</v>
      </c>
      <c r="D12">
        <v>0</v>
      </c>
      <c r="E12" t="s">
        <v>43</v>
      </c>
      <c r="F12" t="s">
        <v>44</v>
      </c>
      <c r="G12" t="s">
        <v>45</v>
      </c>
      <c r="H12" t="s">
        <v>37</v>
      </c>
      <c r="I12">
        <v>49</v>
      </c>
      <c r="J12">
        <v>5</v>
      </c>
      <c r="K12" s="43">
        <v>11528.44</v>
      </c>
      <c r="L12" s="43">
        <v>57642.2</v>
      </c>
      <c r="M12">
        <f t="shared" si="0"/>
        <v>1</v>
      </c>
    </row>
    <row r="13" spans="1:13" x14ac:dyDescent="0.25">
      <c r="A13">
        <v>201906</v>
      </c>
      <c r="B13" t="s">
        <v>36</v>
      </c>
      <c r="C13">
        <v>0</v>
      </c>
      <c r="D13">
        <v>0</v>
      </c>
      <c r="E13" t="s">
        <v>43</v>
      </c>
      <c r="F13" t="s">
        <v>44</v>
      </c>
      <c r="G13" t="s">
        <v>45</v>
      </c>
      <c r="H13" t="s">
        <v>37</v>
      </c>
      <c r="I13">
        <v>50</v>
      </c>
      <c r="J13">
        <v>12</v>
      </c>
      <c r="K13" s="43">
        <v>12952.32</v>
      </c>
      <c r="L13" s="43">
        <v>155427.78</v>
      </c>
      <c r="M13">
        <f t="shared" si="0"/>
        <v>1</v>
      </c>
    </row>
    <row r="14" spans="1:13" x14ac:dyDescent="0.25">
      <c r="A14">
        <v>201906</v>
      </c>
      <c r="B14" t="s">
        <v>36</v>
      </c>
      <c r="C14">
        <v>0</v>
      </c>
      <c r="D14">
        <v>0</v>
      </c>
      <c r="E14" t="s">
        <v>43</v>
      </c>
      <c r="F14" t="s">
        <v>44</v>
      </c>
      <c r="G14" t="s">
        <v>45</v>
      </c>
      <c r="H14" t="s">
        <v>37</v>
      </c>
      <c r="I14">
        <v>51</v>
      </c>
      <c r="J14">
        <v>20</v>
      </c>
      <c r="K14" s="43">
        <v>14121.67</v>
      </c>
      <c r="L14" s="43">
        <v>282433.42</v>
      </c>
      <c r="M14">
        <f t="shared" si="0"/>
        <v>1</v>
      </c>
    </row>
    <row r="15" spans="1:13" x14ac:dyDescent="0.25">
      <c r="A15">
        <v>201906</v>
      </c>
      <c r="B15" t="s">
        <v>36</v>
      </c>
      <c r="C15">
        <v>0</v>
      </c>
      <c r="D15">
        <v>0</v>
      </c>
      <c r="E15" t="s">
        <v>43</v>
      </c>
      <c r="F15" t="s">
        <v>44</v>
      </c>
      <c r="G15" t="s">
        <v>45</v>
      </c>
      <c r="H15" t="s">
        <v>37</v>
      </c>
      <c r="I15">
        <v>52</v>
      </c>
      <c r="J15">
        <v>25</v>
      </c>
      <c r="K15" s="43">
        <v>12653.55</v>
      </c>
      <c r="L15" s="43">
        <v>316338.65999999997</v>
      </c>
      <c r="M15">
        <f t="shared" si="0"/>
        <v>1</v>
      </c>
    </row>
    <row r="16" spans="1:13" x14ac:dyDescent="0.25">
      <c r="A16">
        <v>201906</v>
      </c>
      <c r="B16" t="s">
        <v>36</v>
      </c>
      <c r="C16">
        <v>0</v>
      </c>
      <c r="D16">
        <v>0</v>
      </c>
      <c r="E16" t="s">
        <v>43</v>
      </c>
      <c r="F16" t="s">
        <v>44</v>
      </c>
      <c r="G16" t="s">
        <v>45</v>
      </c>
      <c r="H16" t="s">
        <v>37</v>
      </c>
      <c r="I16">
        <v>53</v>
      </c>
      <c r="J16">
        <v>44</v>
      </c>
      <c r="K16" s="43">
        <v>13617.47</v>
      </c>
      <c r="L16" s="43">
        <v>599168.89</v>
      </c>
      <c r="M16">
        <f t="shared" si="0"/>
        <v>1</v>
      </c>
    </row>
    <row r="17" spans="1:13" x14ac:dyDescent="0.25">
      <c r="A17">
        <v>201906</v>
      </c>
      <c r="B17" t="s">
        <v>36</v>
      </c>
      <c r="C17">
        <v>0</v>
      </c>
      <c r="D17">
        <v>0</v>
      </c>
      <c r="E17" t="s">
        <v>43</v>
      </c>
      <c r="F17" t="s">
        <v>44</v>
      </c>
      <c r="G17" t="s">
        <v>45</v>
      </c>
      <c r="H17" t="s">
        <v>37</v>
      </c>
      <c r="I17">
        <v>54</v>
      </c>
      <c r="J17">
        <v>53</v>
      </c>
      <c r="K17" s="43">
        <v>17268.71</v>
      </c>
      <c r="L17" s="43">
        <v>915241.7</v>
      </c>
      <c r="M17">
        <f t="shared" si="0"/>
        <v>1</v>
      </c>
    </row>
    <row r="18" spans="1:13" x14ac:dyDescent="0.25">
      <c r="A18">
        <v>201906</v>
      </c>
      <c r="B18" t="s">
        <v>36</v>
      </c>
      <c r="C18">
        <v>0</v>
      </c>
      <c r="D18">
        <v>0</v>
      </c>
      <c r="E18" t="s">
        <v>43</v>
      </c>
      <c r="F18" t="s">
        <v>44</v>
      </c>
      <c r="G18" t="s">
        <v>45</v>
      </c>
      <c r="H18" t="s">
        <v>37</v>
      </c>
      <c r="I18">
        <v>55</v>
      </c>
      <c r="J18">
        <v>65</v>
      </c>
      <c r="K18" s="43">
        <v>15669.42</v>
      </c>
      <c r="L18" s="43">
        <v>1018512.55</v>
      </c>
      <c r="M18">
        <f t="shared" si="0"/>
        <v>1</v>
      </c>
    </row>
    <row r="19" spans="1:13" x14ac:dyDescent="0.25">
      <c r="A19">
        <v>201906</v>
      </c>
      <c r="B19" t="s">
        <v>36</v>
      </c>
      <c r="C19">
        <v>0</v>
      </c>
      <c r="D19">
        <v>0</v>
      </c>
      <c r="E19" t="s">
        <v>43</v>
      </c>
      <c r="F19" t="s">
        <v>44</v>
      </c>
      <c r="G19" t="s">
        <v>45</v>
      </c>
      <c r="H19" t="s">
        <v>37</v>
      </c>
      <c r="I19">
        <v>56</v>
      </c>
      <c r="J19">
        <v>89</v>
      </c>
      <c r="K19" s="43">
        <v>15119.55</v>
      </c>
      <c r="L19" s="43">
        <v>1345639.61</v>
      </c>
      <c r="M19">
        <f t="shared" si="0"/>
        <v>1</v>
      </c>
    </row>
    <row r="20" spans="1:13" x14ac:dyDescent="0.25">
      <c r="A20">
        <v>201906</v>
      </c>
      <c r="B20" t="s">
        <v>36</v>
      </c>
      <c r="C20">
        <v>0</v>
      </c>
      <c r="D20">
        <v>0</v>
      </c>
      <c r="E20" t="s">
        <v>43</v>
      </c>
      <c r="F20" t="s">
        <v>44</v>
      </c>
      <c r="G20" t="s">
        <v>45</v>
      </c>
      <c r="H20" t="s">
        <v>37</v>
      </c>
      <c r="I20">
        <v>57</v>
      </c>
      <c r="J20">
        <v>115</v>
      </c>
      <c r="K20" s="43">
        <v>18747.64</v>
      </c>
      <c r="L20" s="43">
        <v>2155978.31</v>
      </c>
      <c r="M20">
        <f t="shared" si="0"/>
        <v>1</v>
      </c>
    </row>
    <row r="21" spans="1:13" x14ac:dyDescent="0.25">
      <c r="A21">
        <v>201906</v>
      </c>
      <c r="B21" t="s">
        <v>36</v>
      </c>
      <c r="C21">
        <v>0</v>
      </c>
      <c r="D21">
        <v>0</v>
      </c>
      <c r="E21" t="s">
        <v>43</v>
      </c>
      <c r="F21" t="s">
        <v>44</v>
      </c>
      <c r="G21" t="s">
        <v>45</v>
      </c>
      <c r="H21" t="s">
        <v>37</v>
      </c>
      <c r="I21">
        <v>58</v>
      </c>
      <c r="J21">
        <v>120</v>
      </c>
      <c r="K21" s="43">
        <v>16532.48</v>
      </c>
      <c r="L21" s="43">
        <v>1983897.39</v>
      </c>
      <c r="M21">
        <f t="shared" si="0"/>
        <v>1</v>
      </c>
    </row>
    <row r="22" spans="1:13" x14ac:dyDescent="0.25">
      <c r="A22">
        <v>201906</v>
      </c>
      <c r="B22" t="s">
        <v>36</v>
      </c>
      <c r="C22">
        <v>0</v>
      </c>
      <c r="D22">
        <v>0</v>
      </c>
      <c r="E22" t="s">
        <v>43</v>
      </c>
      <c r="F22" t="s">
        <v>44</v>
      </c>
      <c r="G22" t="s">
        <v>45</v>
      </c>
      <c r="H22" t="s">
        <v>37</v>
      </c>
      <c r="I22">
        <v>59</v>
      </c>
      <c r="J22">
        <v>179</v>
      </c>
      <c r="K22" s="43">
        <v>16548.240000000002</v>
      </c>
      <c r="L22" s="43">
        <v>2962134.59</v>
      </c>
      <c r="M22">
        <f t="shared" si="0"/>
        <v>1</v>
      </c>
    </row>
    <row r="23" spans="1:13" x14ac:dyDescent="0.25">
      <c r="A23">
        <v>201906</v>
      </c>
      <c r="B23" t="s">
        <v>36</v>
      </c>
      <c r="C23">
        <v>0</v>
      </c>
      <c r="D23">
        <v>0</v>
      </c>
      <c r="E23" t="s">
        <v>43</v>
      </c>
      <c r="F23" t="s">
        <v>44</v>
      </c>
      <c r="G23" t="s">
        <v>45</v>
      </c>
      <c r="H23" t="s">
        <v>37</v>
      </c>
      <c r="I23">
        <v>60</v>
      </c>
      <c r="J23">
        <v>212</v>
      </c>
      <c r="K23" s="43">
        <v>18435.12</v>
      </c>
      <c r="L23" s="43">
        <v>3908245.86</v>
      </c>
      <c r="M23">
        <f t="shared" si="0"/>
        <v>1</v>
      </c>
    </row>
    <row r="24" spans="1:13" x14ac:dyDescent="0.25">
      <c r="A24">
        <v>201906</v>
      </c>
      <c r="B24" t="s">
        <v>36</v>
      </c>
      <c r="C24">
        <v>0</v>
      </c>
      <c r="D24">
        <v>0</v>
      </c>
      <c r="E24" t="s">
        <v>43</v>
      </c>
      <c r="F24" t="s">
        <v>44</v>
      </c>
      <c r="G24" t="s">
        <v>45</v>
      </c>
      <c r="H24" t="s">
        <v>37</v>
      </c>
      <c r="I24">
        <v>61</v>
      </c>
      <c r="J24">
        <v>222</v>
      </c>
      <c r="K24" s="43">
        <v>19589.36</v>
      </c>
      <c r="L24" s="43">
        <v>4348837.71</v>
      </c>
      <c r="M24">
        <f t="shared" si="0"/>
        <v>1</v>
      </c>
    </row>
    <row r="25" spans="1:13" x14ac:dyDescent="0.25">
      <c r="A25">
        <v>201906</v>
      </c>
      <c r="B25" t="s">
        <v>36</v>
      </c>
      <c r="C25">
        <v>0</v>
      </c>
      <c r="D25">
        <v>0</v>
      </c>
      <c r="E25" t="s">
        <v>43</v>
      </c>
      <c r="F25" t="s">
        <v>44</v>
      </c>
      <c r="G25" t="s">
        <v>45</v>
      </c>
      <c r="H25" t="s">
        <v>37</v>
      </c>
      <c r="I25">
        <v>62</v>
      </c>
      <c r="J25">
        <v>236</v>
      </c>
      <c r="K25" s="43">
        <v>21607.39</v>
      </c>
      <c r="L25" s="43">
        <v>5099342.8899999997</v>
      </c>
      <c r="M25">
        <f t="shared" si="0"/>
        <v>1</v>
      </c>
    </row>
    <row r="26" spans="1:13" x14ac:dyDescent="0.25">
      <c r="A26">
        <v>201906</v>
      </c>
      <c r="B26" t="s">
        <v>36</v>
      </c>
      <c r="C26">
        <v>0</v>
      </c>
      <c r="D26">
        <v>0</v>
      </c>
      <c r="E26" t="s">
        <v>43</v>
      </c>
      <c r="F26" t="s">
        <v>44</v>
      </c>
      <c r="G26" t="s">
        <v>45</v>
      </c>
      <c r="H26" t="s">
        <v>37</v>
      </c>
      <c r="I26">
        <v>63</v>
      </c>
      <c r="J26">
        <v>302</v>
      </c>
      <c r="K26" s="43">
        <v>20971.52</v>
      </c>
      <c r="L26" s="43">
        <v>6333399.8600000003</v>
      </c>
      <c r="M26">
        <f t="shared" si="0"/>
        <v>1</v>
      </c>
    </row>
    <row r="27" spans="1:13" x14ac:dyDescent="0.25">
      <c r="A27">
        <v>201906</v>
      </c>
      <c r="B27" t="s">
        <v>36</v>
      </c>
      <c r="C27">
        <v>0</v>
      </c>
      <c r="D27">
        <v>0</v>
      </c>
      <c r="E27" t="s">
        <v>43</v>
      </c>
      <c r="F27" t="s">
        <v>44</v>
      </c>
      <c r="G27" t="s">
        <v>45</v>
      </c>
      <c r="H27" t="s">
        <v>37</v>
      </c>
      <c r="I27">
        <v>64</v>
      </c>
      <c r="J27">
        <v>389</v>
      </c>
      <c r="K27" s="43">
        <v>21163.48</v>
      </c>
      <c r="L27" s="43">
        <v>8232592.0599999996</v>
      </c>
      <c r="M27">
        <f t="shared" si="0"/>
        <v>1</v>
      </c>
    </row>
    <row r="28" spans="1:13" x14ac:dyDescent="0.25">
      <c r="A28">
        <v>201906</v>
      </c>
      <c r="B28" t="s">
        <v>36</v>
      </c>
      <c r="C28">
        <v>0</v>
      </c>
      <c r="D28">
        <v>0</v>
      </c>
      <c r="E28" t="s">
        <v>43</v>
      </c>
      <c r="F28" t="s">
        <v>44</v>
      </c>
      <c r="G28" t="s">
        <v>45</v>
      </c>
      <c r="H28" t="s">
        <v>37</v>
      </c>
      <c r="I28">
        <v>65</v>
      </c>
      <c r="J28">
        <v>463</v>
      </c>
      <c r="K28" s="43">
        <v>23171.18</v>
      </c>
      <c r="L28" s="43">
        <v>10728255.640000001</v>
      </c>
      <c r="M28">
        <f t="shared" si="0"/>
        <v>1</v>
      </c>
    </row>
    <row r="29" spans="1:13" x14ac:dyDescent="0.25">
      <c r="A29">
        <v>201906</v>
      </c>
      <c r="B29" t="s">
        <v>36</v>
      </c>
      <c r="C29">
        <v>0</v>
      </c>
      <c r="D29">
        <v>0</v>
      </c>
      <c r="E29" t="s">
        <v>43</v>
      </c>
      <c r="F29" t="s">
        <v>44</v>
      </c>
      <c r="G29" t="s">
        <v>45</v>
      </c>
      <c r="H29" t="s">
        <v>37</v>
      </c>
      <c r="I29">
        <v>66</v>
      </c>
      <c r="J29">
        <v>550</v>
      </c>
      <c r="K29" s="43">
        <v>25910.81</v>
      </c>
      <c r="L29" s="43">
        <v>14250948.02</v>
      </c>
      <c r="M29">
        <f t="shared" si="0"/>
        <v>1</v>
      </c>
    </row>
    <row r="30" spans="1:13" x14ac:dyDescent="0.25">
      <c r="A30">
        <v>201906</v>
      </c>
      <c r="B30" t="s">
        <v>36</v>
      </c>
      <c r="C30">
        <v>0</v>
      </c>
      <c r="D30">
        <v>0</v>
      </c>
      <c r="E30" t="s">
        <v>43</v>
      </c>
      <c r="F30" t="s">
        <v>44</v>
      </c>
      <c r="G30" t="s">
        <v>45</v>
      </c>
      <c r="H30" t="s">
        <v>37</v>
      </c>
      <c r="I30">
        <v>67</v>
      </c>
      <c r="J30">
        <v>586</v>
      </c>
      <c r="K30" s="43">
        <v>25948.02</v>
      </c>
      <c r="L30" s="43">
        <v>15205541.49</v>
      </c>
      <c r="M30">
        <f t="shared" si="0"/>
        <v>1</v>
      </c>
    </row>
    <row r="31" spans="1:13" x14ac:dyDescent="0.25">
      <c r="A31">
        <v>201906</v>
      </c>
      <c r="B31" t="s">
        <v>36</v>
      </c>
      <c r="C31">
        <v>0</v>
      </c>
      <c r="D31">
        <v>0</v>
      </c>
      <c r="E31" t="s">
        <v>43</v>
      </c>
      <c r="F31" t="s">
        <v>44</v>
      </c>
      <c r="G31" t="s">
        <v>45</v>
      </c>
      <c r="H31" t="s">
        <v>37</v>
      </c>
      <c r="I31">
        <v>68</v>
      </c>
      <c r="J31">
        <v>685</v>
      </c>
      <c r="K31" s="43">
        <v>28194.18</v>
      </c>
      <c r="L31" s="43">
        <v>19313013.670000002</v>
      </c>
      <c r="M31">
        <f t="shared" si="0"/>
        <v>1</v>
      </c>
    </row>
    <row r="32" spans="1:13" x14ac:dyDescent="0.25">
      <c r="A32">
        <v>201906</v>
      </c>
      <c r="B32" t="s">
        <v>36</v>
      </c>
      <c r="C32">
        <v>0</v>
      </c>
      <c r="D32">
        <v>0</v>
      </c>
      <c r="E32" t="s">
        <v>43</v>
      </c>
      <c r="F32" t="s">
        <v>44</v>
      </c>
      <c r="G32" t="s">
        <v>45</v>
      </c>
      <c r="H32" t="s">
        <v>37</v>
      </c>
      <c r="I32">
        <v>69</v>
      </c>
      <c r="J32">
        <v>759</v>
      </c>
      <c r="K32" s="43">
        <v>27755.73</v>
      </c>
      <c r="L32" s="43">
        <v>21066599.879999999</v>
      </c>
      <c r="M32">
        <f t="shared" si="0"/>
        <v>1</v>
      </c>
    </row>
    <row r="33" spans="1:13" x14ac:dyDescent="0.25">
      <c r="A33">
        <v>201906</v>
      </c>
      <c r="B33" t="s">
        <v>36</v>
      </c>
      <c r="C33">
        <v>0</v>
      </c>
      <c r="D33">
        <v>0</v>
      </c>
      <c r="E33" t="s">
        <v>43</v>
      </c>
      <c r="F33" t="s">
        <v>44</v>
      </c>
      <c r="G33" t="s">
        <v>45</v>
      </c>
      <c r="H33" t="s">
        <v>37</v>
      </c>
      <c r="I33">
        <v>70</v>
      </c>
      <c r="J33">
        <v>834</v>
      </c>
      <c r="K33" s="43">
        <v>25307.48</v>
      </c>
      <c r="L33" s="43">
        <v>21106442.23</v>
      </c>
      <c r="M33">
        <f t="shared" si="0"/>
        <v>1</v>
      </c>
    </row>
    <row r="34" spans="1:13" x14ac:dyDescent="0.25">
      <c r="A34">
        <v>201906</v>
      </c>
      <c r="B34" t="s">
        <v>36</v>
      </c>
      <c r="C34">
        <v>0</v>
      </c>
      <c r="D34">
        <v>0</v>
      </c>
      <c r="E34" t="s">
        <v>43</v>
      </c>
      <c r="F34" t="s">
        <v>44</v>
      </c>
      <c r="G34" t="s">
        <v>45</v>
      </c>
      <c r="H34" t="s">
        <v>37</v>
      </c>
      <c r="I34">
        <v>71</v>
      </c>
      <c r="J34">
        <v>894</v>
      </c>
      <c r="K34" s="43">
        <v>24979.89</v>
      </c>
      <c r="L34" s="43">
        <v>22332022.219999999</v>
      </c>
      <c r="M34">
        <f t="shared" si="0"/>
        <v>1</v>
      </c>
    </row>
    <row r="35" spans="1:13" x14ac:dyDescent="0.25">
      <c r="A35">
        <v>201906</v>
      </c>
      <c r="B35" t="s">
        <v>36</v>
      </c>
      <c r="C35">
        <v>0</v>
      </c>
      <c r="D35">
        <v>0</v>
      </c>
      <c r="E35" t="s">
        <v>43</v>
      </c>
      <c r="F35" t="s">
        <v>44</v>
      </c>
      <c r="G35" t="s">
        <v>45</v>
      </c>
      <c r="H35" t="s">
        <v>37</v>
      </c>
      <c r="I35">
        <v>72</v>
      </c>
      <c r="J35">
        <v>975</v>
      </c>
      <c r="K35" s="43">
        <v>25420.59</v>
      </c>
      <c r="L35" s="43">
        <v>24785079.75</v>
      </c>
      <c r="M35">
        <f t="shared" si="0"/>
        <v>1</v>
      </c>
    </row>
    <row r="36" spans="1:13" x14ac:dyDescent="0.25">
      <c r="A36">
        <v>201906</v>
      </c>
      <c r="B36" t="s">
        <v>36</v>
      </c>
      <c r="C36">
        <v>0</v>
      </c>
      <c r="D36">
        <v>0</v>
      </c>
      <c r="E36" t="s">
        <v>43</v>
      </c>
      <c r="F36" t="s">
        <v>44</v>
      </c>
      <c r="G36" t="s">
        <v>45</v>
      </c>
      <c r="H36" t="s">
        <v>37</v>
      </c>
      <c r="I36">
        <v>73</v>
      </c>
      <c r="J36">
        <v>1151</v>
      </c>
      <c r="K36" s="43">
        <v>25074.99</v>
      </c>
      <c r="L36" s="43">
        <v>28861311.100000001</v>
      </c>
      <c r="M36">
        <f t="shared" si="0"/>
        <v>1</v>
      </c>
    </row>
    <row r="37" spans="1:13" x14ac:dyDescent="0.25">
      <c r="A37">
        <v>201906</v>
      </c>
      <c r="B37" t="s">
        <v>36</v>
      </c>
      <c r="C37">
        <v>0</v>
      </c>
      <c r="D37">
        <v>0</v>
      </c>
      <c r="E37" t="s">
        <v>43</v>
      </c>
      <c r="F37" t="s">
        <v>44</v>
      </c>
      <c r="G37" t="s">
        <v>45</v>
      </c>
      <c r="H37" t="s">
        <v>37</v>
      </c>
      <c r="I37">
        <v>74</v>
      </c>
      <c r="J37">
        <v>1105</v>
      </c>
      <c r="K37" s="43">
        <v>24417.759999999998</v>
      </c>
      <c r="L37" s="43">
        <v>26981629.309999999</v>
      </c>
      <c r="M37">
        <f t="shared" si="0"/>
        <v>1</v>
      </c>
    </row>
    <row r="38" spans="1:13" x14ac:dyDescent="0.25">
      <c r="A38">
        <v>201906</v>
      </c>
      <c r="B38" t="s">
        <v>36</v>
      </c>
      <c r="C38">
        <v>0</v>
      </c>
      <c r="D38">
        <v>0</v>
      </c>
      <c r="E38" t="s">
        <v>43</v>
      </c>
      <c r="F38" t="s">
        <v>44</v>
      </c>
      <c r="G38" t="s">
        <v>45</v>
      </c>
      <c r="H38" t="s">
        <v>37</v>
      </c>
      <c r="I38">
        <v>75</v>
      </c>
      <c r="J38">
        <v>1402</v>
      </c>
      <c r="K38" s="43">
        <v>23384.98</v>
      </c>
      <c r="L38" s="43">
        <v>32785739.379999999</v>
      </c>
      <c r="M38">
        <f t="shared" si="0"/>
        <v>1</v>
      </c>
    </row>
    <row r="39" spans="1:13" x14ac:dyDescent="0.25">
      <c r="A39">
        <v>201906</v>
      </c>
      <c r="B39" t="s">
        <v>36</v>
      </c>
      <c r="C39">
        <v>0</v>
      </c>
      <c r="D39">
        <v>0</v>
      </c>
      <c r="E39" t="s">
        <v>43</v>
      </c>
      <c r="F39" t="s">
        <v>44</v>
      </c>
      <c r="G39" t="s">
        <v>45</v>
      </c>
      <c r="H39" t="s">
        <v>37</v>
      </c>
      <c r="I39">
        <v>76</v>
      </c>
      <c r="J39">
        <v>1488</v>
      </c>
      <c r="K39" s="43">
        <v>24628.68</v>
      </c>
      <c r="L39" s="43">
        <v>36647474.939999998</v>
      </c>
      <c r="M39">
        <f t="shared" si="0"/>
        <v>1</v>
      </c>
    </row>
    <row r="40" spans="1:13" x14ac:dyDescent="0.25">
      <c r="A40">
        <v>201906</v>
      </c>
      <c r="B40" t="s">
        <v>36</v>
      </c>
      <c r="C40">
        <v>0</v>
      </c>
      <c r="D40">
        <v>0</v>
      </c>
      <c r="E40" t="s">
        <v>43</v>
      </c>
      <c r="F40" t="s">
        <v>44</v>
      </c>
      <c r="G40" t="s">
        <v>45</v>
      </c>
      <c r="H40" t="s">
        <v>37</v>
      </c>
      <c r="I40">
        <v>77</v>
      </c>
      <c r="J40">
        <v>1729</v>
      </c>
      <c r="K40" s="43">
        <v>23943.48</v>
      </c>
      <c r="L40" s="43">
        <v>41398285.119999997</v>
      </c>
      <c r="M40">
        <f t="shared" si="0"/>
        <v>1</v>
      </c>
    </row>
    <row r="41" spans="1:13" x14ac:dyDescent="0.25">
      <c r="A41">
        <v>201906</v>
      </c>
      <c r="B41" t="s">
        <v>36</v>
      </c>
      <c r="C41">
        <v>0</v>
      </c>
      <c r="D41">
        <v>0</v>
      </c>
      <c r="E41" t="s">
        <v>43</v>
      </c>
      <c r="F41" t="s">
        <v>44</v>
      </c>
      <c r="G41" t="s">
        <v>45</v>
      </c>
      <c r="H41" t="s">
        <v>37</v>
      </c>
      <c r="I41">
        <v>78</v>
      </c>
      <c r="J41">
        <v>1895</v>
      </c>
      <c r="K41" s="43">
        <v>23551.65</v>
      </c>
      <c r="L41" s="43">
        <v>44630383.469999999</v>
      </c>
      <c r="M41">
        <f t="shared" si="0"/>
        <v>1</v>
      </c>
    </row>
    <row r="42" spans="1:13" x14ac:dyDescent="0.25">
      <c r="A42">
        <v>201906</v>
      </c>
      <c r="B42" t="s">
        <v>36</v>
      </c>
      <c r="C42">
        <v>0</v>
      </c>
      <c r="D42">
        <v>0</v>
      </c>
      <c r="E42" t="s">
        <v>43</v>
      </c>
      <c r="F42" t="s">
        <v>44</v>
      </c>
      <c r="G42" t="s">
        <v>45</v>
      </c>
      <c r="H42" t="s">
        <v>37</v>
      </c>
      <c r="I42">
        <v>79</v>
      </c>
      <c r="J42">
        <v>2156</v>
      </c>
      <c r="K42" s="43">
        <v>24704.58</v>
      </c>
      <c r="L42" s="43">
        <v>53263071.869999997</v>
      </c>
      <c r="M42">
        <f t="shared" si="0"/>
        <v>1</v>
      </c>
    </row>
    <row r="43" spans="1:13" x14ac:dyDescent="0.25">
      <c r="A43">
        <v>201906</v>
      </c>
      <c r="B43" t="s">
        <v>36</v>
      </c>
      <c r="C43">
        <v>0</v>
      </c>
      <c r="D43">
        <v>0</v>
      </c>
      <c r="E43" t="s">
        <v>43</v>
      </c>
      <c r="F43" t="s">
        <v>44</v>
      </c>
      <c r="G43" t="s">
        <v>45</v>
      </c>
      <c r="H43" t="s">
        <v>37</v>
      </c>
      <c r="I43">
        <v>80</v>
      </c>
      <c r="J43">
        <v>4252</v>
      </c>
      <c r="K43" s="43">
        <v>26751.68</v>
      </c>
      <c r="L43" s="43">
        <v>113748163.51000001</v>
      </c>
      <c r="M43">
        <f t="shared" si="0"/>
        <v>1</v>
      </c>
    </row>
    <row r="44" spans="1:13" x14ac:dyDescent="0.25">
      <c r="A44">
        <v>201906</v>
      </c>
      <c r="B44" t="s">
        <v>36</v>
      </c>
      <c r="C44">
        <v>0</v>
      </c>
      <c r="D44">
        <v>0</v>
      </c>
      <c r="E44" t="s">
        <v>43</v>
      </c>
      <c r="F44" t="s">
        <v>44</v>
      </c>
      <c r="G44" t="s">
        <v>45</v>
      </c>
      <c r="H44" t="s">
        <v>37</v>
      </c>
      <c r="I44">
        <v>81</v>
      </c>
      <c r="J44">
        <v>6163</v>
      </c>
      <c r="K44" s="43">
        <v>25866.22</v>
      </c>
      <c r="L44" s="43">
        <v>159413537.63</v>
      </c>
      <c r="M44">
        <f t="shared" si="0"/>
        <v>1</v>
      </c>
    </row>
    <row r="45" spans="1:13" x14ac:dyDescent="0.25">
      <c r="A45">
        <v>201906</v>
      </c>
      <c r="B45" t="s">
        <v>36</v>
      </c>
      <c r="C45">
        <v>0</v>
      </c>
      <c r="D45">
        <v>0</v>
      </c>
      <c r="E45" t="s">
        <v>43</v>
      </c>
      <c r="F45" t="s">
        <v>44</v>
      </c>
      <c r="G45" t="s">
        <v>45</v>
      </c>
      <c r="H45" t="s">
        <v>37</v>
      </c>
      <c r="I45">
        <v>82</v>
      </c>
      <c r="J45">
        <v>6896</v>
      </c>
      <c r="K45" s="43">
        <v>24209.24</v>
      </c>
      <c r="L45" s="43">
        <v>166946907.97</v>
      </c>
      <c r="M45">
        <f t="shared" si="0"/>
        <v>1</v>
      </c>
    </row>
    <row r="46" spans="1:13" x14ac:dyDescent="0.25">
      <c r="A46">
        <v>201906</v>
      </c>
      <c r="B46" t="s">
        <v>36</v>
      </c>
      <c r="C46">
        <v>0</v>
      </c>
      <c r="D46">
        <v>0</v>
      </c>
      <c r="E46" t="s">
        <v>43</v>
      </c>
      <c r="F46" t="s">
        <v>44</v>
      </c>
      <c r="G46" t="s">
        <v>45</v>
      </c>
      <c r="H46" t="s">
        <v>37</v>
      </c>
      <c r="I46">
        <v>83</v>
      </c>
      <c r="J46">
        <v>7772</v>
      </c>
      <c r="K46" s="43">
        <v>23202.58</v>
      </c>
      <c r="L46" s="43">
        <v>180330414.81999999</v>
      </c>
      <c r="M46">
        <f t="shared" si="0"/>
        <v>1</v>
      </c>
    </row>
    <row r="47" spans="1:13" x14ac:dyDescent="0.25">
      <c r="A47">
        <v>201906</v>
      </c>
      <c r="B47" t="s">
        <v>36</v>
      </c>
      <c r="C47">
        <v>0</v>
      </c>
      <c r="D47">
        <v>0</v>
      </c>
      <c r="E47" t="s">
        <v>43</v>
      </c>
      <c r="F47" t="s">
        <v>44</v>
      </c>
      <c r="G47" t="s">
        <v>45</v>
      </c>
      <c r="H47" t="s">
        <v>37</v>
      </c>
      <c r="I47">
        <v>84</v>
      </c>
      <c r="J47">
        <v>8503</v>
      </c>
      <c r="K47" s="43">
        <v>22185.94</v>
      </c>
      <c r="L47" s="43">
        <v>188647039.49000001</v>
      </c>
      <c r="M47">
        <f t="shared" si="0"/>
        <v>1</v>
      </c>
    </row>
    <row r="48" spans="1:13" x14ac:dyDescent="0.25">
      <c r="A48">
        <v>201906</v>
      </c>
      <c r="B48" t="s">
        <v>36</v>
      </c>
      <c r="C48">
        <v>0</v>
      </c>
      <c r="D48">
        <v>0</v>
      </c>
      <c r="E48" t="s">
        <v>43</v>
      </c>
      <c r="F48" t="s">
        <v>44</v>
      </c>
      <c r="G48" t="s">
        <v>45</v>
      </c>
      <c r="H48" t="s">
        <v>37</v>
      </c>
      <c r="I48">
        <v>85</v>
      </c>
      <c r="J48">
        <v>10172</v>
      </c>
      <c r="K48" s="43">
        <v>20396.21</v>
      </c>
      <c r="L48" s="43">
        <v>207470206.31999999</v>
      </c>
      <c r="M48">
        <f t="shared" si="0"/>
        <v>1</v>
      </c>
    </row>
    <row r="49" spans="1:13" x14ac:dyDescent="0.25">
      <c r="A49">
        <v>201906</v>
      </c>
      <c r="B49" t="s">
        <v>36</v>
      </c>
      <c r="C49">
        <v>0</v>
      </c>
      <c r="D49">
        <v>0</v>
      </c>
      <c r="E49" t="s">
        <v>43</v>
      </c>
      <c r="F49" t="s">
        <v>44</v>
      </c>
      <c r="G49" t="s">
        <v>45</v>
      </c>
      <c r="H49" t="s">
        <v>37</v>
      </c>
      <c r="I49">
        <v>86</v>
      </c>
      <c r="J49">
        <v>11919</v>
      </c>
      <c r="K49" s="43">
        <v>18903.55</v>
      </c>
      <c r="L49" s="43">
        <v>225311382.84</v>
      </c>
      <c r="M49">
        <f t="shared" si="0"/>
        <v>1</v>
      </c>
    </row>
    <row r="50" spans="1:13" x14ac:dyDescent="0.25">
      <c r="A50">
        <v>201906</v>
      </c>
      <c r="B50" t="s">
        <v>36</v>
      </c>
      <c r="C50">
        <v>0</v>
      </c>
      <c r="D50">
        <v>0</v>
      </c>
      <c r="E50" t="s">
        <v>43</v>
      </c>
      <c r="F50" t="s">
        <v>44</v>
      </c>
      <c r="G50" t="s">
        <v>45</v>
      </c>
      <c r="H50" t="s">
        <v>37</v>
      </c>
      <c r="I50">
        <v>87</v>
      </c>
      <c r="J50">
        <v>12345</v>
      </c>
      <c r="K50" s="43">
        <v>18382.759999999998</v>
      </c>
      <c r="L50" s="43">
        <v>226935152.77000001</v>
      </c>
      <c r="M50">
        <f t="shared" si="0"/>
        <v>1</v>
      </c>
    </row>
    <row r="51" spans="1:13" x14ac:dyDescent="0.25">
      <c r="A51">
        <v>201906</v>
      </c>
      <c r="B51" t="s">
        <v>36</v>
      </c>
      <c r="C51">
        <v>0</v>
      </c>
      <c r="D51">
        <v>0</v>
      </c>
      <c r="E51" t="s">
        <v>43</v>
      </c>
      <c r="F51" t="s">
        <v>44</v>
      </c>
      <c r="G51" t="s">
        <v>45</v>
      </c>
      <c r="H51" t="s">
        <v>37</v>
      </c>
      <c r="I51">
        <v>88</v>
      </c>
      <c r="J51">
        <v>12570</v>
      </c>
      <c r="K51" s="43">
        <v>17755.689999999999</v>
      </c>
      <c r="L51" s="43">
        <v>223189078.91999999</v>
      </c>
      <c r="M51">
        <f t="shared" si="0"/>
        <v>1</v>
      </c>
    </row>
    <row r="52" spans="1:13" x14ac:dyDescent="0.25">
      <c r="A52">
        <v>201906</v>
      </c>
      <c r="B52" t="s">
        <v>36</v>
      </c>
      <c r="C52">
        <v>0</v>
      </c>
      <c r="D52">
        <v>0</v>
      </c>
      <c r="E52" t="s">
        <v>43</v>
      </c>
      <c r="F52" t="s">
        <v>44</v>
      </c>
      <c r="G52" t="s">
        <v>45</v>
      </c>
      <c r="H52" t="s">
        <v>37</v>
      </c>
      <c r="I52">
        <v>89</v>
      </c>
      <c r="J52">
        <v>11608</v>
      </c>
      <c r="K52" s="43">
        <v>17113.560000000001</v>
      </c>
      <c r="L52" s="43">
        <v>198654181.62</v>
      </c>
      <c r="M52">
        <f t="shared" si="0"/>
        <v>1</v>
      </c>
    </row>
    <row r="53" spans="1:13" x14ac:dyDescent="0.25">
      <c r="A53">
        <v>201906</v>
      </c>
      <c r="B53" t="s">
        <v>36</v>
      </c>
      <c r="C53">
        <v>0</v>
      </c>
      <c r="D53">
        <v>0</v>
      </c>
      <c r="E53" t="s">
        <v>43</v>
      </c>
      <c r="F53" t="s">
        <v>44</v>
      </c>
      <c r="G53" t="s">
        <v>45</v>
      </c>
      <c r="H53" t="s">
        <v>37</v>
      </c>
      <c r="I53">
        <v>90</v>
      </c>
      <c r="J53">
        <v>10994</v>
      </c>
      <c r="K53" s="43">
        <v>16842.18</v>
      </c>
      <c r="L53" s="43">
        <v>185162928.56999999</v>
      </c>
      <c r="M53">
        <f t="shared" si="0"/>
        <v>1</v>
      </c>
    </row>
    <row r="54" spans="1:13" x14ac:dyDescent="0.25">
      <c r="A54">
        <v>201906</v>
      </c>
      <c r="B54" t="s">
        <v>36</v>
      </c>
      <c r="C54">
        <v>0</v>
      </c>
      <c r="D54">
        <v>0</v>
      </c>
      <c r="E54" t="s">
        <v>43</v>
      </c>
      <c r="F54" t="s">
        <v>44</v>
      </c>
      <c r="G54" t="s">
        <v>45</v>
      </c>
      <c r="H54" t="s">
        <v>37</v>
      </c>
      <c r="I54">
        <v>91</v>
      </c>
      <c r="J54">
        <v>9313</v>
      </c>
      <c r="K54" s="43">
        <v>16378.82</v>
      </c>
      <c r="L54" s="43">
        <v>152535932.97999999</v>
      </c>
      <c r="M54">
        <f t="shared" si="0"/>
        <v>1</v>
      </c>
    </row>
    <row r="55" spans="1:13" x14ac:dyDescent="0.25">
      <c r="A55">
        <v>201906</v>
      </c>
      <c r="B55" t="s">
        <v>36</v>
      </c>
      <c r="C55">
        <v>0</v>
      </c>
      <c r="D55">
        <v>0</v>
      </c>
      <c r="E55" t="s">
        <v>43</v>
      </c>
      <c r="F55" t="s">
        <v>44</v>
      </c>
      <c r="G55" t="s">
        <v>45</v>
      </c>
      <c r="H55" t="s">
        <v>37</v>
      </c>
      <c r="I55">
        <v>92</v>
      </c>
      <c r="J55">
        <v>7956</v>
      </c>
      <c r="K55" s="43">
        <v>16203.67</v>
      </c>
      <c r="L55" s="43">
        <v>128916431.41</v>
      </c>
      <c r="M55">
        <f t="shared" si="0"/>
        <v>1</v>
      </c>
    </row>
    <row r="56" spans="1:13" x14ac:dyDescent="0.25">
      <c r="A56">
        <v>201906</v>
      </c>
      <c r="B56" t="s">
        <v>36</v>
      </c>
      <c r="C56">
        <v>0</v>
      </c>
      <c r="D56">
        <v>0</v>
      </c>
      <c r="E56" t="s">
        <v>43</v>
      </c>
      <c r="F56" t="s">
        <v>44</v>
      </c>
      <c r="G56" t="s">
        <v>45</v>
      </c>
      <c r="H56" t="s">
        <v>37</v>
      </c>
      <c r="I56">
        <v>93</v>
      </c>
      <c r="J56">
        <v>6345</v>
      </c>
      <c r="K56" s="43">
        <v>16152.1</v>
      </c>
      <c r="L56" s="43">
        <v>102485089.91</v>
      </c>
      <c r="M56">
        <f t="shared" si="0"/>
        <v>1</v>
      </c>
    </row>
    <row r="57" spans="1:13" x14ac:dyDescent="0.25">
      <c r="A57">
        <v>201906</v>
      </c>
      <c r="B57" t="s">
        <v>36</v>
      </c>
      <c r="C57">
        <v>0</v>
      </c>
      <c r="D57">
        <v>0</v>
      </c>
      <c r="E57" t="s">
        <v>43</v>
      </c>
      <c r="F57" t="s">
        <v>44</v>
      </c>
      <c r="G57" t="s">
        <v>45</v>
      </c>
      <c r="H57" t="s">
        <v>37</v>
      </c>
      <c r="I57">
        <v>94</v>
      </c>
      <c r="J57">
        <v>5086</v>
      </c>
      <c r="K57" s="43">
        <v>15725.32</v>
      </c>
      <c r="L57" s="43">
        <v>79978988.469999999</v>
      </c>
      <c r="M57">
        <f t="shared" si="0"/>
        <v>1</v>
      </c>
    </row>
    <row r="58" spans="1:13" x14ac:dyDescent="0.25">
      <c r="A58">
        <v>201906</v>
      </c>
      <c r="B58" t="s">
        <v>36</v>
      </c>
      <c r="C58">
        <v>0</v>
      </c>
      <c r="D58">
        <v>0</v>
      </c>
      <c r="E58" t="s">
        <v>43</v>
      </c>
      <c r="F58" t="s">
        <v>44</v>
      </c>
      <c r="G58" t="s">
        <v>45</v>
      </c>
      <c r="H58" t="s">
        <v>37</v>
      </c>
      <c r="I58">
        <v>95</v>
      </c>
      <c r="J58">
        <v>3960</v>
      </c>
      <c r="K58" s="43">
        <v>15378.98</v>
      </c>
      <c r="L58" s="43">
        <v>60900761.549999997</v>
      </c>
      <c r="M58">
        <f t="shared" si="0"/>
        <v>1</v>
      </c>
    </row>
    <row r="59" spans="1:13" x14ac:dyDescent="0.25">
      <c r="A59">
        <v>201906</v>
      </c>
      <c r="B59" t="s">
        <v>36</v>
      </c>
      <c r="C59">
        <v>0</v>
      </c>
      <c r="D59">
        <v>0</v>
      </c>
      <c r="E59" t="s">
        <v>43</v>
      </c>
      <c r="F59" t="s">
        <v>44</v>
      </c>
      <c r="G59" t="s">
        <v>45</v>
      </c>
      <c r="H59" t="s">
        <v>37</v>
      </c>
      <c r="I59">
        <v>96</v>
      </c>
      <c r="J59">
        <v>2981</v>
      </c>
      <c r="K59" s="43">
        <v>14715.24</v>
      </c>
      <c r="L59" s="43">
        <v>43866117.109999999</v>
      </c>
      <c r="M59">
        <f t="shared" si="0"/>
        <v>1</v>
      </c>
    </row>
    <row r="60" spans="1:13" x14ac:dyDescent="0.25">
      <c r="A60">
        <v>201906</v>
      </c>
      <c r="B60" t="s">
        <v>36</v>
      </c>
      <c r="C60">
        <v>0</v>
      </c>
      <c r="D60">
        <v>0</v>
      </c>
      <c r="E60" t="s">
        <v>43</v>
      </c>
      <c r="F60" t="s">
        <v>44</v>
      </c>
      <c r="G60" t="s">
        <v>45</v>
      </c>
      <c r="H60" t="s">
        <v>37</v>
      </c>
      <c r="I60">
        <v>97</v>
      </c>
      <c r="J60">
        <v>1989</v>
      </c>
      <c r="K60" s="43">
        <v>15252.45</v>
      </c>
      <c r="L60" s="43">
        <v>30337126.75</v>
      </c>
      <c r="M60">
        <f t="shared" si="0"/>
        <v>1</v>
      </c>
    </row>
    <row r="61" spans="1:13" x14ac:dyDescent="0.25">
      <c r="A61">
        <v>201906</v>
      </c>
      <c r="B61" t="s">
        <v>36</v>
      </c>
      <c r="C61">
        <v>0</v>
      </c>
      <c r="D61">
        <v>0</v>
      </c>
      <c r="E61" t="s">
        <v>43</v>
      </c>
      <c r="F61" t="s">
        <v>44</v>
      </c>
      <c r="G61" t="s">
        <v>45</v>
      </c>
      <c r="H61" t="s">
        <v>37</v>
      </c>
      <c r="I61">
        <v>98</v>
      </c>
      <c r="J61">
        <v>1468</v>
      </c>
      <c r="K61" s="43">
        <v>14697.08</v>
      </c>
      <c r="L61" s="43">
        <v>21575316.039999999</v>
      </c>
      <c r="M61">
        <f t="shared" si="0"/>
        <v>1</v>
      </c>
    </row>
    <row r="62" spans="1:13" x14ac:dyDescent="0.25">
      <c r="A62">
        <v>201906</v>
      </c>
      <c r="B62" t="s">
        <v>36</v>
      </c>
      <c r="C62">
        <v>0</v>
      </c>
      <c r="D62">
        <v>0</v>
      </c>
      <c r="E62" t="s">
        <v>43</v>
      </c>
      <c r="F62" t="s">
        <v>44</v>
      </c>
      <c r="G62" t="s">
        <v>45</v>
      </c>
      <c r="H62" t="s">
        <v>37</v>
      </c>
      <c r="I62">
        <v>99</v>
      </c>
      <c r="J62">
        <v>957</v>
      </c>
      <c r="K62" s="43">
        <v>15158.44</v>
      </c>
      <c r="L62" s="43">
        <v>14506631.51</v>
      </c>
      <c r="M62">
        <f t="shared" si="0"/>
        <v>1</v>
      </c>
    </row>
    <row r="63" spans="1:13" x14ac:dyDescent="0.25">
      <c r="A63">
        <v>201906</v>
      </c>
      <c r="B63" t="s">
        <v>36</v>
      </c>
      <c r="C63">
        <v>0</v>
      </c>
      <c r="D63">
        <v>0</v>
      </c>
      <c r="E63" t="s">
        <v>43</v>
      </c>
      <c r="F63" t="s">
        <v>44</v>
      </c>
      <c r="G63" t="s">
        <v>45</v>
      </c>
      <c r="H63" t="s">
        <v>37</v>
      </c>
      <c r="I63">
        <v>100</v>
      </c>
      <c r="J63">
        <v>576</v>
      </c>
      <c r="K63" s="43">
        <v>14118.41</v>
      </c>
      <c r="L63" s="43">
        <v>8132201.6299999999</v>
      </c>
      <c r="M63">
        <f t="shared" si="0"/>
        <v>1</v>
      </c>
    </row>
    <row r="64" spans="1:13" x14ac:dyDescent="0.25">
      <c r="A64">
        <v>201906</v>
      </c>
      <c r="B64" t="s">
        <v>36</v>
      </c>
      <c r="C64">
        <v>0</v>
      </c>
      <c r="D64">
        <v>0</v>
      </c>
      <c r="E64" t="s">
        <v>43</v>
      </c>
      <c r="F64" t="s">
        <v>44</v>
      </c>
      <c r="G64" t="s">
        <v>45</v>
      </c>
      <c r="H64" t="s">
        <v>37</v>
      </c>
      <c r="I64">
        <v>101</v>
      </c>
      <c r="J64">
        <v>390</v>
      </c>
      <c r="K64" s="43">
        <v>15349.21</v>
      </c>
      <c r="L64" s="43">
        <v>5986193.1100000003</v>
      </c>
      <c r="M64">
        <f t="shared" si="0"/>
        <v>1</v>
      </c>
    </row>
    <row r="65" spans="1:13" x14ac:dyDescent="0.25">
      <c r="A65">
        <v>201906</v>
      </c>
      <c r="B65" t="s">
        <v>36</v>
      </c>
      <c r="C65">
        <v>0</v>
      </c>
      <c r="D65">
        <v>0</v>
      </c>
      <c r="E65" t="s">
        <v>43</v>
      </c>
      <c r="F65" t="s">
        <v>44</v>
      </c>
      <c r="G65" t="s">
        <v>45</v>
      </c>
      <c r="H65" t="s">
        <v>37</v>
      </c>
      <c r="I65">
        <v>102</v>
      </c>
      <c r="J65">
        <v>200</v>
      </c>
      <c r="K65" s="43">
        <v>14747.6</v>
      </c>
      <c r="L65" s="43">
        <v>2949519.4</v>
      </c>
      <c r="M65">
        <f t="shared" si="0"/>
        <v>1</v>
      </c>
    </row>
    <row r="66" spans="1:13" x14ac:dyDescent="0.25">
      <c r="A66">
        <v>201906</v>
      </c>
      <c r="B66" t="s">
        <v>36</v>
      </c>
      <c r="C66">
        <v>0</v>
      </c>
      <c r="D66">
        <v>0</v>
      </c>
      <c r="E66" t="s">
        <v>43</v>
      </c>
      <c r="F66" t="s">
        <v>44</v>
      </c>
      <c r="G66" t="s">
        <v>45</v>
      </c>
      <c r="H66" t="s">
        <v>37</v>
      </c>
      <c r="I66">
        <v>103</v>
      </c>
      <c r="J66">
        <v>128</v>
      </c>
      <c r="K66" s="43">
        <v>14973.53</v>
      </c>
      <c r="L66" s="43">
        <v>1916612.35</v>
      </c>
      <c r="M66">
        <f t="shared" si="0"/>
        <v>1</v>
      </c>
    </row>
    <row r="67" spans="1:13" x14ac:dyDescent="0.25">
      <c r="A67">
        <v>201906</v>
      </c>
      <c r="B67" t="s">
        <v>36</v>
      </c>
      <c r="C67">
        <v>0</v>
      </c>
      <c r="D67">
        <v>0</v>
      </c>
      <c r="E67" t="s">
        <v>43</v>
      </c>
      <c r="F67" t="s">
        <v>44</v>
      </c>
      <c r="G67" t="s">
        <v>45</v>
      </c>
      <c r="H67" t="s">
        <v>37</v>
      </c>
      <c r="I67">
        <v>104</v>
      </c>
      <c r="J67">
        <v>71</v>
      </c>
      <c r="K67" s="43">
        <v>14797.36</v>
      </c>
      <c r="L67" s="43">
        <v>1050612.28</v>
      </c>
      <c r="M67">
        <f t="shared" si="0"/>
        <v>1</v>
      </c>
    </row>
    <row r="68" spans="1:13" x14ac:dyDescent="0.25">
      <c r="A68">
        <v>201906</v>
      </c>
      <c r="B68" t="s">
        <v>36</v>
      </c>
      <c r="C68">
        <v>0</v>
      </c>
      <c r="D68">
        <v>0</v>
      </c>
      <c r="E68" t="s">
        <v>43</v>
      </c>
      <c r="F68" t="s">
        <v>44</v>
      </c>
      <c r="G68" t="s">
        <v>45</v>
      </c>
      <c r="H68" t="s">
        <v>37</v>
      </c>
      <c r="I68">
        <v>105</v>
      </c>
      <c r="J68">
        <v>43</v>
      </c>
      <c r="K68" s="43">
        <v>14640.81</v>
      </c>
      <c r="L68" s="43">
        <v>629554.93999999994</v>
      </c>
      <c r="M68">
        <f t="shared" si="0"/>
        <v>1</v>
      </c>
    </row>
    <row r="69" spans="1:13" x14ac:dyDescent="0.25">
      <c r="A69">
        <v>201906</v>
      </c>
      <c r="B69" t="s">
        <v>36</v>
      </c>
      <c r="C69">
        <v>0</v>
      </c>
      <c r="D69">
        <v>0</v>
      </c>
      <c r="E69" t="s">
        <v>43</v>
      </c>
      <c r="F69" t="s">
        <v>44</v>
      </c>
      <c r="G69" t="s">
        <v>45</v>
      </c>
      <c r="H69" t="s">
        <v>37</v>
      </c>
      <c r="I69">
        <v>106</v>
      </c>
      <c r="J69">
        <v>22</v>
      </c>
      <c r="K69" s="43">
        <v>16787.849999999999</v>
      </c>
      <c r="L69" s="43">
        <v>369332.61</v>
      </c>
      <c r="M69">
        <f t="shared" si="0"/>
        <v>1</v>
      </c>
    </row>
    <row r="70" spans="1:13" x14ac:dyDescent="0.25">
      <c r="A70">
        <v>201906</v>
      </c>
      <c r="B70" t="s">
        <v>36</v>
      </c>
      <c r="C70">
        <v>0</v>
      </c>
      <c r="D70">
        <v>0</v>
      </c>
      <c r="E70" t="s">
        <v>43</v>
      </c>
      <c r="F70" t="s">
        <v>44</v>
      </c>
      <c r="G70" t="s">
        <v>45</v>
      </c>
      <c r="H70" t="s">
        <v>37</v>
      </c>
      <c r="I70">
        <v>107</v>
      </c>
      <c r="J70">
        <v>19</v>
      </c>
      <c r="K70" s="43">
        <v>14664.42</v>
      </c>
      <c r="L70" s="43">
        <v>278624.06</v>
      </c>
      <c r="M70">
        <f t="shared" ref="M70:M133" si="1">+IF(F70=$M$1,0,1)</f>
        <v>1</v>
      </c>
    </row>
    <row r="71" spans="1:13" x14ac:dyDescent="0.25">
      <c r="A71">
        <v>201906</v>
      </c>
      <c r="B71" t="s">
        <v>36</v>
      </c>
      <c r="C71">
        <v>0</v>
      </c>
      <c r="D71">
        <v>0</v>
      </c>
      <c r="E71" t="s">
        <v>43</v>
      </c>
      <c r="F71" t="s">
        <v>44</v>
      </c>
      <c r="G71" t="s">
        <v>45</v>
      </c>
      <c r="H71" t="s">
        <v>37</v>
      </c>
      <c r="I71">
        <v>108</v>
      </c>
      <c r="J71">
        <v>6</v>
      </c>
      <c r="K71" s="43">
        <v>12257.62</v>
      </c>
      <c r="L71" s="43">
        <v>73545.69</v>
      </c>
      <c r="M71">
        <f t="shared" si="1"/>
        <v>1</v>
      </c>
    </row>
    <row r="72" spans="1:13" x14ac:dyDescent="0.25">
      <c r="A72">
        <v>201906</v>
      </c>
      <c r="B72" t="s">
        <v>36</v>
      </c>
      <c r="C72">
        <v>0</v>
      </c>
      <c r="D72">
        <v>0</v>
      </c>
      <c r="E72" t="s">
        <v>43</v>
      </c>
      <c r="F72" t="s">
        <v>44</v>
      </c>
      <c r="G72" t="s">
        <v>45</v>
      </c>
      <c r="H72" t="s">
        <v>37</v>
      </c>
      <c r="I72">
        <v>109</v>
      </c>
      <c r="J72">
        <v>6</v>
      </c>
      <c r="K72" s="43">
        <v>16370.4</v>
      </c>
      <c r="L72" s="43">
        <v>98222.41</v>
      </c>
      <c r="M72">
        <f t="shared" si="1"/>
        <v>1</v>
      </c>
    </row>
    <row r="73" spans="1:13" x14ac:dyDescent="0.25">
      <c r="A73">
        <v>201906</v>
      </c>
      <c r="B73" t="s">
        <v>36</v>
      </c>
      <c r="C73">
        <v>0</v>
      </c>
      <c r="D73">
        <v>0</v>
      </c>
      <c r="E73" t="s">
        <v>43</v>
      </c>
      <c r="F73" t="s">
        <v>44</v>
      </c>
      <c r="G73" t="s">
        <v>45</v>
      </c>
      <c r="H73" t="s">
        <v>37</v>
      </c>
      <c r="I73">
        <v>110</v>
      </c>
      <c r="J73">
        <v>2</v>
      </c>
      <c r="K73" s="43">
        <v>11528.44</v>
      </c>
      <c r="L73" s="43">
        <v>23056.880000000001</v>
      </c>
      <c r="M73">
        <f t="shared" si="1"/>
        <v>1</v>
      </c>
    </row>
    <row r="74" spans="1:13" x14ac:dyDescent="0.25">
      <c r="A74">
        <v>201906</v>
      </c>
      <c r="B74" t="s">
        <v>36</v>
      </c>
      <c r="C74">
        <v>0</v>
      </c>
      <c r="D74">
        <v>0</v>
      </c>
      <c r="E74" t="s">
        <v>43</v>
      </c>
      <c r="F74" t="s">
        <v>44</v>
      </c>
      <c r="G74" t="s">
        <v>45</v>
      </c>
      <c r="H74" t="s">
        <v>38</v>
      </c>
      <c r="I74">
        <v>25</v>
      </c>
      <c r="J74">
        <v>1</v>
      </c>
      <c r="K74" s="43">
        <v>84460.57</v>
      </c>
      <c r="L74" s="43">
        <v>84460.57</v>
      </c>
      <c r="M74">
        <f t="shared" si="1"/>
        <v>1</v>
      </c>
    </row>
    <row r="75" spans="1:13" x14ac:dyDescent="0.25">
      <c r="A75">
        <v>201906</v>
      </c>
      <c r="B75" t="s">
        <v>36</v>
      </c>
      <c r="C75">
        <v>0</v>
      </c>
      <c r="D75">
        <v>0</v>
      </c>
      <c r="E75" t="s">
        <v>43</v>
      </c>
      <c r="F75" t="s">
        <v>44</v>
      </c>
      <c r="G75" t="s">
        <v>45</v>
      </c>
      <c r="H75" t="s">
        <v>38</v>
      </c>
      <c r="I75">
        <v>26</v>
      </c>
      <c r="J75">
        <v>1</v>
      </c>
      <c r="K75" s="43">
        <v>84369.36</v>
      </c>
      <c r="L75" s="43">
        <v>84369.36</v>
      </c>
      <c r="M75">
        <f t="shared" si="1"/>
        <v>1</v>
      </c>
    </row>
    <row r="76" spans="1:13" x14ac:dyDescent="0.25">
      <c r="A76">
        <v>201906</v>
      </c>
      <c r="B76" t="s">
        <v>36</v>
      </c>
      <c r="C76">
        <v>0</v>
      </c>
      <c r="D76">
        <v>0</v>
      </c>
      <c r="E76" t="s">
        <v>43</v>
      </c>
      <c r="F76" t="s">
        <v>44</v>
      </c>
      <c r="G76" t="s">
        <v>45</v>
      </c>
      <c r="H76" t="s">
        <v>38</v>
      </c>
      <c r="I76">
        <v>43</v>
      </c>
      <c r="J76">
        <v>2</v>
      </c>
      <c r="K76" s="43">
        <v>13049.21</v>
      </c>
      <c r="L76" s="43">
        <v>26098.42</v>
      </c>
      <c r="M76">
        <f t="shared" si="1"/>
        <v>1</v>
      </c>
    </row>
    <row r="77" spans="1:13" x14ac:dyDescent="0.25">
      <c r="A77">
        <v>201906</v>
      </c>
      <c r="B77" t="s">
        <v>36</v>
      </c>
      <c r="C77">
        <v>0</v>
      </c>
      <c r="D77">
        <v>0</v>
      </c>
      <c r="E77" t="s">
        <v>43</v>
      </c>
      <c r="F77" t="s">
        <v>44</v>
      </c>
      <c r="G77" t="s">
        <v>45</v>
      </c>
      <c r="H77" t="s">
        <v>38</v>
      </c>
      <c r="I77">
        <v>44</v>
      </c>
      <c r="J77">
        <v>5</v>
      </c>
      <c r="K77" s="43">
        <v>11531.14</v>
      </c>
      <c r="L77" s="43">
        <v>57655.7</v>
      </c>
      <c r="M77">
        <f t="shared" si="1"/>
        <v>1</v>
      </c>
    </row>
    <row r="78" spans="1:13" x14ac:dyDescent="0.25">
      <c r="A78">
        <v>201906</v>
      </c>
      <c r="B78" t="s">
        <v>36</v>
      </c>
      <c r="C78">
        <v>0</v>
      </c>
      <c r="D78">
        <v>0</v>
      </c>
      <c r="E78" t="s">
        <v>43</v>
      </c>
      <c r="F78" t="s">
        <v>44</v>
      </c>
      <c r="G78" t="s">
        <v>45</v>
      </c>
      <c r="H78" t="s">
        <v>38</v>
      </c>
      <c r="I78">
        <v>45</v>
      </c>
      <c r="J78">
        <v>5</v>
      </c>
      <c r="K78" s="43">
        <v>14143.06</v>
      </c>
      <c r="L78" s="43">
        <v>70715.289999999994</v>
      </c>
      <c r="M78">
        <f t="shared" si="1"/>
        <v>1</v>
      </c>
    </row>
    <row r="79" spans="1:13" x14ac:dyDescent="0.25">
      <c r="A79">
        <v>201906</v>
      </c>
      <c r="B79" t="s">
        <v>36</v>
      </c>
      <c r="C79">
        <v>0</v>
      </c>
      <c r="D79">
        <v>0</v>
      </c>
      <c r="E79" t="s">
        <v>43</v>
      </c>
      <c r="F79" t="s">
        <v>44</v>
      </c>
      <c r="G79" t="s">
        <v>45</v>
      </c>
      <c r="H79" t="s">
        <v>38</v>
      </c>
      <c r="I79">
        <v>46</v>
      </c>
      <c r="J79">
        <v>16</v>
      </c>
      <c r="K79" s="43">
        <v>12969.64</v>
      </c>
      <c r="L79" s="43">
        <v>207514.29</v>
      </c>
      <c r="M79">
        <f t="shared" si="1"/>
        <v>1</v>
      </c>
    </row>
    <row r="80" spans="1:13" x14ac:dyDescent="0.25">
      <c r="A80">
        <v>201906</v>
      </c>
      <c r="B80" t="s">
        <v>36</v>
      </c>
      <c r="C80">
        <v>0</v>
      </c>
      <c r="D80">
        <v>0</v>
      </c>
      <c r="E80" t="s">
        <v>43</v>
      </c>
      <c r="F80" t="s">
        <v>44</v>
      </c>
      <c r="G80" t="s">
        <v>45</v>
      </c>
      <c r="H80" t="s">
        <v>38</v>
      </c>
      <c r="I80">
        <v>47</v>
      </c>
      <c r="J80">
        <v>17</v>
      </c>
      <c r="K80" s="43">
        <v>12148.58</v>
      </c>
      <c r="L80" s="43">
        <v>206525.92</v>
      </c>
      <c r="M80">
        <f t="shared" si="1"/>
        <v>1</v>
      </c>
    </row>
    <row r="81" spans="1:13" x14ac:dyDescent="0.25">
      <c r="A81">
        <v>201906</v>
      </c>
      <c r="B81" t="s">
        <v>36</v>
      </c>
      <c r="C81">
        <v>0</v>
      </c>
      <c r="D81">
        <v>0</v>
      </c>
      <c r="E81" t="s">
        <v>43</v>
      </c>
      <c r="F81" t="s">
        <v>44</v>
      </c>
      <c r="G81" t="s">
        <v>45</v>
      </c>
      <c r="H81" t="s">
        <v>38</v>
      </c>
      <c r="I81">
        <v>48</v>
      </c>
      <c r="J81">
        <v>31</v>
      </c>
      <c r="K81" s="43">
        <v>13568.23</v>
      </c>
      <c r="L81" s="43">
        <v>420615.19</v>
      </c>
      <c r="M81">
        <f t="shared" si="1"/>
        <v>1</v>
      </c>
    </row>
    <row r="82" spans="1:13" x14ac:dyDescent="0.25">
      <c r="A82">
        <v>201906</v>
      </c>
      <c r="B82" t="s">
        <v>36</v>
      </c>
      <c r="C82">
        <v>0</v>
      </c>
      <c r="D82">
        <v>0</v>
      </c>
      <c r="E82" t="s">
        <v>43</v>
      </c>
      <c r="F82" t="s">
        <v>44</v>
      </c>
      <c r="G82" t="s">
        <v>45</v>
      </c>
      <c r="H82" t="s">
        <v>38</v>
      </c>
      <c r="I82">
        <v>49</v>
      </c>
      <c r="J82">
        <v>33</v>
      </c>
      <c r="K82" s="43">
        <v>13591.03</v>
      </c>
      <c r="L82" s="43">
        <v>448504.13</v>
      </c>
      <c r="M82">
        <f t="shared" si="1"/>
        <v>1</v>
      </c>
    </row>
    <row r="83" spans="1:13" x14ac:dyDescent="0.25">
      <c r="A83">
        <v>201906</v>
      </c>
      <c r="B83" t="s">
        <v>36</v>
      </c>
      <c r="C83">
        <v>0</v>
      </c>
      <c r="D83">
        <v>0</v>
      </c>
      <c r="E83" t="s">
        <v>43</v>
      </c>
      <c r="F83" t="s">
        <v>44</v>
      </c>
      <c r="G83" t="s">
        <v>45</v>
      </c>
      <c r="H83" t="s">
        <v>38</v>
      </c>
      <c r="I83">
        <v>50</v>
      </c>
      <c r="J83">
        <v>54</v>
      </c>
      <c r="K83" s="43">
        <v>14166.85</v>
      </c>
      <c r="L83" s="43">
        <v>765009.67</v>
      </c>
      <c r="M83">
        <f t="shared" si="1"/>
        <v>1</v>
      </c>
    </row>
    <row r="84" spans="1:13" x14ac:dyDescent="0.25">
      <c r="A84">
        <v>201906</v>
      </c>
      <c r="B84" t="s">
        <v>36</v>
      </c>
      <c r="C84">
        <v>0</v>
      </c>
      <c r="D84">
        <v>0</v>
      </c>
      <c r="E84" t="s">
        <v>43</v>
      </c>
      <c r="F84" t="s">
        <v>44</v>
      </c>
      <c r="G84" t="s">
        <v>45</v>
      </c>
      <c r="H84" t="s">
        <v>38</v>
      </c>
      <c r="I84">
        <v>51</v>
      </c>
      <c r="J84">
        <v>66</v>
      </c>
      <c r="K84" s="43">
        <v>15762.32</v>
      </c>
      <c r="L84" s="43">
        <v>1040313.08</v>
      </c>
      <c r="M84">
        <f t="shared" si="1"/>
        <v>1</v>
      </c>
    </row>
    <row r="85" spans="1:13" x14ac:dyDescent="0.25">
      <c r="A85">
        <v>201906</v>
      </c>
      <c r="B85" t="s">
        <v>36</v>
      </c>
      <c r="C85">
        <v>0</v>
      </c>
      <c r="D85">
        <v>0</v>
      </c>
      <c r="E85" t="s">
        <v>43</v>
      </c>
      <c r="F85" t="s">
        <v>44</v>
      </c>
      <c r="G85" t="s">
        <v>45</v>
      </c>
      <c r="H85" t="s">
        <v>38</v>
      </c>
      <c r="I85">
        <v>52</v>
      </c>
      <c r="J85">
        <v>93</v>
      </c>
      <c r="K85" s="43">
        <v>14242.44</v>
      </c>
      <c r="L85" s="43">
        <v>1324546.9099999999</v>
      </c>
      <c r="M85">
        <f t="shared" si="1"/>
        <v>1</v>
      </c>
    </row>
    <row r="86" spans="1:13" x14ac:dyDescent="0.25">
      <c r="A86">
        <v>201906</v>
      </c>
      <c r="B86" t="s">
        <v>36</v>
      </c>
      <c r="C86">
        <v>0</v>
      </c>
      <c r="D86">
        <v>0</v>
      </c>
      <c r="E86" t="s">
        <v>43</v>
      </c>
      <c r="F86" t="s">
        <v>44</v>
      </c>
      <c r="G86" t="s">
        <v>45</v>
      </c>
      <c r="H86" t="s">
        <v>38</v>
      </c>
      <c r="I86">
        <v>53</v>
      </c>
      <c r="J86">
        <v>129</v>
      </c>
      <c r="K86" s="43">
        <v>16245.55</v>
      </c>
      <c r="L86" s="43">
        <v>2095675.75</v>
      </c>
      <c r="M86">
        <f t="shared" si="1"/>
        <v>1</v>
      </c>
    </row>
    <row r="87" spans="1:13" x14ac:dyDescent="0.25">
      <c r="A87">
        <v>201906</v>
      </c>
      <c r="B87" t="s">
        <v>36</v>
      </c>
      <c r="C87">
        <v>0</v>
      </c>
      <c r="D87">
        <v>0</v>
      </c>
      <c r="E87" t="s">
        <v>43</v>
      </c>
      <c r="F87" t="s">
        <v>44</v>
      </c>
      <c r="G87" t="s">
        <v>45</v>
      </c>
      <c r="H87" t="s">
        <v>38</v>
      </c>
      <c r="I87">
        <v>54</v>
      </c>
      <c r="J87">
        <v>184</v>
      </c>
      <c r="K87" s="43">
        <v>18701.25</v>
      </c>
      <c r="L87" s="43">
        <v>3441030.03</v>
      </c>
      <c r="M87">
        <f t="shared" si="1"/>
        <v>1</v>
      </c>
    </row>
    <row r="88" spans="1:13" x14ac:dyDescent="0.25">
      <c r="A88">
        <v>201906</v>
      </c>
      <c r="B88" t="s">
        <v>36</v>
      </c>
      <c r="C88">
        <v>0</v>
      </c>
      <c r="D88">
        <v>0</v>
      </c>
      <c r="E88" t="s">
        <v>43</v>
      </c>
      <c r="F88" t="s">
        <v>44</v>
      </c>
      <c r="G88" t="s">
        <v>45</v>
      </c>
      <c r="H88" t="s">
        <v>38</v>
      </c>
      <c r="I88">
        <v>55</v>
      </c>
      <c r="J88">
        <v>226</v>
      </c>
      <c r="K88" s="43">
        <v>17960.55</v>
      </c>
      <c r="L88" s="43">
        <v>4059083.63</v>
      </c>
      <c r="M88">
        <f t="shared" si="1"/>
        <v>1</v>
      </c>
    </row>
    <row r="89" spans="1:13" x14ac:dyDescent="0.25">
      <c r="A89">
        <v>201906</v>
      </c>
      <c r="B89" t="s">
        <v>36</v>
      </c>
      <c r="C89">
        <v>0</v>
      </c>
      <c r="D89">
        <v>0</v>
      </c>
      <c r="E89" t="s">
        <v>43</v>
      </c>
      <c r="F89" t="s">
        <v>44</v>
      </c>
      <c r="G89" t="s">
        <v>45</v>
      </c>
      <c r="H89" t="s">
        <v>38</v>
      </c>
      <c r="I89">
        <v>56</v>
      </c>
      <c r="J89">
        <v>268</v>
      </c>
      <c r="K89" s="43">
        <v>20886.45</v>
      </c>
      <c r="L89" s="43">
        <v>5597569.79</v>
      </c>
      <c r="M89">
        <f t="shared" si="1"/>
        <v>1</v>
      </c>
    </row>
    <row r="90" spans="1:13" x14ac:dyDescent="0.25">
      <c r="A90">
        <v>201906</v>
      </c>
      <c r="B90" t="s">
        <v>36</v>
      </c>
      <c r="C90">
        <v>0</v>
      </c>
      <c r="D90">
        <v>0</v>
      </c>
      <c r="E90" t="s">
        <v>43</v>
      </c>
      <c r="F90" t="s">
        <v>44</v>
      </c>
      <c r="G90" t="s">
        <v>45</v>
      </c>
      <c r="H90" t="s">
        <v>38</v>
      </c>
      <c r="I90">
        <v>57</v>
      </c>
      <c r="J90">
        <v>312</v>
      </c>
      <c r="K90" s="43">
        <v>17794.54</v>
      </c>
      <c r="L90" s="43">
        <v>5551897.2400000002</v>
      </c>
      <c r="M90">
        <f t="shared" si="1"/>
        <v>1</v>
      </c>
    </row>
    <row r="91" spans="1:13" x14ac:dyDescent="0.25">
      <c r="A91">
        <v>201906</v>
      </c>
      <c r="B91" t="s">
        <v>36</v>
      </c>
      <c r="C91">
        <v>0</v>
      </c>
      <c r="D91">
        <v>0</v>
      </c>
      <c r="E91" t="s">
        <v>43</v>
      </c>
      <c r="F91" t="s">
        <v>44</v>
      </c>
      <c r="G91" t="s">
        <v>45</v>
      </c>
      <c r="H91" t="s">
        <v>38</v>
      </c>
      <c r="I91">
        <v>58</v>
      </c>
      <c r="J91">
        <v>382</v>
      </c>
      <c r="K91" s="43">
        <v>19133.63</v>
      </c>
      <c r="L91" s="43">
        <v>7309047.3099999996</v>
      </c>
      <c r="M91">
        <f t="shared" si="1"/>
        <v>1</v>
      </c>
    </row>
    <row r="92" spans="1:13" x14ac:dyDescent="0.25">
      <c r="A92">
        <v>201906</v>
      </c>
      <c r="B92" t="s">
        <v>36</v>
      </c>
      <c r="C92">
        <v>0</v>
      </c>
      <c r="D92">
        <v>0</v>
      </c>
      <c r="E92" t="s">
        <v>43</v>
      </c>
      <c r="F92" t="s">
        <v>44</v>
      </c>
      <c r="G92" t="s">
        <v>45</v>
      </c>
      <c r="H92" t="s">
        <v>38</v>
      </c>
      <c r="I92">
        <v>59</v>
      </c>
      <c r="J92">
        <v>433</v>
      </c>
      <c r="K92" s="43">
        <v>20665.02</v>
      </c>
      <c r="L92" s="43">
        <v>8947952.4499999993</v>
      </c>
      <c r="M92">
        <f t="shared" si="1"/>
        <v>1</v>
      </c>
    </row>
    <row r="93" spans="1:13" x14ac:dyDescent="0.25">
      <c r="A93">
        <v>201906</v>
      </c>
      <c r="B93" t="s">
        <v>36</v>
      </c>
      <c r="C93">
        <v>0</v>
      </c>
      <c r="D93">
        <v>0</v>
      </c>
      <c r="E93" t="s">
        <v>43</v>
      </c>
      <c r="F93" t="s">
        <v>44</v>
      </c>
      <c r="G93" t="s">
        <v>45</v>
      </c>
      <c r="H93" t="s">
        <v>38</v>
      </c>
      <c r="I93">
        <v>60</v>
      </c>
      <c r="J93">
        <v>467</v>
      </c>
      <c r="K93" s="43">
        <v>21403.19</v>
      </c>
      <c r="L93" s="43">
        <v>9995288.5800000001</v>
      </c>
      <c r="M93">
        <f t="shared" si="1"/>
        <v>1</v>
      </c>
    </row>
    <row r="94" spans="1:13" x14ac:dyDescent="0.25">
      <c r="A94">
        <v>201906</v>
      </c>
      <c r="B94" t="s">
        <v>36</v>
      </c>
      <c r="C94">
        <v>0</v>
      </c>
      <c r="D94">
        <v>0</v>
      </c>
      <c r="E94" t="s">
        <v>43</v>
      </c>
      <c r="F94" t="s">
        <v>44</v>
      </c>
      <c r="G94" t="s">
        <v>45</v>
      </c>
      <c r="H94" t="s">
        <v>38</v>
      </c>
      <c r="I94">
        <v>61</v>
      </c>
      <c r="J94">
        <v>554</v>
      </c>
      <c r="K94" s="43">
        <v>20164.84</v>
      </c>
      <c r="L94" s="43">
        <v>11171319.1</v>
      </c>
      <c r="M94">
        <f t="shared" si="1"/>
        <v>1</v>
      </c>
    </row>
    <row r="95" spans="1:13" x14ac:dyDescent="0.25">
      <c r="A95">
        <v>201906</v>
      </c>
      <c r="B95" t="s">
        <v>36</v>
      </c>
      <c r="C95">
        <v>0</v>
      </c>
      <c r="D95">
        <v>0</v>
      </c>
      <c r="E95" t="s">
        <v>43</v>
      </c>
      <c r="F95" t="s">
        <v>44</v>
      </c>
      <c r="G95" t="s">
        <v>45</v>
      </c>
      <c r="H95" t="s">
        <v>38</v>
      </c>
      <c r="I95">
        <v>62</v>
      </c>
      <c r="J95">
        <v>643</v>
      </c>
      <c r="K95" s="43">
        <v>21731.82</v>
      </c>
      <c r="L95" s="43">
        <v>13973559.039999999</v>
      </c>
      <c r="M95">
        <f t="shared" si="1"/>
        <v>1</v>
      </c>
    </row>
    <row r="96" spans="1:13" x14ac:dyDescent="0.25">
      <c r="A96">
        <v>201906</v>
      </c>
      <c r="B96" t="s">
        <v>36</v>
      </c>
      <c r="C96">
        <v>0</v>
      </c>
      <c r="D96">
        <v>0</v>
      </c>
      <c r="E96" t="s">
        <v>43</v>
      </c>
      <c r="F96" t="s">
        <v>44</v>
      </c>
      <c r="G96" t="s">
        <v>45</v>
      </c>
      <c r="H96" t="s">
        <v>38</v>
      </c>
      <c r="I96">
        <v>63</v>
      </c>
      <c r="J96">
        <v>702</v>
      </c>
      <c r="K96" s="43">
        <v>23129.95</v>
      </c>
      <c r="L96" s="43">
        <v>16237222.539999999</v>
      </c>
      <c r="M96">
        <f t="shared" si="1"/>
        <v>1</v>
      </c>
    </row>
    <row r="97" spans="1:13" x14ac:dyDescent="0.25">
      <c r="A97">
        <v>201906</v>
      </c>
      <c r="B97" t="s">
        <v>36</v>
      </c>
      <c r="C97">
        <v>0</v>
      </c>
      <c r="D97">
        <v>0</v>
      </c>
      <c r="E97" t="s">
        <v>43</v>
      </c>
      <c r="F97" t="s">
        <v>44</v>
      </c>
      <c r="G97" t="s">
        <v>45</v>
      </c>
      <c r="H97" t="s">
        <v>38</v>
      </c>
      <c r="I97">
        <v>64</v>
      </c>
      <c r="J97">
        <v>852</v>
      </c>
      <c r="K97" s="43">
        <v>23234.97</v>
      </c>
      <c r="L97" s="43">
        <v>19796192.710000001</v>
      </c>
      <c r="M97">
        <f t="shared" si="1"/>
        <v>1</v>
      </c>
    </row>
    <row r="98" spans="1:13" x14ac:dyDescent="0.25">
      <c r="A98">
        <v>201906</v>
      </c>
      <c r="B98" t="s">
        <v>36</v>
      </c>
      <c r="C98">
        <v>0</v>
      </c>
      <c r="D98">
        <v>0</v>
      </c>
      <c r="E98" t="s">
        <v>43</v>
      </c>
      <c r="F98" t="s">
        <v>44</v>
      </c>
      <c r="G98" t="s">
        <v>45</v>
      </c>
      <c r="H98" t="s">
        <v>38</v>
      </c>
      <c r="I98">
        <v>65</v>
      </c>
      <c r="J98">
        <v>918</v>
      </c>
      <c r="K98" s="43">
        <v>26115.47</v>
      </c>
      <c r="L98" s="43">
        <v>23973999.09</v>
      </c>
      <c r="M98">
        <f t="shared" si="1"/>
        <v>1</v>
      </c>
    </row>
    <row r="99" spans="1:13" x14ac:dyDescent="0.25">
      <c r="A99">
        <v>201906</v>
      </c>
      <c r="B99" t="s">
        <v>36</v>
      </c>
      <c r="C99">
        <v>0</v>
      </c>
      <c r="D99">
        <v>0</v>
      </c>
      <c r="E99" t="s">
        <v>43</v>
      </c>
      <c r="F99" t="s">
        <v>44</v>
      </c>
      <c r="G99" t="s">
        <v>45</v>
      </c>
      <c r="H99" t="s">
        <v>38</v>
      </c>
      <c r="I99">
        <v>66</v>
      </c>
      <c r="J99">
        <v>1149</v>
      </c>
      <c r="K99" s="43">
        <v>26596.55</v>
      </c>
      <c r="L99" s="43">
        <v>30559433.640000001</v>
      </c>
      <c r="M99">
        <f t="shared" si="1"/>
        <v>1</v>
      </c>
    </row>
    <row r="100" spans="1:13" x14ac:dyDescent="0.25">
      <c r="A100">
        <v>201906</v>
      </c>
      <c r="B100" t="s">
        <v>36</v>
      </c>
      <c r="C100">
        <v>0</v>
      </c>
      <c r="D100">
        <v>0</v>
      </c>
      <c r="E100" t="s">
        <v>43</v>
      </c>
      <c r="F100" t="s">
        <v>44</v>
      </c>
      <c r="G100" t="s">
        <v>45</v>
      </c>
      <c r="H100" t="s">
        <v>38</v>
      </c>
      <c r="I100">
        <v>67</v>
      </c>
      <c r="J100">
        <v>1261</v>
      </c>
      <c r="K100" s="43">
        <v>28482.05</v>
      </c>
      <c r="L100" s="43">
        <v>35915861.280000001</v>
      </c>
      <c r="M100">
        <f t="shared" si="1"/>
        <v>1</v>
      </c>
    </row>
    <row r="101" spans="1:13" x14ac:dyDescent="0.25">
      <c r="A101">
        <v>201906</v>
      </c>
      <c r="B101" t="s">
        <v>36</v>
      </c>
      <c r="C101">
        <v>0</v>
      </c>
      <c r="D101">
        <v>0</v>
      </c>
      <c r="E101" t="s">
        <v>43</v>
      </c>
      <c r="F101" t="s">
        <v>44</v>
      </c>
      <c r="G101" t="s">
        <v>45</v>
      </c>
      <c r="H101" t="s">
        <v>38</v>
      </c>
      <c r="I101">
        <v>68</v>
      </c>
      <c r="J101">
        <v>1396</v>
      </c>
      <c r="K101" s="43">
        <v>27941.02</v>
      </c>
      <c r="L101" s="43">
        <v>39005658.5</v>
      </c>
      <c r="M101">
        <f t="shared" si="1"/>
        <v>1</v>
      </c>
    </row>
    <row r="102" spans="1:13" x14ac:dyDescent="0.25">
      <c r="A102">
        <v>201906</v>
      </c>
      <c r="B102" t="s">
        <v>36</v>
      </c>
      <c r="C102">
        <v>0</v>
      </c>
      <c r="D102">
        <v>0</v>
      </c>
      <c r="E102" t="s">
        <v>43</v>
      </c>
      <c r="F102" t="s">
        <v>44</v>
      </c>
      <c r="G102" t="s">
        <v>45</v>
      </c>
      <c r="H102" t="s">
        <v>38</v>
      </c>
      <c r="I102">
        <v>69</v>
      </c>
      <c r="J102">
        <v>1624</v>
      </c>
      <c r="K102" s="43">
        <v>28825.98</v>
      </c>
      <c r="L102" s="43">
        <v>46813384.789999999</v>
      </c>
      <c r="M102">
        <f t="shared" si="1"/>
        <v>1</v>
      </c>
    </row>
    <row r="103" spans="1:13" x14ac:dyDescent="0.25">
      <c r="A103">
        <v>201906</v>
      </c>
      <c r="B103" t="s">
        <v>36</v>
      </c>
      <c r="C103">
        <v>0</v>
      </c>
      <c r="D103">
        <v>0</v>
      </c>
      <c r="E103" t="s">
        <v>43</v>
      </c>
      <c r="F103" t="s">
        <v>44</v>
      </c>
      <c r="G103" t="s">
        <v>45</v>
      </c>
      <c r="H103" t="s">
        <v>38</v>
      </c>
      <c r="I103">
        <v>70</v>
      </c>
      <c r="J103">
        <v>1759</v>
      </c>
      <c r="K103" s="43">
        <v>29503.91</v>
      </c>
      <c r="L103" s="43">
        <v>51897383.789999999</v>
      </c>
      <c r="M103">
        <f t="shared" si="1"/>
        <v>1</v>
      </c>
    </row>
    <row r="104" spans="1:13" x14ac:dyDescent="0.25">
      <c r="A104">
        <v>201906</v>
      </c>
      <c r="B104" t="s">
        <v>36</v>
      </c>
      <c r="C104">
        <v>0</v>
      </c>
      <c r="D104">
        <v>0</v>
      </c>
      <c r="E104" t="s">
        <v>43</v>
      </c>
      <c r="F104" t="s">
        <v>44</v>
      </c>
      <c r="G104" t="s">
        <v>45</v>
      </c>
      <c r="H104" t="s">
        <v>38</v>
      </c>
      <c r="I104">
        <v>71</v>
      </c>
      <c r="J104">
        <v>1817</v>
      </c>
      <c r="K104" s="43">
        <v>29490.94</v>
      </c>
      <c r="L104" s="43">
        <v>53585035.630000003</v>
      </c>
      <c r="M104">
        <f t="shared" si="1"/>
        <v>1</v>
      </c>
    </row>
    <row r="105" spans="1:13" x14ac:dyDescent="0.25">
      <c r="A105">
        <v>201906</v>
      </c>
      <c r="B105" t="s">
        <v>36</v>
      </c>
      <c r="C105">
        <v>0</v>
      </c>
      <c r="D105">
        <v>0</v>
      </c>
      <c r="E105" t="s">
        <v>43</v>
      </c>
      <c r="F105" t="s">
        <v>44</v>
      </c>
      <c r="G105" t="s">
        <v>45</v>
      </c>
      <c r="H105" t="s">
        <v>38</v>
      </c>
      <c r="I105">
        <v>72</v>
      </c>
      <c r="J105">
        <v>1833</v>
      </c>
      <c r="K105" s="43">
        <v>28543.56</v>
      </c>
      <c r="L105" s="43">
        <v>52320351.210000001</v>
      </c>
      <c r="M105">
        <f t="shared" si="1"/>
        <v>1</v>
      </c>
    </row>
    <row r="106" spans="1:13" x14ac:dyDescent="0.25">
      <c r="A106">
        <v>201906</v>
      </c>
      <c r="B106" t="s">
        <v>36</v>
      </c>
      <c r="C106">
        <v>0</v>
      </c>
      <c r="D106">
        <v>0</v>
      </c>
      <c r="E106" t="s">
        <v>43</v>
      </c>
      <c r="F106" t="s">
        <v>44</v>
      </c>
      <c r="G106" t="s">
        <v>45</v>
      </c>
      <c r="H106" t="s">
        <v>38</v>
      </c>
      <c r="I106">
        <v>73</v>
      </c>
      <c r="J106">
        <v>1971</v>
      </c>
      <c r="K106" s="43">
        <v>30290.31</v>
      </c>
      <c r="L106" s="43">
        <v>59702199.840000004</v>
      </c>
      <c r="M106">
        <f t="shared" si="1"/>
        <v>1</v>
      </c>
    </row>
    <row r="107" spans="1:13" x14ac:dyDescent="0.25">
      <c r="A107">
        <v>201906</v>
      </c>
      <c r="B107" t="s">
        <v>36</v>
      </c>
      <c r="C107">
        <v>0</v>
      </c>
      <c r="D107">
        <v>0</v>
      </c>
      <c r="E107" t="s">
        <v>43</v>
      </c>
      <c r="F107" t="s">
        <v>44</v>
      </c>
      <c r="G107" t="s">
        <v>45</v>
      </c>
      <c r="H107" t="s">
        <v>38</v>
      </c>
      <c r="I107">
        <v>74</v>
      </c>
      <c r="J107">
        <v>2111</v>
      </c>
      <c r="K107" s="43">
        <v>29860.94</v>
      </c>
      <c r="L107" s="43">
        <v>63036439.439999998</v>
      </c>
      <c r="M107">
        <f t="shared" si="1"/>
        <v>1</v>
      </c>
    </row>
    <row r="108" spans="1:13" x14ac:dyDescent="0.25">
      <c r="A108">
        <v>201906</v>
      </c>
      <c r="B108" t="s">
        <v>36</v>
      </c>
      <c r="C108">
        <v>0</v>
      </c>
      <c r="D108">
        <v>0</v>
      </c>
      <c r="E108" t="s">
        <v>43</v>
      </c>
      <c r="F108" t="s">
        <v>44</v>
      </c>
      <c r="G108" t="s">
        <v>45</v>
      </c>
      <c r="H108" t="s">
        <v>38</v>
      </c>
      <c r="I108">
        <v>75</v>
      </c>
      <c r="J108">
        <v>2256</v>
      </c>
      <c r="K108" s="43">
        <v>30884.95</v>
      </c>
      <c r="L108" s="43">
        <v>69676455.659999996</v>
      </c>
      <c r="M108">
        <f t="shared" si="1"/>
        <v>1</v>
      </c>
    </row>
    <row r="109" spans="1:13" x14ac:dyDescent="0.25">
      <c r="A109">
        <v>201906</v>
      </c>
      <c r="B109" t="s">
        <v>36</v>
      </c>
      <c r="C109">
        <v>0</v>
      </c>
      <c r="D109">
        <v>0</v>
      </c>
      <c r="E109" t="s">
        <v>43</v>
      </c>
      <c r="F109" t="s">
        <v>44</v>
      </c>
      <c r="G109" t="s">
        <v>45</v>
      </c>
      <c r="H109" t="s">
        <v>38</v>
      </c>
      <c r="I109">
        <v>76</v>
      </c>
      <c r="J109">
        <v>2437</v>
      </c>
      <c r="K109" s="43">
        <v>32143.37</v>
      </c>
      <c r="L109" s="43">
        <v>78333394.340000004</v>
      </c>
      <c r="M109">
        <f t="shared" si="1"/>
        <v>1</v>
      </c>
    </row>
    <row r="110" spans="1:13" x14ac:dyDescent="0.25">
      <c r="A110">
        <v>201906</v>
      </c>
      <c r="B110" t="s">
        <v>36</v>
      </c>
      <c r="C110">
        <v>0</v>
      </c>
      <c r="D110">
        <v>0</v>
      </c>
      <c r="E110" t="s">
        <v>43</v>
      </c>
      <c r="F110" t="s">
        <v>44</v>
      </c>
      <c r="G110" t="s">
        <v>45</v>
      </c>
      <c r="H110" t="s">
        <v>38</v>
      </c>
      <c r="I110">
        <v>77</v>
      </c>
      <c r="J110">
        <v>2552</v>
      </c>
      <c r="K110" s="43">
        <v>34077.97</v>
      </c>
      <c r="L110" s="43">
        <v>86966980.879999995</v>
      </c>
      <c r="M110">
        <f t="shared" si="1"/>
        <v>1</v>
      </c>
    </row>
    <row r="111" spans="1:13" x14ac:dyDescent="0.25">
      <c r="A111">
        <v>201906</v>
      </c>
      <c r="B111" t="s">
        <v>36</v>
      </c>
      <c r="C111">
        <v>0</v>
      </c>
      <c r="D111">
        <v>0</v>
      </c>
      <c r="E111" t="s">
        <v>43</v>
      </c>
      <c r="F111" t="s">
        <v>44</v>
      </c>
      <c r="G111" t="s">
        <v>45</v>
      </c>
      <c r="H111" t="s">
        <v>38</v>
      </c>
      <c r="I111">
        <v>78</v>
      </c>
      <c r="J111">
        <v>2870</v>
      </c>
      <c r="K111" s="43">
        <v>34578.04</v>
      </c>
      <c r="L111" s="43">
        <v>99238969.730000004</v>
      </c>
      <c r="M111">
        <f t="shared" si="1"/>
        <v>1</v>
      </c>
    </row>
    <row r="112" spans="1:13" x14ac:dyDescent="0.25">
      <c r="A112">
        <v>201906</v>
      </c>
      <c r="B112" t="s">
        <v>36</v>
      </c>
      <c r="C112">
        <v>0</v>
      </c>
      <c r="D112">
        <v>0</v>
      </c>
      <c r="E112" t="s">
        <v>43</v>
      </c>
      <c r="F112" t="s">
        <v>44</v>
      </c>
      <c r="G112" t="s">
        <v>45</v>
      </c>
      <c r="H112" t="s">
        <v>38</v>
      </c>
      <c r="I112">
        <v>79</v>
      </c>
      <c r="J112">
        <v>3191</v>
      </c>
      <c r="K112" s="43">
        <v>33164.769999999997</v>
      </c>
      <c r="L112" s="43">
        <v>105828788.53</v>
      </c>
      <c r="M112">
        <f t="shared" si="1"/>
        <v>1</v>
      </c>
    </row>
    <row r="113" spans="1:13" x14ac:dyDescent="0.25">
      <c r="A113">
        <v>201906</v>
      </c>
      <c r="B113" t="s">
        <v>36</v>
      </c>
      <c r="C113">
        <v>0</v>
      </c>
      <c r="D113">
        <v>0</v>
      </c>
      <c r="E113" t="s">
        <v>43</v>
      </c>
      <c r="F113" t="s">
        <v>44</v>
      </c>
      <c r="G113" t="s">
        <v>45</v>
      </c>
      <c r="H113" t="s">
        <v>38</v>
      </c>
      <c r="I113">
        <v>80</v>
      </c>
      <c r="J113">
        <v>3334</v>
      </c>
      <c r="K113" s="43">
        <v>35407.040000000001</v>
      </c>
      <c r="L113" s="43">
        <v>118047057.79000001</v>
      </c>
      <c r="M113">
        <f t="shared" si="1"/>
        <v>1</v>
      </c>
    </row>
    <row r="114" spans="1:13" x14ac:dyDescent="0.25">
      <c r="A114">
        <v>201906</v>
      </c>
      <c r="B114" t="s">
        <v>36</v>
      </c>
      <c r="C114">
        <v>0</v>
      </c>
      <c r="D114">
        <v>0</v>
      </c>
      <c r="E114" t="s">
        <v>43</v>
      </c>
      <c r="F114" t="s">
        <v>44</v>
      </c>
      <c r="G114" t="s">
        <v>45</v>
      </c>
      <c r="H114" t="s">
        <v>38</v>
      </c>
      <c r="I114">
        <v>81</v>
      </c>
      <c r="J114">
        <v>3568</v>
      </c>
      <c r="K114" s="43">
        <v>35317.06</v>
      </c>
      <c r="L114" s="43">
        <v>126011279.55</v>
      </c>
      <c r="M114">
        <f t="shared" si="1"/>
        <v>1</v>
      </c>
    </row>
    <row r="115" spans="1:13" x14ac:dyDescent="0.25">
      <c r="A115">
        <v>201906</v>
      </c>
      <c r="B115" t="s">
        <v>36</v>
      </c>
      <c r="C115">
        <v>0</v>
      </c>
      <c r="D115">
        <v>0</v>
      </c>
      <c r="E115" t="s">
        <v>43</v>
      </c>
      <c r="F115" t="s">
        <v>44</v>
      </c>
      <c r="G115" t="s">
        <v>45</v>
      </c>
      <c r="H115" t="s">
        <v>38</v>
      </c>
      <c r="I115">
        <v>82</v>
      </c>
      <c r="J115">
        <v>3950</v>
      </c>
      <c r="K115" s="43">
        <v>34597.82</v>
      </c>
      <c r="L115" s="43">
        <v>136661370.22</v>
      </c>
      <c r="M115">
        <f t="shared" si="1"/>
        <v>1</v>
      </c>
    </row>
    <row r="116" spans="1:13" x14ac:dyDescent="0.25">
      <c r="A116">
        <v>201906</v>
      </c>
      <c r="B116" t="s">
        <v>36</v>
      </c>
      <c r="C116">
        <v>0</v>
      </c>
      <c r="D116">
        <v>0</v>
      </c>
      <c r="E116" t="s">
        <v>43</v>
      </c>
      <c r="F116" t="s">
        <v>44</v>
      </c>
      <c r="G116" t="s">
        <v>45</v>
      </c>
      <c r="H116" t="s">
        <v>38</v>
      </c>
      <c r="I116">
        <v>83</v>
      </c>
      <c r="J116">
        <v>4097</v>
      </c>
      <c r="K116" s="43">
        <v>34471.57</v>
      </c>
      <c r="L116" s="43">
        <v>141230032.40000001</v>
      </c>
      <c r="M116">
        <f t="shared" si="1"/>
        <v>1</v>
      </c>
    </row>
    <row r="117" spans="1:13" x14ac:dyDescent="0.25">
      <c r="A117">
        <v>201906</v>
      </c>
      <c r="B117" t="s">
        <v>36</v>
      </c>
      <c r="C117">
        <v>0</v>
      </c>
      <c r="D117">
        <v>0</v>
      </c>
      <c r="E117" t="s">
        <v>43</v>
      </c>
      <c r="F117" t="s">
        <v>44</v>
      </c>
      <c r="G117" t="s">
        <v>45</v>
      </c>
      <c r="H117" t="s">
        <v>38</v>
      </c>
      <c r="I117">
        <v>84</v>
      </c>
      <c r="J117">
        <v>4387</v>
      </c>
      <c r="K117" s="43">
        <v>34095.699999999997</v>
      </c>
      <c r="L117" s="43">
        <v>149577835.00999999</v>
      </c>
      <c r="M117">
        <f t="shared" si="1"/>
        <v>1</v>
      </c>
    </row>
    <row r="118" spans="1:13" x14ac:dyDescent="0.25">
      <c r="A118">
        <v>201906</v>
      </c>
      <c r="B118" t="s">
        <v>36</v>
      </c>
      <c r="C118">
        <v>0</v>
      </c>
      <c r="D118">
        <v>0</v>
      </c>
      <c r="E118" t="s">
        <v>43</v>
      </c>
      <c r="F118" t="s">
        <v>44</v>
      </c>
      <c r="G118" t="s">
        <v>45</v>
      </c>
      <c r="H118" t="s">
        <v>38</v>
      </c>
      <c r="I118">
        <v>85</v>
      </c>
      <c r="J118">
        <v>7832</v>
      </c>
      <c r="K118" s="43">
        <v>35542.06</v>
      </c>
      <c r="L118" s="43">
        <v>278365431.33999997</v>
      </c>
      <c r="M118">
        <f t="shared" si="1"/>
        <v>1</v>
      </c>
    </row>
    <row r="119" spans="1:13" x14ac:dyDescent="0.25">
      <c r="A119">
        <v>201906</v>
      </c>
      <c r="B119" t="s">
        <v>36</v>
      </c>
      <c r="C119">
        <v>0</v>
      </c>
      <c r="D119">
        <v>0</v>
      </c>
      <c r="E119" t="s">
        <v>43</v>
      </c>
      <c r="F119" t="s">
        <v>44</v>
      </c>
      <c r="G119" t="s">
        <v>45</v>
      </c>
      <c r="H119" t="s">
        <v>38</v>
      </c>
      <c r="I119">
        <v>86</v>
      </c>
      <c r="J119">
        <v>10111</v>
      </c>
      <c r="K119" s="43">
        <v>35656.28</v>
      </c>
      <c r="L119" s="43">
        <v>360520606.19999999</v>
      </c>
      <c r="M119">
        <f t="shared" si="1"/>
        <v>1</v>
      </c>
    </row>
    <row r="120" spans="1:13" x14ac:dyDescent="0.25">
      <c r="A120">
        <v>201906</v>
      </c>
      <c r="B120" t="s">
        <v>36</v>
      </c>
      <c r="C120">
        <v>0</v>
      </c>
      <c r="D120">
        <v>0</v>
      </c>
      <c r="E120" t="s">
        <v>43</v>
      </c>
      <c r="F120" t="s">
        <v>44</v>
      </c>
      <c r="G120" t="s">
        <v>45</v>
      </c>
      <c r="H120" t="s">
        <v>38</v>
      </c>
      <c r="I120">
        <v>87</v>
      </c>
      <c r="J120">
        <v>9881</v>
      </c>
      <c r="K120" s="43">
        <v>33940.620000000003</v>
      </c>
      <c r="L120" s="43">
        <v>335367228.45999998</v>
      </c>
      <c r="M120">
        <f t="shared" si="1"/>
        <v>1</v>
      </c>
    </row>
    <row r="121" spans="1:13" x14ac:dyDescent="0.25">
      <c r="A121">
        <v>201906</v>
      </c>
      <c r="B121" t="s">
        <v>36</v>
      </c>
      <c r="C121">
        <v>0</v>
      </c>
      <c r="D121">
        <v>0</v>
      </c>
      <c r="E121" t="s">
        <v>43</v>
      </c>
      <c r="F121" t="s">
        <v>44</v>
      </c>
      <c r="G121" t="s">
        <v>45</v>
      </c>
      <c r="H121" t="s">
        <v>38</v>
      </c>
      <c r="I121">
        <v>88</v>
      </c>
      <c r="J121">
        <v>9149</v>
      </c>
      <c r="K121" s="43">
        <v>33459.050000000003</v>
      </c>
      <c r="L121" s="43">
        <v>306116845.91000003</v>
      </c>
      <c r="M121">
        <f t="shared" si="1"/>
        <v>1</v>
      </c>
    </row>
    <row r="122" spans="1:13" x14ac:dyDescent="0.25">
      <c r="A122">
        <v>201906</v>
      </c>
      <c r="B122" t="s">
        <v>36</v>
      </c>
      <c r="C122">
        <v>0</v>
      </c>
      <c r="D122">
        <v>0</v>
      </c>
      <c r="E122" t="s">
        <v>43</v>
      </c>
      <c r="F122" t="s">
        <v>44</v>
      </c>
      <c r="G122" t="s">
        <v>45</v>
      </c>
      <c r="H122" t="s">
        <v>38</v>
      </c>
      <c r="I122">
        <v>89</v>
      </c>
      <c r="J122">
        <v>7848</v>
      </c>
      <c r="K122" s="43">
        <v>32629.3</v>
      </c>
      <c r="L122" s="43">
        <v>256074725.16999999</v>
      </c>
      <c r="M122">
        <f t="shared" si="1"/>
        <v>1</v>
      </c>
    </row>
    <row r="123" spans="1:13" x14ac:dyDescent="0.25">
      <c r="A123">
        <v>201906</v>
      </c>
      <c r="B123" t="s">
        <v>36</v>
      </c>
      <c r="C123">
        <v>0</v>
      </c>
      <c r="D123">
        <v>0</v>
      </c>
      <c r="E123" t="s">
        <v>43</v>
      </c>
      <c r="F123" t="s">
        <v>44</v>
      </c>
      <c r="G123" t="s">
        <v>45</v>
      </c>
      <c r="H123" t="s">
        <v>38</v>
      </c>
      <c r="I123">
        <v>90</v>
      </c>
      <c r="J123">
        <v>7384</v>
      </c>
      <c r="K123" s="43">
        <v>31363.360000000001</v>
      </c>
      <c r="L123" s="43">
        <v>231587024.33000001</v>
      </c>
      <c r="M123">
        <f t="shared" si="1"/>
        <v>1</v>
      </c>
    </row>
    <row r="124" spans="1:13" x14ac:dyDescent="0.25">
      <c r="A124">
        <v>201906</v>
      </c>
      <c r="B124" t="s">
        <v>36</v>
      </c>
      <c r="C124">
        <v>0</v>
      </c>
      <c r="D124">
        <v>0</v>
      </c>
      <c r="E124" t="s">
        <v>43</v>
      </c>
      <c r="F124" t="s">
        <v>44</v>
      </c>
      <c r="G124" t="s">
        <v>45</v>
      </c>
      <c r="H124" t="s">
        <v>38</v>
      </c>
      <c r="I124">
        <v>91</v>
      </c>
      <c r="J124">
        <v>6409</v>
      </c>
      <c r="K124" s="43">
        <v>29853.78</v>
      </c>
      <c r="L124" s="43">
        <v>191332853</v>
      </c>
      <c r="M124">
        <f t="shared" si="1"/>
        <v>1</v>
      </c>
    </row>
    <row r="125" spans="1:13" x14ac:dyDescent="0.25">
      <c r="A125">
        <v>201906</v>
      </c>
      <c r="B125" t="s">
        <v>36</v>
      </c>
      <c r="C125">
        <v>0</v>
      </c>
      <c r="D125">
        <v>0</v>
      </c>
      <c r="E125" t="s">
        <v>43</v>
      </c>
      <c r="F125" t="s">
        <v>44</v>
      </c>
      <c r="G125" t="s">
        <v>45</v>
      </c>
      <c r="H125" t="s">
        <v>38</v>
      </c>
      <c r="I125">
        <v>92</v>
      </c>
      <c r="J125">
        <v>5134</v>
      </c>
      <c r="K125" s="43">
        <v>29207.9</v>
      </c>
      <c r="L125" s="43">
        <v>149953338.09999999</v>
      </c>
      <c r="M125">
        <f t="shared" si="1"/>
        <v>1</v>
      </c>
    </row>
    <row r="126" spans="1:13" x14ac:dyDescent="0.25">
      <c r="A126">
        <v>201906</v>
      </c>
      <c r="B126" t="s">
        <v>36</v>
      </c>
      <c r="C126">
        <v>0</v>
      </c>
      <c r="D126">
        <v>0</v>
      </c>
      <c r="E126" t="s">
        <v>43</v>
      </c>
      <c r="F126" t="s">
        <v>44</v>
      </c>
      <c r="G126" t="s">
        <v>45</v>
      </c>
      <c r="H126" t="s">
        <v>38</v>
      </c>
      <c r="I126">
        <v>93</v>
      </c>
      <c r="J126">
        <v>3962</v>
      </c>
      <c r="K126" s="43">
        <v>29706.880000000001</v>
      </c>
      <c r="L126" s="43">
        <v>117698641.38</v>
      </c>
      <c r="M126">
        <f t="shared" si="1"/>
        <v>1</v>
      </c>
    </row>
    <row r="127" spans="1:13" x14ac:dyDescent="0.25">
      <c r="A127">
        <v>201906</v>
      </c>
      <c r="B127" t="s">
        <v>36</v>
      </c>
      <c r="C127">
        <v>0</v>
      </c>
      <c r="D127">
        <v>0</v>
      </c>
      <c r="E127" t="s">
        <v>43</v>
      </c>
      <c r="F127" t="s">
        <v>44</v>
      </c>
      <c r="G127" t="s">
        <v>45</v>
      </c>
      <c r="H127" t="s">
        <v>38</v>
      </c>
      <c r="I127">
        <v>94</v>
      </c>
      <c r="J127">
        <v>2977</v>
      </c>
      <c r="K127" s="43">
        <v>27808.28</v>
      </c>
      <c r="L127" s="43">
        <v>82785251.200000003</v>
      </c>
      <c r="M127">
        <f t="shared" si="1"/>
        <v>1</v>
      </c>
    </row>
    <row r="128" spans="1:13" x14ac:dyDescent="0.25">
      <c r="A128">
        <v>201906</v>
      </c>
      <c r="B128" t="s">
        <v>36</v>
      </c>
      <c r="C128">
        <v>0</v>
      </c>
      <c r="D128">
        <v>0</v>
      </c>
      <c r="E128" t="s">
        <v>43</v>
      </c>
      <c r="F128" t="s">
        <v>44</v>
      </c>
      <c r="G128" t="s">
        <v>45</v>
      </c>
      <c r="H128" t="s">
        <v>38</v>
      </c>
      <c r="I128">
        <v>95</v>
      </c>
      <c r="J128">
        <v>2125</v>
      </c>
      <c r="K128" s="43">
        <v>28612.12</v>
      </c>
      <c r="L128" s="43">
        <v>60800748.219999999</v>
      </c>
      <c r="M128">
        <f t="shared" si="1"/>
        <v>1</v>
      </c>
    </row>
    <row r="129" spans="1:13" x14ac:dyDescent="0.25">
      <c r="A129">
        <v>201906</v>
      </c>
      <c r="B129" t="s">
        <v>36</v>
      </c>
      <c r="C129">
        <v>0</v>
      </c>
      <c r="D129">
        <v>0</v>
      </c>
      <c r="E129" t="s">
        <v>43</v>
      </c>
      <c r="F129" t="s">
        <v>44</v>
      </c>
      <c r="G129" t="s">
        <v>45</v>
      </c>
      <c r="H129" t="s">
        <v>38</v>
      </c>
      <c r="I129">
        <v>96</v>
      </c>
      <c r="J129">
        <v>1391</v>
      </c>
      <c r="K129" s="43">
        <v>27114.57</v>
      </c>
      <c r="L129" s="43">
        <v>37716361.380000003</v>
      </c>
      <c r="M129">
        <f t="shared" si="1"/>
        <v>1</v>
      </c>
    </row>
    <row r="130" spans="1:13" x14ac:dyDescent="0.25">
      <c r="A130">
        <v>201906</v>
      </c>
      <c r="B130" t="s">
        <v>36</v>
      </c>
      <c r="C130">
        <v>0</v>
      </c>
      <c r="D130">
        <v>0</v>
      </c>
      <c r="E130" t="s">
        <v>43</v>
      </c>
      <c r="F130" t="s">
        <v>44</v>
      </c>
      <c r="G130" t="s">
        <v>45</v>
      </c>
      <c r="H130" t="s">
        <v>38</v>
      </c>
      <c r="I130">
        <v>97</v>
      </c>
      <c r="J130">
        <v>935</v>
      </c>
      <c r="K130" s="43">
        <v>26133.360000000001</v>
      </c>
      <c r="L130" s="43">
        <v>24434690.600000001</v>
      </c>
      <c r="M130">
        <f t="shared" si="1"/>
        <v>1</v>
      </c>
    </row>
    <row r="131" spans="1:13" x14ac:dyDescent="0.25">
      <c r="A131">
        <v>201906</v>
      </c>
      <c r="B131" t="s">
        <v>36</v>
      </c>
      <c r="C131">
        <v>0</v>
      </c>
      <c r="D131">
        <v>0</v>
      </c>
      <c r="E131" t="s">
        <v>43</v>
      </c>
      <c r="F131" t="s">
        <v>44</v>
      </c>
      <c r="G131" t="s">
        <v>45</v>
      </c>
      <c r="H131" t="s">
        <v>38</v>
      </c>
      <c r="I131">
        <v>98</v>
      </c>
      <c r="J131">
        <v>568</v>
      </c>
      <c r="K131" s="43">
        <v>28166.49</v>
      </c>
      <c r="L131" s="43">
        <v>15998565.720000001</v>
      </c>
      <c r="M131">
        <f t="shared" si="1"/>
        <v>1</v>
      </c>
    </row>
    <row r="132" spans="1:13" x14ac:dyDescent="0.25">
      <c r="A132">
        <v>201906</v>
      </c>
      <c r="B132" t="s">
        <v>36</v>
      </c>
      <c r="C132">
        <v>0</v>
      </c>
      <c r="D132">
        <v>0</v>
      </c>
      <c r="E132" t="s">
        <v>43</v>
      </c>
      <c r="F132" t="s">
        <v>44</v>
      </c>
      <c r="G132" t="s">
        <v>45</v>
      </c>
      <c r="H132" t="s">
        <v>38</v>
      </c>
      <c r="I132">
        <v>99</v>
      </c>
      <c r="J132">
        <v>328</v>
      </c>
      <c r="K132" s="43">
        <v>26286.42</v>
      </c>
      <c r="L132" s="43">
        <v>8621945.3200000003</v>
      </c>
      <c r="M132">
        <f t="shared" si="1"/>
        <v>1</v>
      </c>
    </row>
    <row r="133" spans="1:13" x14ac:dyDescent="0.25">
      <c r="A133">
        <v>201906</v>
      </c>
      <c r="B133" t="s">
        <v>36</v>
      </c>
      <c r="C133">
        <v>0</v>
      </c>
      <c r="D133">
        <v>0</v>
      </c>
      <c r="E133" t="s">
        <v>43</v>
      </c>
      <c r="F133" t="s">
        <v>44</v>
      </c>
      <c r="G133" t="s">
        <v>45</v>
      </c>
      <c r="H133" t="s">
        <v>38</v>
      </c>
      <c r="I133">
        <v>100</v>
      </c>
      <c r="J133">
        <v>214</v>
      </c>
      <c r="K133" s="43">
        <v>24517.919999999998</v>
      </c>
      <c r="L133" s="43">
        <v>5246835.68</v>
      </c>
      <c r="M133">
        <f t="shared" si="1"/>
        <v>1</v>
      </c>
    </row>
    <row r="134" spans="1:13" x14ac:dyDescent="0.25">
      <c r="A134">
        <v>201906</v>
      </c>
      <c r="B134" t="s">
        <v>36</v>
      </c>
      <c r="C134">
        <v>0</v>
      </c>
      <c r="D134">
        <v>0</v>
      </c>
      <c r="E134" t="s">
        <v>43</v>
      </c>
      <c r="F134" t="s">
        <v>44</v>
      </c>
      <c r="G134" t="s">
        <v>45</v>
      </c>
      <c r="H134" t="s">
        <v>38</v>
      </c>
      <c r="I134">
        <v>101</v>
      </c>
      <c r="J134">
        <v>128</v>
      </c>
      <c r="K134" s="43">
        <v>27299.06</v>
      </c>
      <c r="L134" s="43">
        <v>3494280.14</v>
      </c>
      <c r="M134">
        <f t="shared" ref="M134:M197" si="2">+IF(F134=$M$1,0,1)</f>
        <v>1</v>
      </c>
    </row>
    <row r="135" spans="1:13" x14ac:dyDescent="0.25">
      <c r="A135">
        <v>201906</v>
      </c>
      <c r="B135" t="s">
        <v>36</v>
      </c>
      <c r="C135">
        <v>0</v>
      </c>
      <c r="D135">
        <v>0</v>
      </c>
      <c r="E135" t="s">
        <v>43</v>
      </c>
      <c r="F135" t="s">
        <v>44</v>
      </c>
      <c r="G135" t="s">
        <v>45</v>
      </c>
      <c r="H135" t="s">
        <v>38</v>
      </c>
      <c r="I135">
        <v>102</v>
      </c>
      <c r="J135">
        <v>62</v>
      </c>
      <c r="K135" s="43">
        <v>23236.57</v>
      </c>
      <c r="L135" s="43">
        <v>1440667.33</v>
      </c>
      <c r="M135">
        <f t="shared" si="2"/>
        <v>1</v>
      </c>
    </row>
    <row r="136" spans="1:13" x14ac:dyDescent="0.25">
      <c r="A136">
        <v>201906</v>
      </c>
      <c r="B136" t="s">
        <v>36</v>
      </c>
      <c r="C136">
        <v>0</v>
      </c>
      <c r="D136">
        <v>0</v>
      </c>
      <c r="E136" t="s">
        <v>43</v>
      </c>
      <c r="F136" t="s">
        <v>44</v>
      </c>
      <c r="G136" t="s">
        <v>45</v>
      </c>
      <c r="H136" t="s">
        <v>38</v>
      </c>
      <c r="I136">
        <v>103</v>
      </c>
      <c r="J136">
        <v>31</v>
      </c>
      <c r="K136" s="43">
        <v>24953.279999999999</v>
      </c>
      <c r="L136" s="43">
        <v>773551.73</v>
      </c>
      <c r="M136">
        <f t="shared" si="2"/>
        <v>1</v>
      </c>
    </row>
    <row r="137" spans="1:13" x14ac:dyDescent="0.25">
      <c r="A137">
        <v>201906</v>
      </c>
      <c r="B137" t="s">
        <v>36</v>
      </c>
      <c r="C137">
        <v>0</v>
      </c>
      <c r="D137">
        <v>0</v>
      </c>
      <c r="E137" t="s">
        <v>43</v>
      </c>
      <c r="F137" t="s">
        <v>44</v>
      </c>
      <c r="G137" t="s">
        <v>45</v>
      </c>
      <c r="H137" t="s">
        <v>38</v>
      </c>
      <c r="I137">
        <v>104</v>
      </c>
      <c r="J137">
        <v>18</v>
      </c>
      <c r="K137" s="43">
        <v>21060.29</v>
      </c>
      <c r="L137" s="43">
        <v>379085.15</v>
      </c>
      <c r="M137">
        <f t="shared" si="2"/>
        <v>1</v>
      </c>
    </row>
    <row r="138" spans="1:13" x14ac:dyDescent="0.25">
      <c r="A138">
        <v>201906</v>
      </c>
      <c r="B138" t="s">
        <v>36</v>
      </c>
      <c r="C138">
        <v>0</v>
      </c>
      <c r="D138">
        <v>0</v>
      </c>
      <c r="E138" t="s">
        <v>43</v>
      </c>
      <c r="F138" t="s">
        <v>44</v>
      </c>
      <c r="G138" t="s">
        <v>45</v>
      </c>
      <c r="H138" t="s">
        <v>38</v>
      </c>
      <c r="I138">
        <v>105</v>
      </c>
      <c r="J138">
        <v>16</v>
      </c>
      <c r="K138" s="43">
        <v>14936.99</v>
      </c>
      <c r="L138" s="43">
        <v>238991.8</v>
      </c>
      <c r="M138">
        <f t="shared" si="2"/>
        <v>1</v>
      </c>
    </row>
    <row r="139" spans="1:13" x14ac:dyDescent="0.25">
      <c r="A139">
        <v>201906</v>
      </c>
      <c r="B139" t="s">
        <v>36</v>
      </c>
      <c r="C139">
        <v>0</v>
      </c>
      <c r="D139">
        <v>0</v>
      </c>
      <c r="E139" t="s">
        <v>43</v>
      </c>
      <c r="F139" t="s">
        <v>44</v>
      </c>
      <c r="G139" t="s">
        <v>45</v>
      </c>
      <c r="H139" t="s">
        <v>38</v>
      </c>
      <c r="I139">
        <v>106</v>
      </c>
      <c r="J139">
        <v>6</v>
      </c>
      <c r="K139" s="43">
        <v>14508.13</v>
      </c>
      <c r="L139" s="43">
        <v>87048.78</v>
      </c>
      <c r="M139">
        <f t="shared" si="2"/>
        <v>1</v>
      </c>
    </row>
    <row r="140" spans="1:13" x14ac:dyDescent="0.25">
      <c r="A140">
        <v>201906</v>
      </c>
      <c r="B140" t="s">
        <v>36</v>
      </c>
      <c r="C140">
        <v>0</v>
      </c>
      <c r="D140">
        <v>0</v>
      </c>
      <c r="E140" t="s">
        <v>43</v>
      </c>
      <c r="F140" t="s">
        <v>44</v>
      </c>
      <c r="G140" t="s">
        <v>45</v>
      </c>
      <c r="H140" t="s">
        <v>38</v>
      </c>
      <c r="I140">
        <v>107</v>
      </c>
      <c r="J140">
        <v>2</v>
      </c>
      <c r="K140" s="43">
        <v>24762.67</v>
      </c>
      <c r="L140" s="43">
        <v>49525.33</v>
      </c>
      <c r="M140">
        <f t="shared" si="2"/>
        <v>1</v>
      </c>
    </row>
    <row r="141" spans="1:13" x14ac:dyDescent="0.25">
      <c r="A141">
        <v>201906</v>
      </c>
      <c r="B141" t="s">
        <v>36</v>
      </c>
      <c r="C141">
        <v>0</v>
      </c>
      <c r="D141">
        <v>0</v>
      </c>
      <c r="E141" t="s">
        <v>43</v>
      </c>
      <c r="F141" t="s">
        <v>44</v>
      </c>
      <c r="G141" t="s">
        <v>45</v>
      </c>
      <c r="H141" t="s">
        <v>38</v>
      </c>
      <c r="I141">
        <v>108</v>
      </c>
      <c r="J141">
        <v>1</v>
      </c>
      <c r="K141" s="43">
        <v>21164.959999999999</v>
      </c>
      <c r="L141" s="43">
        <v>21164.959999999999</v>
      </c>
      <c r="M141">
        <f t="shared" si="2"/>
        <v>1</v>
      </c>
    </row>
    <row r="142" spans="1:13" x14ac:dyDescent="0.25">
      <c r="A142">
        <v>201906</v>
      </c>
      <c r="B142" t="s">
        <v>36</v>
      </c>
      <c r="C142">
        <v>0</v>
      </c>
      <c r="D142">
        <v>0</v>
      </c>
      <c r="E142" t="s">
        <v>43</v>
      </c>
      <c r="F142" t="s">
        <v>44</v>
      </c>
      <c r="G142" t="s">
        <v>45</v>
      </c>
      <c r="H142" t="s">
        <v>38</v>
      </c>
      <c r="I142">
        <v>109</v>
      </c>
      <c r="J142">
        <v>2</v>
      </c>
      <c r="K142" s="43">
        <v>15387.73</v>
      </c>
      <c r="L142" s="43">
        <v>30775.45</v>
      </c>
      <c r="M142">
        <f t="shared" si="2"/>
        <v>1</v>
      </c>
    </row>
    <row r="143" spans="1:13" x14ac:dyDescent="0.25">
      <c r="A143">
        <v>201906</v>
      </c>
      <c r="B143" t="s">
        <v>36</v>
      </c>
      <c r="C143">
        <v>0</v>
      </c>
      <c r="D143">
        <v>0</v>
      </c>
      <c r="E143" t="s">
        <v>43</v>
      </c>
      <c r="F143" t="s">
        <v>44</v>
      </c>
      <c r="G143" t="s">
        <v>45</v>
      </c>
      <c r="H143" t="s">
        <v>38</v>
      </c>
      <c r="I143">
        <v>110</v>
      </c>
      <c r="J143">
        <v>2</v>
      </c>
      <c r="K143" s="43">
        <v>47075.28</v>
      </c>
      <c r="L143" s="43">
        <v>94150.55</v>
      </c>
      <c r="M143">
        <f t="shared" si="2"/>
        <v>1</v>
      </c>
    </row>
    <row r="144" spans="1:13" x14ac:dyDescent="0.25">
      <c r="A144">
        <v>201906</v>
      </c>
      <c r="B144" t="s">
        <v>36</v>
      </c>
      <c r="C144">
        <v>0</v>
      </c>
      <c r="D144">
        <v>0</v>
      </c>
      <c r="E144" t="s">
        <v>43</v>
      </c>
      <c r="F144" t="s">
        <v>44</v>
      </c>
      <c r="G144" t="s">
        <v>45</v>
      </c>
      <c r="H144" t="s">
        <v>38</v>
      </c>
      <c r="I144" t="s">
        <v>46</v>
      </c>
      <c r="J144">
        <v>5</v>
      </c>
      <c r="K144" s="43">
        <v>13430.94</v>
      </c>
      <c r="L144" s="43">
        <v>67154.720000000001</v>
      </c>
      <c r="M144">
        <f t="shared" si="2"/>
        <v>1</v>
      </c>
    </row>
    <row r="145" spans="1:13" x14ac:dyDescent="0.25">
      <c r="A145">
        <v>201906</v>
      </c>
      <c r="B145" t="s">
        <v>36</v>
      </c>
      <c r="C145">
        <v>0</v>
      </c>
      <c r="D145">
        <v>0</v>
      </c>
      <c r="E145" t="s">
        <v>43</v>
      </c>
      <c r="F145" t="s">
        <v>44</v>
      </c>
      <c r="G145" t="s">
        <v>45</v>
      </c>
      <c r="H145" t="s">
        <v>47</v>
      </c>
      <c r="I145" t="s">
        <v>46</v>
      </c>
      <c r="J145">
        <v>3</v>
      </c>
      <c r="K145" s="43">
        <v>11528.44</v>
      </c>
      <c r="L145" s="43">
        <v>34585.32</v>
      </c>
      <c r="M145">
        <f t="shared" si="2"/>
        <v>1</v>
      </c>
    </row>
    <row r="146" spans="1:13" x14ac:dyDescent="0.25">
      <c r="A146">
        <v>201906</v>
      </c>
      <c r="B146" t="s">
        <v>36</v>
      </c>
      <c r="C146">
        <v>0</v>
      </c>
      <c r="D146">
        <v>0</v>
      </c>
      <c r="E146" t="s">
        <v>43</v>
      </c>
      <c r="F146" t="s">
        <v>44</v>
      </c>
      <c r="G146" t="s">
        <v>48</v>
      </c>
      <c r="H146" t="s">
        <v>37</v>
      </c>
      <c r="I146">
        <v>16</v>
      </c>
      <c r="J146">
        <v>1</v>
      </c>
      <c r="K146" s="43">
        <v>11528.44</v>
      </c>
      <c r="L146" s="43">
        <v>11528.44</v>
      </c>
      <c r="M146">
        <f t="shared" si="2"/>
        <v>1</v>
      </c>
    </row>
    <row r="147" spans="1:13" x14ac:dyDescent="0.25">
      <c r="A147">
        <v>201906</v>
      </c>
      <c r="B147" t="s">
        <v>36</v>
      </c>
      <c r="C147">
        <v>0</v>
      </c>
      <c r="D147">
        <v>0</v>
      </c>
      <c r="E147" t="s">
        <v>43</v>
      </c>
      <c r="F147" t="s">
        <v>44</v>
      </c>
      <c r="G147" t="s">
        <v>48</v>
      </c>
      <c r="H147" t="s">
        <v>37</v>
      </c>
      <c r="I147">
        <v>17</v>
      </c>
      <c r="J147">
        <v>1</v>
      </c>
      <c r="K147" s="43">
        <v>22502.799999999999</v>
      </c>
      <c r="L147" s="43">
        <v>22502.799999999999</v>
      </c>
      <c r="M147">
        <f t="shared" si="2"/>
        <v>1</v>
      </c>
    </row>
    <row r="148" spans="1:13" x14ac:dyDescent="0.25">
      <c r="A148">
        <v>201906</v>
      </c>
      <c r="B148" t="s">
        <v>36</v>
      </c>
      <c r="C148">
        <v>0</v>
      </c>
      <c r="D148">
        <v>0</v>
      </c>
      <c r="E148" t="s">
        <v>43</v>
      </c>
      <c r="F148" t="s">
        <v>44</v>
      </c>
      <c r="G148" t="s">
        <v>48</v>
      </c>
      <c r="H148" t="s">
        <v>37</v>
      </c>
      <c r="I148">
        <v>20</v>
      </c>
      <c r="J148">
        <v>1</v>
      </c>
      <c r="K148" s="43">
        <v>11528.44</v>
      </c>
      <c r="L148" s="43">
        <v>11528.44</v>
      </c>
      <c r="M148">
        <f t="shared" si="2"/>
        <v>1</v>
      </c>
    </row>
    <row r="149" spans="1:13" x14ac:dyDescent="0.25">
      <c r="A149">
        <v>201906</v>
      </c>
      <c r="B149" t="s">
        <v>36</v>
      </c>
      <c r="C149">
        <v>0</v>
      </c>
      <c r="D149">
        <v>0</v>
      </c>
      <c r="E149" t="s">
        <v>43</v>
      </c>
      <c r="F149" t="s">
        <v>44</v>
      </c>
      <c r="G149" t="s">
        <v>48</v>
      </c>
      <c r="H149" t="s">
        <v>37</v>
      </c>
      <c r="I149">
        <v>22</v>
      </c>
      <c r="J149">
        <v>2</v>
      </c>
      <c r="K149" s="43">
        <v>12598.1</v>
      </c>
      <c r="L149" s="43">
        <v>25196.19</v>
      </c>
      <c r="M149">
        <f t="shared" si="2"/>
        <v>1</v>
      </c>
    </row>
    <row r="150" spans="1:13" x14ac:dyDescent="0.25">
      <c r="A150">
        <v>201906</v>
      </c>
      <c r="B150" t="s">
        <v>36</v>
      </c>
      <c r="C150">
        <v>0</v>
      </c>
      <c r="D150">
        <v>0</v>
      </c>
      <c r="E150" t="s">
        <v>43</v>
      </c>
      <c r="F150" t="s">
        <v>44</v>
      </c>
      <c r="G150" t="s">
        <v>48</v>
      </c>
      <c r="H150" t="s">
        <v>37</v>
      </c>
      <c r="I150">
        <v>23</v>
      </c>
      <c r="J150">
        <v>1</v>
      </c>
      <c r="K150" s="43">
        <v>11528.44</v>
      </c>
      <c r="L150" s="43">
        <v>11528.44</v>
      </c>
      <c r="M150">
        <f t="shared" si="2"/>
        <v>1</v>
      </c>
    </row>
    <row r="151" spans="1:13" x14ac:dyDescent="0.25">
      <c r="A151">
        <v>201906</v>
      </c>
      <c r="B151" t="s">
        <v>36</v>
      </c>
      <c r="C151">
        <v>0</v>
      </c>
      <c r="D151">
        <v>0</v>
      </c>
      <c r="E151" t="s">
        <v>43</v>
      </c>
      <c r="F151" t="s">
        <v>44</v>
      </c>
      <c r="G151" t="s">
        <v>48</v>
      </c>
      <c r="H151" t="s">
        <v>37</v>
      </c>
      <c r="I151">
        <v>24</v>
      </c>
      <c r="J151">
        <v>4</v>
      </c>
      <c r="K151" s="43">
        <v>18735.98</v>
      </c>
      <c r="L151" s="43">
        <v>74943.899999999994</v>
      </c>
      <c r="M151">
        <f t="shared" si="2"/>
        <v>1</v>
      </c>
    </row>
    <row r="152" spans="1:13" x14ac:dyDescent="0.25">
      <c r="A152">
        <v>201906</v>
      </c>
      <c r="B152" t="s">
        <v>36</v>
      </c>
      <c r="C152">
        <v>0</v>
      </c>
      <c r="D152">
        <v>0</v>
      </c>
      <c r="E152" t="s">
        <v>43</v>
      </c>
      <c r="F152" t="s">
        <v>44</v>
      </c>
      <c r="G152" t="s">
        <v>48</v>
      </c>
      <c r="H152" t="s">
        <v>37</v>
      </c>
      <c r="I152">
        <v>25</v>
      </c>
      <c r="J152">
        <v>5</v>
      </c>
      <c r="K152" s="43">
        <v>15897.92</v>
      </c>
      <c r="L152" s="43">
        <v>79489.61</v>
      </c>
      <c r="M152">
        <f t="shared" si="2"/>
        <v>1</v>
      </c>
    </row>
    <row r="153" spans="1:13" x14ac:dyDescent="0.25">
      <c r="A153">
        <v>201906</v>
      </c>
      <c r="B153" t="s">
        <v>36</v>
      </c>
      <c r="C153">
        <v>0</v>
      </c>
      <c r="D153">
        <v>0</v>
      </c>
      <c r="E153" t="s">
        <v>43</v>
      </c>
      <c r="F153" t="s">
        <v>44</v>
      </c>
      <c r="G153" t="s">
        <v>48</v>
      </c>
      <c r="H153" t="s">
        <v>37</v>
      </c>
      <c r="I153">
        <v>26</v>
      </c>
      <c r="J153">
        <v>6</v>
      </c>
      <c r="K153" s="43">
        <v>13821.75</v>
      </c>
      <c r="L153" s="43">
        <v>82930.5</v>
      </c>
      <c r="M153">
        <f t="shared" si="2"/>
        <v>1</v>
      </c>
    </row>
    <row r="154" spans="1:13" x14ac:dyDescent="0.25">
      <c r="A154">
        <v>201906</v>
      </c>
      <c r="B154" t="s">
        <v>36</v>
      </c>
      <c r="C154">
        <v>0</v>
      </c>
      <c r="D154">
        <v>0</v>
      </c>
      <c r="E154" t="s">
        <v>43</v>
      </c>
      <c r="F154" t="s">
        <v>44</v>
      </c>
      <c r="G154" t="s">
        <v>48</v>
      </c>
      <c r="H154" t="s">
        <v>37</v>
      </c>
      <c r="I154">
        <v>27</v>
      </c>
      <c r="J154">
        <v>12</v>
      </c>
      <c r="K154" s="43">
        <v>12397.28</v>
      </c>
      <c r="L154" s="43">
        <v>148767.35999999999</v>
      </c>
      <c r="M154">
        <f t="shared" si="2"/>
        <v>1</v>
      </c>
    </row>
    <row r="155" spans="1:13" x14ac:dyDescent="0.25">
      <c r="A155">
        <v>201906</v>
      </c>
      <c r="B155" t="s">
        <v>36</v>
      </c>
      <c r="C155">
        <v>0</v>
      </c>
      <c r="D155">
        <v>0</v>
      </c>
      <c r="E155" t="s">
        <v>43</v>
      </c>
      <c r="F155" t="s">
        <v>44</v>
      </c>
      <c r="G155" t="s">
        <v>48</v>
      </c>
      <c r="H155" t="s">
        <v>37</v>
      </c>
      <c r="I155">
        <v>28</v>
      </c>
      <c r="J155">
        <v>19</v>
      </c>
      <c r="K155" s="43">
        <v>12925.45</v>
      </c>
      <c r="L155" s="43">
        <v>245583.64</v>
      </c>
      <c r="M155">
        <f t="shared" si="2"/>
        <v>1</v>
      </c>
    </row>
    <row r="156" spans="1:13" x14ac:dyDescent="0.25">
      <c r="A156">
        <v>201906</v>
      </c>
      <c r="B156" t="s">
        <v>36</v>
      </c>
      <c r="C156">
        <v>0</v>
      </c>
      <c r="D156">
        <v>0</v>
      </c>
      <c r="E156" t="s">
        <v>43</v>
      </c>
      <c r="F156" t="s">
        <v>44</v>
      </c>
      <c r="G156" t="s">
        <v>48</v>
      </c>
      <c r="H156" t="s">
        <v>37</v>
      </c>
      <c r="I156">
        <v>29</v>
      </c>
      <c r="J156">
        <v>18</v>
      </c>
      <c r="K156" s="43">
        <v>19316.53</v>
      </c>
      <c r="L156" s="43">
        <v>347697.49</v>
      </c>
      <c r="M156">
        <f t="shared" si="2"/>
        <v>1</v>
      </c>
    </row>
    <row r="157" spans="1:13" x14ac:dyDescent="0.25">
      <c r="A157">
        <v>201906</v>
      </c>
      <c r="B157" t="s">
        <v>36</v>
      </c>
      <c r="C157">
        <v>0</v>
      </c>
      <c r="D157">
        <v>0</v>
      </c>
      <c r="E157" t="s">
        <v>43</v>
      </c>
      <c r="F157" t="s">
        <v>44</v>
      </c>
      <c r="G157" t="s">
        <v>48</v>
      </c>
      <c r="H157" t="s">
        <v>37</v>
      </c>
      <c r="I157">
        <v>30</v>
      </c>
      <c r="J157">
        <v>46</v>
      </c>
      <c r="K157" s="43">
        <v>18897.04</v>
      </c>
      <c r="L157" s="43">
        <v>869263.85</v>
      </c>
      <c r="M157">
        <f t="shared" si="2"/>
        <v>1</v>
      </c>
    </row>
    <row r="158" spans="1:13" x14ac:dyDescent="0.25">
      <c r="A158">
        <v>201906</v>
      </c>
      <c r="B158" t="s">
        <v>36</v>
      </c>
      <c r="C158">
        <v>0</v>
      </c>
      <c r="D158">
        <v>0</v>
      </c>
      <c r="E158" t="s">
        <v>43</v>
      </c>
      <c r="F158" t="s">
        <v>44</v>
      </c>
      <c r="G158" t="s">
        <v>48</v>
      </c>
      <c r="H158" t="s">
        <v>37</v>
      </c>
      <c r="I158">
        <v>31</v>
      </c>
      <c r="J158">
        <v>37</v>
      </c>
      <c r="K158" s="43">
        <v>14493.5</v>
      </c>
      <c r="L158" s="43">
        <v>536259.46</v>
      </c>
      <c r="M158">
        <f t="shared" si="2"/>
        <v>1</v>
      </c>
    </row>
    <row r="159" spans="1:13" x14ac:dyDescent="0.25">
      <c r="A159">
        <v>201906</v>
      </c>
      <c r="B159" t="s">
        <v>36</v>
      </c>
      <c r="C159">
        <v>0</v>
      </c>
      <c r="D159">
        <v>0</v>
      </c>
      <c r="E159" t="s">
        <v>43</v>
      </c>
      <c r="F159" t="s">
        <v>44</v>
      </c>
      <c r="G159" t="s">
        <v>48</v>
      </c>
      <c r="H159" t="s">
        <v>37</v>
      </c>
      <c r="I159">
        <v>32</v>
      </c>
      <c r="J159">
        <v>48</v>
      </c>
      <c r="K159" s="43">
        <v>12927.85</v>
      </c>
      <c r="L159" s="43">
        <v>620536.75</v>
      </c>
      <c r="M159">
        <f t="shared" si="2"/>
        <v>1</v>
      </c>
    </row>
    <row r="160" spans="1:13" x14ac:dyDescent="0.25">
      <c r="A160">
        <v>201906</v>
      </c>
      <c r="B160" t="s">
        <v>36</v>
      </c>
      <c r="C160">
        <v>0</v>
      </c>
      <c r="D160">
        <v>0</v>
      </c>
      <c r="E160" t="s">
        <v>43</v>
      </c>
      <c r="F160" t="s">
        <v>44</v>
      </c>
      <c r="G160" t="s">
        <v>48</v>
      </c>
      <c r="H160" t="s">
        <v>37</v>
      </c>
      <c r="I160">
        <v>33</v>
      </c>
      <c r="J160">
        <v>17</v>
      </c>
      <c r="K160" s="43">
        <v>16713.54</v>
      </c>
      <c r="L160" s="43">
        <v>284130.25</v>
      </c>
      <c r="M160">
        <f t="shared" si="2"/>
        <v>1</v>
      </c>
    </row>
    <row r="161" spans="1:13" x14ac:dyDescent="0.25">
      <c r="A161">
        <v>201906</v>
      </c>
      <c r="B161" t="s">
        <v>36</v>
      </c>
      <c r="C161">
        <v>0</v>
      </c>
      <c r="D161">
        <v>0</v>
      </c>
      <c r="E161" t="s">
        <v>43</v>
      </c>
      <c r="F161" t="s">
        <v>44</v>
      </c>
      <c r="G161" t="s">
        <v>48</v>
      </c>
      <c r="H161" t="s">
        <v>37</v>
      </c>
      <c r="I161">
        <v>34</v>
      </c>
      <c r="J161">
        <v>22</v>
      </c>
      <c r="K161" s="43">
        <v>16889.59</v>
      </c>
      <c r="L161" s="43">
        <v>371570.9</v>
      </c>
      <c r="M161">
        <f t="shared" si="2"/>
        <v>1</v>
      </c>
    </row>
    <row r="162" spans="1:13" x14ac:dyDescent="0.25">
      <c r="A162">
        <v>201906</v>
      </c>
      <c r="B162" t="s">
        <v>36</v>
      </c>
      <c r="C162">
        <v>0</v>
      </c>
      <c r="D162">
        <v>0</v>
      </c>
      <c r="E162" t="s">
        <v>43</v>
      </c>
      <c r="F162" t="s">
        <v>44</v>
      </c>
      <c r="G162" t="s">
        <v>48</v>
      </c>
      <c r="H162" t="s">
        <v>37</v>
      </c>
      <c r="I162">
        <v>35</v>
      </c>
      <c r="J162">
        <v>30</v>
      </c>
      <c r="K162" s="43">
        <v>13070.94</v>
      </c>
      <c r="L162" s="43">
        <v>392128.22</v>
      </c>
      <c r="M162">
        <f t="shared" si="2"/>
        <v>1</v>
      </c>
    </row>
    <row r="163" spans="1:13" x14ac:dyDescent="0.25">
      <c r="A163">
        <v>201906</v>
      </c>
      <c r="B163" t="s">
        <v>36</v>
      </c>
      <c r="C163">
        <v>0</v>
      </c>
      <c r="D163">
        <v>0</v>
      </c>
      <c r="E163" t="s">
        <v>43</v>
      </c>
      <c r="F163" t="s">
        <v>44</v>
      </c>
      <c r="G163" t="s">
        <v>48</v>
      </c>
      <c r="H163" t="s">
        <v>37</v>
      </c>
      <c r="I163">
        <v>36</v>
      </c>
      <c r="J163">
        <v>44</v>
      </c>
      <c r="K163" s="43">
        <v>14767.95</v>
      </c>
      <c r="L163" s="43">
        <v>649789.77</v>
      </c>
      <c r="M163">
        <f t="shared" si="2"/>
        <v>1</v>
      </c>
    </row>
    <row r="164" spans="1:13" x14ac:dyDescent="0.25">
      <c r="A164">
        <v>201906</v>
      </c>
      <c r="B164" t="s">
        <v>36</v>
      </c>
      <c r="C164">
        <v>0</v>
      </c>
      <c r="D164">
        <v>0</v>
      </c>
      <c r="E164" t="s">
        <v>43</v>
      </c>
      <c r="F164" t="s">
        <v>44</v>
      </c>
      <c r="G164" t="s">
        <v>48</v>
      </c>
      <c r="H164" t="s">
        <v>37</v>
      </c>
      <c r="I164">
        <v>37</v>
      </c>
      <c r="J164">
        <v>77</v>
      </c>
      <c r="K164" s="43">
        <v>12444.62</v>
      </c>
      <c r="L164" s="43">
        <v>958235.45</v>
      </c>
      <c r="M164">
        <f t="shared" si="2"/>
        <v>1</v>
      </c>
    </row>
    <row r="165" spans="1:13" x14ac:dyDescent="0.25">
      <c r="A165">
        <v>201906</v>
      </c>
      <c r="B165" t="s">
        <v>36</v>
      </c>
      <c r="C165">
        <v>0</v>
      </c>
      <c r="D165">
        <v>0</v>
      </c>
      <c r="E165" t="s">
        <v>43</v>
      </c>
      <c r="F165" t="s">
        <v>44</v>
      </c>
      <c r="G165" t="s">
        <v>48</v>
      </c>
      <c r="H165" t="s">
        <v>37</v>
      </c>
      <c r="I165">
        <v>38</v>
      </c>
      <c r="J165">
        <v>49</v>
      </c>
      <c r="K165" s="43">
        <v>14739.21</v>
      </c>
      <c r="L165" s="43">
        <v>722221.35</v>
      </c>
      <c r="M165">
        <f t="shared" si="2"/>
        <v>1</v>
      </c>
    </row>
    <row r="166" spans="1:13" x14ac:dyDescent="0.25">
      <c r="A166">
        <v>201906</v>
      </c>
      <c r="B166" t="s">
        <v>36</v>
      </c>
      <c r="C166">
        <v>0</v>
      </c>
      <c r="D166">
        <v>0</v>
      </c>
      <c r="E166" t="s">
        <v>43</v>
      </c>
      <c r="F166" t="s">
        <v>44</v>
      </c>
      <c r="G166" t="s">
        <v>48</v>
      </c>
      <c r="H166" t="s">
        <v>37</v>
      </c>
      <c r="I166">
        <v>39</v>
      </c>
      <c r="J166">
        <v>75</v>
      </c>
      <c r="K166" s="43">
        <v>12392.78</v>
      </c>
      <c r="L166" s="43">
        <v>929458.36</v>
      </c>
      <c r="M166">
        <f t="shared" si="2"/>
        <v>1</v>
      </c>
    </row>
    <row r="167" spans="1:13" x14ac:dyDescent="0.25">
      <c r="A167">
        <v>201906</v>
      </c>
      <c r="B167" t="s">
        <v>36</v>
      </c>
      <c r="C167">
        <v>0</v>
      </c>
      <c r="D167">
        <v>0</v>
      </c>
      <c r="E167" t="s">
        <v>43</v>
      </c>
      <c r="F167" t="s">
        <v>44</v>
      </c>
      <c r="G167" t="s">
        <v>48</v>
      </c>
      <c r="H167" t="s">
        <v>37</v>
      </c>
      <c r="I167">
        <v>40</v>
      </c>
      <c r="J167">
        <v>86</v>
      </c>
      <c r="K167" s="43">
        <v>13012.64</v>
      </c>
      <c r="L167" s="43">
        <v>1119086.67</v>
      </c>
      <c r="M167">
        <f t="shared" si="2"/>
        <v>1</v>
      </c>
    </row>
    <row r="168" spans="1:13" x14ac:dyDescent="0.25">
      <c r="A168">
        <v>201906</v>
      </c>
      <c r="B168" t="s">
        <v>36</v>
      </c>
      <c r="C168">
        <v>0</v>
      </c>
      <c r="D168">
        <v>0</v>
      </c>
      <c r="E168" t="s">
        <v>43</v>
      </c>
      <c r="F168" t="s">
        <v>44</v>
      </c>
      <c r="G168" t="s">
        <v>48</v>
      </c>
      <c r="H168" t="s">
        <v>37</v>
      </c>
      <c r="I168">
        <v>41</v>
      </c>
      <c r="J168">
        <v>71</v>
      </c>
      <c r="K168" s="43">
        <v>15043.06</v>
      </c>
      <c r="L168" s="43">
        <v>1068057.06</v>
      </c>
      <c r="M168">
        <f t="shared" si="2"/>
        <v>1</v>
      </c>
    </row>
    <row r="169" spans="1:13" x14ac:dyDescent="0.25">
      <c r="A169">
        <v>201906</v>
      </c>
      <c r="B169" t="s">
        <v>36</v>
      </c>
      <c r="C169">
        <v>0</v>
      </c>
      <c r="D169">
        <v>0</v>
      </c>
      <c r="E169" t="s">
        <v>43</v>
      </c>
      <c r="F169" t="s">
        <v>44</v>
      </c>
      <c r="G169" t="s">
        <v>48</v>
      </c>
      <c r="H169" t="s">
        <v>37</v>
      </c>
      <c r="I169">
        <v>42</v>
      </c>
      <c r="J169">
        <v>78</v>
      </c>
      <c r="K169" s="43">
        <v>13377.88</v>
      </c>
      <c r="L169" s="43">
        <v>1043474.81</v>
      </c>
      <c r="M169">
        <f t="shared" si="2"/>
        <v>1</v>
      </c>
    </row>
    <row r="170" spans="1:13" x14ac:dyDescent="0.25">
      <c r="A170">
        <v>201906</v>
      </c>
      <c r="B170" t="s">
        <v>36</v>
      </c>
      <c r="C170">
        <v>0</v>
      </c>
      <c r="D170">
        <v>0</v>
      </c>
      <c r="E170" t="s">
        <v>43</v>
      </c>
      <c r="F170" t="s">
        <v>44</v>
      </c>
      <c r="G170" t="s">
        <v>48</v>
      </c>
      <c r="H170" t="s">
        <v>37</v>
      </c>
      <c r="I170">
        <v>43</v>
      </c>
      <c r="J170">
        <v>94</v>
      </c>
      <c r="K170" s="43">
        <v>13561.6</v>
      </c>
      <c r="L170" s="43">
        <v>1274790.3999999999</v>
      </c>
      <c r="M170">
        <f t="shared" si="2"/>
        <v>1</v>
      </c>
    </row>
    <row r="171" spans="1:13" x14ac:dyDescent="0.25">
      <c r="A171">
        <v>201906</v>
      </c>
      <c r="B171" t="s">
        <v>36</v>
      </c>
      <c r="C171">
        <v>0</v>
      </c>
      <c r="D171">
        <v>0</v>
      </c>
      <c r="E171" t="s">
        <v>43</v>
      </c>
      <c r="F171" t="s">
        <v>44</v>
      </c>
      <c r="G171" t="s">
        <v>48</v>
      </c>
      <c r="H171" t="s">
        <v>37</v>
      </c>
      <c r="I171">
        <v>44</v>
      </c>
      <c r="J171">
        <v>92</v>
      </c>
      <c r="K171" s="43">
        <v>15183.02</v>
      </c>
      <c r="L171" s="43">
        <v>1396837.64</v>
      </c>
      <c r="M171">
        <f t="shared" si="2"/>
        <v>1</v>
      </c>
    </row>
    <row r="172" spans="1:13" x14ac:dyDescent="0.25">
      <c r="A172">
        <v>201906</v>
      </c>
      <c r="B172" t="s">
        <v>36</v>
      </c>
      <c r="C172">
        <v>0</v>
      </c>
      <c r="D172">
        <v>0</v>
      </c>
      <c r="E172" t="s">
        <v>43</v>
      </c>
      <c r="F172" t="s">
        <v>44</v>
      </c>
      <c r="G172" t="s">
        <v>48</v>
      </c>
      <c r="H172" t="s">
        <v>37</v>
      </c>
      <c r="I172">
        <v>45</v>
      </c>
      <c r="J172">
        <v>114</v>
      </c>
      <c r="K172" s="43">
        <v>14350.43</v>
      </c>
      <c r="L172" s="43">
        <v>1635949.27</v>
      </c>
      <c r="M172">
        <f t="shared" si="2"/>
        <v>1</v>
      </c>
    </row>
    <row r="173" spans="1:13" x14ac:dyDescent="0.25">
      <c r="A173">
        <v>201906</v>
      </c>
      <c r="B173" t="s">
        <v>36</v>
      </c>
      <c r="C173">
        <v>0</v>
      </c>
      <c r="D173">
        <v>0</v>
      </c>
      <c r="E173" t="s">
        <v>43</v>
      </c>
      <c r="F173" t="s">
        <v>44</v>
      </c>
      <c r="G173" t="s">
        <v>48</v>
      </c>
      <c r="H173" t="s">
        <v>37</v>
      </c>
      <c r="I173">
        <v>46</v>
      </c>
      <c r="J173">
        <v>124</v>
      </c>
      <c r="K173" s="43">
        <v>14234.87</v>
      </c>
      <c r="L173" s="43">
        <v>1765123.41</v>
      </c>
      <c r="M173">
        <f t="shared" si="2"/>
        <v>1</v>
      </c>
    </row>
    <row r="174" spans="1:13" x14ac:dyDescent="0.25">
      <c r="A174">
        <v>201906</v>
      </c>
      <c r="B174" t="s">
        <v>36</v>
      </c>
      <c r="C174">
        <v>0</v>
      </c>
      <c r="D174">
        <v>0</v>
      </c>
      <c r="E174" t="s">
        <v>43</v>
      </c>
      <c r="F174" t="s">
        <v>44</v>
      </c>
      <c r="G174" t="s">
        <v>48</v>
      </c>
      <c r="H174" t="s">
        <v>37</v>
      </c>
      <c r="I174">
        <v>47</v>
      </c>
      <c r="J174">
        <v>168</v>
      </c>
      <c r="K174" s="43">
        <v>14534.36</v>
      </c>
      <c r="L174" s="43">
        <v>2441772.5299999998</v>
      </c>
      <c r="M174">
        <f t="shared" si="2"/>
        <v>1</v>
      </c>
    </row>
    <row r="175" spans="1:13" x14ac:dyDescent="0.25">
      <c r="A175">
        <v>201906</v>
      </c>
      <c r="B175" t="s">
        <v>36</v>
      </c>
      <c r="C175">
        <v>0</v>
      </c>
      <c r="D175">
        <v>0</v>
      </c>
      <c r="E175" t="s">
        <v>43</v>
      </c>
      <c r="F175" t="s">
        <v>44</v>
      </c>
      <c r="G175" t="s">
        <v>48</v>
      </c>
      <c r="H175" t="s">
        <v>37</v>
      </c>
      <c r="I175">
        <v>48</v>
      </c>
      <c r="J175">
        <v>237</v>
      </c>
      <c r="K175" s="43">
        <v>14470.29</v>
      </c>
      <c r="L175" s="43">
        <v>3429459.69</v>
      </c>
      <c r="M175">
        <f t="shared" si="2"/>
        <v>1</v>
      </c>
    </row>
    <row r="176" spans="1:13" x14ac:dyDescent="0.25">
      <c r="A176">
        <v>201906</v>
      </c>
      <c r="B176" t="s">
        <v>36</v>
      </c>
      <c r="C176">
        <v>0</v>
      </c>
      <c r="D176">
        <v>0</v>
      </c>
      <c r="E176" t="s">
        <v>43</v>
      </c>
      <c r="F176" t="s">
        <v>44</v>
      </c>
      <c r="G176" t="s">
        <v>48</v>
      </c>
      <c r="H176" t="s">
        <v>37</v>
      </c>
      <c r="I176">
        <v>49</v>
      </c>
      <c r="J176">
        <v>283</v>
      </c>
      <c r="K176" s="43">
        <v>14222.92</v>
      </c>
      <c r="L176" s="43">
        <v>4025085.56</v>
      </c>
      <c r="M176">
        <f t="shared" si="2"/>
        <v>1</v>
      </c>
    </row>
    <row r="177" spans="1:13" x14ac:dyDescent="0.25">
      <c r="A177">
        <v>201906</v>
      </c>
      <c r="B177" t="s">
        <v>36</v>
      </c>
      <c r="C177">
        <v>0</v>
      </c>
      <c r="D177">
        <v>0</v>
      </c>
      <c r="E177" t="s">
        <v>43</v>
      </c>
      <c r="F177" t="s">
        <v>44</v>
      </c>
      <c r="G177" t="s">
        <v>48</v>
      </c>
      <c r="H177" t="s">
        <v>37</v>
      </c>
      <c r="I177">
        <v>50</v>
      </c>
      <c r="J177">
        <v>329</v>
      </c>
      <c r="K177" s="43">
        <v>13932.7</v>
      </c>
      <c r="L177" s="43">
        <v>4583857.2</v>
      </c>
      <c r="M177">
        <f t="shared" si="2"/>
        <v>1</v>
      </c>
    </row>
    <row r="178" spans="1:13" x14ac:dyDescent="0.25">
      <c r="A178">
        <v>201906</v>
      </c>
      <c r="B178" t="s">
        <v>36</v>
      </c>
      <c r="C178">
        <v>0</v>
      </c>
      <c r="D178">
        <v>0</v>
      </c>
      <c r="E178" t="s">
        <v>43</v>
      </c>
      <c r="F178" t="s">
        <v>44</v>
      </c>
      <c r="G178" t="s">
        <v>48</v>
      </c>
      <c r="H178" t="s">
        <v>37</v>
      </c>
      <c r="I178">
        <v>51</v>
      </c>
      <c r="J178">
        <v>421</v>
      </c>
      <c r="K178" s="43">
        <v>14128.41</v>
      </c>
      <c r="L178" s="43">
        <v>5948059.8499999996</v>
      </c>
      <c r="M178">
        <f t="shared" si="2"/>
        <v>1</v>
      </c>
    </row>
    <row r="179" spans="1:13" x14ac:dyDescent="0.25">
      <c r="A179">
        <v>201906</v>
      </c>
      <c r="B179" t="s">
        <v>36</v>
      </c>
      <c r="C179">
        <v>0</v>
      </c>
      <c r="D179">
        <v>0</v>
      </c>
      <c r="E179" t="s">
        <v>43</v>
      </c>
      <c r="F179" t="s">
        <v>44</v>
      </c>
      <c r="G179" t="s">
        <v>48</v>
      </c>
      <c r="H179" t="s">
        <v>37</v>
      </c>
      <c r="I179">
        <v>52</v>
      </c>
      <c r="J179">
        <v>516</v>
      </c>
      <c r="K179" s="43">
        <v>14574.32</v>
      </c>
      <c r="L179" s="43">
        <v>7520349.6299999999</v>
      </c>
      <c r="M179">
        <f t="shared" si="2"/>
        <v>1</v>
      </c>
    </row>
    <row r="180" spans="1:13" x14ac:dyDescent="0.25">
      <c r="A180">
        <v>201906</v>
      </c>
      <c r="B180" t="s">
        <v>36</v>
      </c>
      <c r="C180">
        <v>0</v>
      </c>
      <c r="D180">
        <v>0</v>
      </c>
      <c r="E180" t="s">
        <v>43</v>
      </c>
      <c r="F180" t="s">
        <v>44</v>
      </c>
      <c r="G180" t="s">
        <v>48</v>
      </c>
      <c r="H180" t="s">
        <v>37</v>
      </c>
      <c r="I180">
        <v>53</v>
      </c>
      <c r="J180">
        <v>614</v>
      </c>
      <c r="K180" s="43">
        <v>15511.5</v>
      </c>
      <c r="L180" s="43">
        <v>9524061.4900000002</v>
      </c>
      <c r="M180">
        <f t="shared" si="2"/>
        <v>1</v>
      </c>
    </row>
    <row r="181" spans="1:13" x14ac:dyDescent="0.25">
      <c r="A181">
        <v>201906</v>
      </c>
      <c r="B181" t="s">
        <v>36</v>
      </c>
      <c r="C181">
        <v>0</v>
      </c>
      <c r="D181">
        <v>0</v>
      </c>
      <c r="E181" t="s">
        <v>43</v>
      </c>
      <c r="F181" t="s">
        <v>44</v>
      </c>
      <c r="G181" t="s">
        <v>48</v>
      </c>
      <c r="H181" t="s">
        <v>37</v>
      </c>
      <c r="I181">
        <v>54</v>
      </c>
      <c r="J181">
        <v>702</v>
      </c>
      <c r="K181" s="43">
        <v>15161.01</v>
      </c>
      <c r="L181" s="43">
        <v>10643028.279999999</v>
      </c>
      <c r="M181">
        <f t="shared" si="2"/>
        <v>1</v>
      </c>
    </row>
    <row r="182" spans="1:13" x14ac:dyDescent="0.25">
      <c r="A182">
        <v>201906</v>
      </c>
      <c r="B182" t="s">
        <v>36</v>
      </c>
      <c r="C182">
        <v>0</v>
      </c>
      <c r="D182">
        <v>0</v>
      </c>
      <c r="E182" t="s">
        <v>43</v>
      </c>
      <c r="F182" t="s">
        <v>44</v>
      </c>
      <c r="G182" t="s">
        <v>48</v>
      </c>
      <c r="H182" t="s">
        <v>37</v>
      </c>
      <c r="I182">
        <v>55</v>
      </c>
      <c r="J182">
        <v>876</v>
      </c>
      <c r="K182" s="43">
        <v>14728.25</v>
      </c>
      <c r="L182" s="43">
        <v>12901945.369999999</v>
      </c>
      <c r="M182">
        <f t="shared" si="2"/>
        <v>1</v>
      </c>
    </row>
    <row r="183" spans="1:13" x14ac:dyDescent="0.25">
      <c r="A183">
        <v>201906</v>
      </c>
      <c r="B183" t="s">
        <v>36</v>
      </c>
      <c r="C183">
        <v>0</v>
      </c>
      <c r="D183">
        <v>0</v>
      </c>
      <c r="E183" t="s">
        <v>43</v>
      </c>
      <c r="F183" t="s">
        <v>44</v>
      </c>
      <c r="G183" t="s">
        <v>48</v>
      </c>
      <c r="H183" t="s">
        <v>37</v>
      </c>
      <c r="I183">
        <v>56</v>
      </c>
      <c r="J183">
        <v>1071</v>
      </c>
      <c r="K183" s="43">
        <v>15130.64</v>
      </c>
      <c r="L183" s="43">
        <v>16204913.34</v>
      </c>
      <c r="M183">
        <f t="shared" si="2"/>
        <v>1</v>
      </c>
    </row>
    <row r="184" spans="1:13" x14ac:dyDescent="0.25">
      <c r="A184">
        <v>201906</v>
      </c>
      <c r="B184" t="s">
        <v>36</v>
      </c>
      <c r="C184">
        <v>0</v>
      </c>
      <c r="D184">
        <v>0</v>
      </c>
      <c r="E184" t="s">
        <v>43</v>
      </c>
      <c r="F184" t="s">
        <v>44</v>
      </c>
      <c r="G184" t="s">
        <v>48</v>
      </c>
      <c r="H184" t="s">
        <v>37</v>
      </c>
      <c r="I184">
        <v>57</v>
      </c>
      <c r="J184">
        <v>1185</v>
      </c>
      <c r="K184" s="43">
        <v>15080.45</v>
      </c>
      <c r="L184" s="43">
        <v>17870330.920000002</v>
      </c>
      <c r="M184">
        <f t="shared" si="2"/>
        <v>1</v>
      </c>
    </row>
    <row r="185" spans="1:13" x14ac:dyDescent="0.25">
      <c r="A185">
        <v>201906</v>
      </c>
      <c r="B185" t="s">
        <v>36</v>
      </c>
      <c r="C185">
        <v>0</v>
      </c>
      <c r="D185">
        <v>0</v>
      </c>
      <c r="E185" t="s">
        <v>43</v>
      </c>
      <c r="F185" t="s">
        <v>44</v>
      </c>
      <c r="G185" t="s">
        <v>48</v>
      </c>
      <c r="H185" t="s">
        <v>37</v>
      </c>
      <c r="I185">
        <v>58</v>
      </c>
      <c r="J185">
        <v>1369</v>
      </c>
      <c r="K185" s="43">
        <v>16066.26</v>
      </c>
      <c r="L185" s="43">
        <v>21994706.59</v>
      </c>
      <c r="M185">
        <f t="shared" si="2"/>
        <v>1</v>
      </c>
    </row>
    <row r="186" spans="1:13" x14ac:dyDescent="0.25">
      <c r="A186">
        <v>201906</v>
      </c>
      <c r="B186" t="s">
        <v>36</v>
      </c>
      <c r="C186">
        <v>0</v>
      </c>
      <c r="D186">
        <v>0</v>
      </c>
      <c r="E186" t="s">
        <v>43</v>
      </c>
      <c r="F186" t="s">
        <v>44</v>
      </c>
      <c r="G186" t="s">
        <v>48</v>
      </c>
      <c r="H186" t="s">
        <v>37</v>
      </c>
      <c r="I186">
        <v>59</v>
      </c>
      <c r="J186">
        <v>1666</v>
      </c>
      <c r="K186" s="43">
        <v>15289.54</v>
      </c>
      <c r="L186" s="43">
        <v>25472377.870000001</v>
      </c>
      <c r="M186">
        <f t="shared" si="2"/>
        <v>1</v>
      </c>
    </row>
    <row r="187" spans="1:13" x14ac:dyDescent="0.25">
      <c r="A187">
        <v>201906</v>
      </c>
      <c r="B187" t="s">
        <v>36</v>
      </c>
      <c r="C187">
        <v>0</v>
      </c>
      <c r="D187">
        <v>0</v>
      </c>
      <c r="E187" t="s">
        <v>43</v>
      </c>
      <c r="F187" t="s">
        <v>44</v>
      </c>
      <c r="G187" t="s">
        <v>48</v>
      </c>
      <c r="H187" t="s">
        <v>37</v>
      </c>
      <c r="I187">
        <v>60</v>
      </c>
      <c r="J187">
        <v>1822</v>
      </c>
      <c r="K187" s="43">
        <v>16005.7</v>
      </c>
      <c r="L187" s="43">
        <v>29162378.030000001</v>
      </c>
      <c r="M187">
        <f t="shared" si="2"/>
        <v>1</v>
      </c>
    </row>
    <row r="188" spans="1:13" x14ac:dyDescent="0.25">
      <c r="A188">
        <v>201906</v>
      </c>
      <c r="B188" t="s">
        <v>36</v>
      </c>
      <c r="C188">
        <v>0</v>
      </c>
      <c r="D188">
        <v>0</v>
      </c>
      <c r="E188" t="s">
        <v>43</v>
      </c>
      <c r="F188" t="s">
        <v>44</v>
      </c>
      <c r="G188" t="s">
        <v>48</v>
      </c>
      <c r="H188" t="s">
        <v>37</v>
      </c>
      <c r="I188">
        <v>61</v>
      </c>
      <c r="J188">
        <v>2044</v>
      </c>
      <c r="K188" s="43">
        <v>15507.67</v>
      </c>
      <c r="L188" s="43">
        <v>31697685.859999999</v>
      </c>
      <c r="M188">
        <f t="shared" si="2"/>
        <v>1</v>
      </c>
    </row>
    <row r="189" spans="1:13" x14ac:dyDescent="0.25">
      <c r="A189">
        <v>201906</v>
      </c>
      <c r="B189" t="s">
        <v>36</v>
      </c>
      <c r="C189">
        <v>0</v>
      </c>
      <c r="D189">
        <v>0</v>
      </c>
      <c r="E189" t="s">
        <v>43</v>
      </c>
      <c r="F189" t="s">
        <v>44</v>
      </c>
      <c r="G189" t="s">
        <v>48</v>
      </c>
      <c r="H189" t="s">
        <v>37</v>
      </c>
      <c r="I189">
        <v>62</v>
      </c>
      <c r="J189">
        <v>2472</v>
      </c>
      <c r="K189" s="43">
        <v>16487.2</v>
      </c>
      <c r="L189" s="43">
        <v>40756355.270000003</v>
      </c>
      <c r="M189">
        <f t="shared" si="2"/>
        <v>1</v>
      </c>
    </row>
    <row r="190" spans="1:13" x14ac:dyDescent="0.25">
      <c r="A190">
        <v>201906</v>
      </c>
      <c r="B190" t="s">
        <v>36</v>
      </c>
      <c r="C190">
        <v>0</v>
      </c>
      <c r="D190">
        <v>0</v>
      </c>
      <c r="E190" t="s">
        <v>43</v>
      </c>
      <c r="F190" t="s">
        <v>44</v>
      </c>
      <c r="G190" t="s">
        <v>48</v>
      </c>
      <c r="H190" t="s">
        <v>37</v>
      </c>
      <c r="I190">
        <v>63</v>
      </c>
      <c r="J190">
        <v>2738</v>
      </c>
      <c r="K190" s="43">
        <v>15793.14</v>
      </c>
      <c r="L190" s="43">
        <v>43241622.890000001</v>
      </c>
      <c r="M190">
        <f t="shared" si="2"/>
        <v>1</v>
      </c>
    </row>
    <row r="191" spans="1:13" x14ac:dyDescent="0.25">
      <c r="A191">
        <v>201906</v>
      </c>
      <c r="B191" t="s">
        <v>36</v>
      </c>
      <c r="C191">
        <v>0</v>
      </c>
      <c r="D191">
        <v>0</v>
      </c>
      <c r="E191" t="s">
        <v>43</v>
      </c>
      <c r="F191" t="s">
        <v>44</v>
      </c>
      <c r="G191" t="s">
        <v>48</v>
      </c>
      <c r="H191" t="s">
        <v>37</v>
      </c>
      <c r="I191">
        <v>64</v>
      </c>
      <c r="J191">
        <v>3066</v>
      </c>
      <c r="K191" s="43">
        <v>16108.8</v>
      </c>
      <c r="L191" s="43">
        <v>49389568.890000001</v>
      </c>
      <c r="M191">
        <f t="shared" si="2"/>
        <v>1</v>
      </c>
    </row>
    <row r="192" spans="1:13" x14ac:dyDescent="0.25">
      <c r="A192">
        <v>201906</v>
      </c>
      <c r="B192" t="s">
        <v>36</v>
      </c>
      <c r="C192">
        <v>0</v>
      </c>
      <c r="D192">
        <v>0</v>
      </c>
      <c r="E192" t="s">
        <v>43</v>
      </c>
      <c r="F192" t="s">
        <v>44</v>
      </c>
      <c r="G192" t="s">
        <v>48</v>
      </c>
      <c r="H192" t="s">
        <v>37</v>
      </c>
      <c r="I192">
        <v>65</v>
      </c>
      <c r="J192">
        <v>3346</v>
      </c>
      <c r="K192" s="43">
        <v>16417.18</v>
      </c>
      <c r="L192" s="43">
        <v>54931881.159999996</v>
      </c>
      <c r="M192">
        <f t="shared" si="2"/>
        <v>1</v>
      </c>
    </row>
    <row r="193" spans="1:13" x14ac:dyDescent="0.25">
      <c r="A193">
        <v>201906</v>
      </c>
      <c r="B193" t="s">
        <v>36</v>
      </c>
      <c r="C193">
        <v>0</v>
      </c>
      <c r="D193">
        <v>0</v>
      </c>
      <c r="E193" t="s">
        <v>43</v>
      </c>
      <c r="F193" t="s">
        <v>44</v>
      </c>
      <c r="G193" t="s">
        <v>48</v>
      </c>
      <c r="H193" t="s">
        <v>37</v>
      </c>
      <c r="I193">
        <v>66</v>
      </c>
      <c r="J193">
        <v>3756</v>
      </c>
      <c r="K193" s="43">
        <v>16339.6</v>
      </c>
      <c r="L193" s="43">
        <v>61371549.509999998</v>
      </c>
      <c r="M193">
        <f t="shared" si="2"/>
        <v>1</v>
      </c>
    </row>
    <row r="194" spans="1:13" x14ac:dyDescent="0.25">
      <c r="A194">
        <v>201906</v>
      </c>
      <c r="B194" t="s">
        <v>36</v>
      </c>
      <c r="C194">
        <v>0</v>
      </c>
      <c r="D194">
        <v>0</v>
      </c>
      <c r="E194" t="s">
        <v>43</v>
      </c>
      <c r="F194" t="s">
        <v>44</v>
      </c>
      <c r="G194" t="s">
        <v>48</v>
      </c>
      <c r="H194" t="s">
        <v>37</v>
      </c>
      <c r="I194">
        <v>67</v>
      </c>
      <c r="J194">
        <v>4233</v>
      </c>
      <c r="K194" s="43">
        <v>16429.12</v>
      </c>
      <c r="L194" s="43">
        <v>69544478.609999999</v>
      </c>
      <c r="M194">
        <f t="shared" si="2"/>
        <v>1</v>
      </c>
    </row>
    <row r="195" spans="1:13" x14ac:dyDescent="0.25">
      <c r="A195">
        <v>201906</v>
      </c>
      <c r="B195" t="s">
        <v>36</v>
      </c>
      <c r="C195">
        <v>0</v>
      </c>
      <c r="D195">
        <v>0</v>
      </c>
      <c r="E195" t="s">
        <v>43</v>
      </c>
      <c r="F195" t="s">
        <v>44</v>
      </c>
      <c r="G195" t="s">
        <v>48</v>
      </c>
      <c r="H195" t="s">
        <v>37</v>
      </c>
      <c r="I195">
        <v>68</v>
      </c>
      <c r="J195">
        <v>4710</v>
      </c>
      <c r="K195" s="43">
        <v>16764.39</v>
      </c>
      <c r="L195" s="43">
        <v>78960272.950000003</v>
      </c>
      <c r="M195">
        <f t="shared" si="2"/>
        <v>1</v>
      </c>
    </row>
    <row r="196" spans="1:13" x14ac:dyDescent="0.25">
      <c r="A196">
        <v>201906</v>
      </c>
      <c r="B196" t="s">
        <v>36</v>
      </c>
      <c r="C196">
        <v>0</v>
      </c>
      <c r="D196">
        <v>0</v>
      </c>
      <c r="E196" t="s">
        <v>43</v>
      </c>
      <c r="F196" t="s">
        <v>44</v>
      </c>
      <c r="G196" t="s">
        <v>48</v>
      </c>
      <c r="H196" t="s">
        <v>37</v>
      </c>
      <c r="I196">
        <v>69</v>
      </c>
      <c r="J196">
        <v>5001</v>
      </c>
      <c r="K196" s="43">
        <v>16888.63</v>
      </c>
      <c r="L196" s="43">
        <v>84460058.099999994</v>
      </c>
      <c r="M196">
        <f t="shared" si="2"/>
        <v>1</v>
      </c>
    </row>
    <row r="197" spans="1:13" x14ac:dyDescent="0.25">
      <c r="A197">
        <v>201906</v>
      </c>
      <c r="B197" t="s">
        <v>36</v>
      </c>
      <c r="C197">
        <v>0</v>
      </c>
      <c r="D197">
        <v>0</v>
      </c>
      <c r="E197" t="s">
        <v>43</v>
      </c>
      <c r="F197" t="s">
        <v>44</v>
      </c>
      <c r="G197" t="s">
        <v>48</v>
      </c>
      <c r="H197" t="s">
        <v>37</v>
      </c>
      <c r="I197">
        <v>70</v>
      </c>
      <c r="J197">
        <v>5601</v>
      </c>
      <c r="K197" s="43">
        <v>16578.84</v>
      </c>
      <c r="L197" s="43">
        <v>92858067.269999996</v>
      </c>
      <c r="M197">
        <f t="shared" si="2"/>
        <v>1</v>
      </c>
    </row>
    <row r="198" spans="1:13" x14ac:dyDescent="0.25">
      <c r="A198">
        <v>201906</v>
      </c>
      <c r="B198" t="s">
        <v>36</v>
      </c>
      <c r="C198">
        <v>0</v>
      </c>
      <c r="D198">
        <v>0</v>
      </c>
      <c r="E198" t="s">
        <v>43</v>
      </c>
      <c r="F198" t="s">
        <v>44</v>
      </c>
      <c r="G198" t="s">
        <v>48</v>
      </c>
      <c r="H198" t="s">
        <v>37</v>
      </c>
      <c r="I198">
        <v>71</v>
      </c>
      <c r="J198">
        <v>5921</v>
      </c>
      <c r="K198" s="43">
        <v>16708.68</v>
      </c>
      <c r="L198" s="43">
        <v>98932070.099999994</v>
      </c>
      <c r="M198">
        <f t="shared" ref="M198:M261" si="3">+IF(F198=$M$1,0,1)</f>
        <v>1</v>
      </c>
    </row>
    <row r="199" spans="1:13" x14ac:dyDescent="0.25">
      <c r="A199">
        <v>201906</v>
      </c>
      <c r="B199" t="s">
        <v>36</v>
      </c>
      <c r="C199">
        <v>0</v>
      </c>
      <c r="D199">
        <v>0</v>
      </c>
      <c r="E199" t="s">
        <v>43</v>
      </c>
      <c r="F199" t="s">
        <v>44</v>
      </c>
      <c r="G199" t="s">
        <v>48</v>
      </c>
      <c r="H199" t="s">
        <v>37</v>
      </c>
      <c r="I199">
        <v>72</v>
      </c>
      <c r="J199">
        <v>6506</v>
      </c>
      <c r="K199" s="43">
        <v>16791.95</v>
      </c>
      <c r="L199" s="43">
        <v>109248423.33</v>
      </c>
      <c r="M199">
        <f t="shared" si="3"/>
        <v>1</v>
      </c>
    </row>
    <row r="200" spans="1:13" x14ac:dyDescent="0.25">
      <c r="A200">
        <v>201906</v>
      </c>
      <c r="B200" t="s">
        <v>36</v>
      </c>
      <c r="C200">
        <v>0</v>
      </c>
      <c r="D200">
        <v>0</v>
      </c>
      <c r="E200" t="s">
        <v>43</v>
      </c>
      <c r="F200" t="s">
        <v>44</v>
      </c>
      <c r="G200" t="s">
        <v>48</v>
      </c>
      <c r="H200" t="s">
        <v>37</v>
      </c>
      <c r="I200">
        <v>73</v>
      </c>
      <c r="J200">
        <v>7046</v>
      </c>
      <c r="K200" s="43">
        <v>16906.259999999998</v>
      </c>
      <c r="L200" s="43">
        <v>119121538.67</v>
      </c>
      <c r="M200">
        <f t="shared" si="3"/>
        <v>1</v>
      </c>
    </row>
    <row r="201" spans="1:13" x14ac:dyDescent="0.25">
      <c r="A201">
        <v>201906</v>
      </c>
      <c r="B201" t="s">
        <v>36</v>
      </c>
      <c r="C201">
        <v>0</v>
      </c>
      <c r="D201">
        <v>0</v>
      </c>
      <c r="E201" t="s">
        <v>43</v>
      </c>
      <c r="F201" t="s">
        <v>44</v>
      </c>
      <c r="G201" t="s">
        <v>48</v>
      </c>
      <c r="H201" t="s">
        <v>37</v>
      </c>
      <c r="I201">
        <v>74</v>
      </c>
      <c r="J201">
        <v>7456</v>
      </c>
      <c r="K201" s="43">
        <v>17021.650000000001</v>
      </c>
      <c r="L201" s="43">
        <v>126913435.28</v>
      </c>
      <c r="M201">
        <f t="shared" si="3"/>
        <v>1</v>
      </c>
    </row>
    <row r="202" spans="1:13" x14ac:dyDescent="0.25">
      <c r="A202">
        <v>201906</v>
      </c>
      <c r="B202" t="s">
        <v>36</v>
      </c>
      <c r="C202">
        <v>0</v>
      </c>
      <c r="D202">
        <v>0</v>
      </c>
      <c r="E202" t="s">
        <v>43</v>
      </c>
      <c r="F202" t="s">
        <v>44</v>
      </c>
      <c r="G202" t="s">
        <v>48</v>
      </c>
      <c r="H202" t="s">
        <v>37</v>
      </c>
      <c r="I202">
        <v>75</v>
      </c>
      <c r="J202">
        <v>8010</v>
      </c>
      <c r="K202" s="43">
        <v>16865.39</v>
      </c>
      <c r="L202" s="43">
        <v>135091747.44</v>
      </c>
      <c r="M202">
        <f t="shared" si="3"/>
        <v>1</v>
      </c>
    </row>
    <row r="203" spans="1:13" x14ac:dyDescent="0.25">
      <c r="A203">
        <v>201906</v>
      </c>
      <c r="B203" t="s">
        <v>36</v>
      </c>
      <c r="C203">
        <v>0</v>
      </c>
      <c r="D203">
        <v>0</v>
      </c>
      <c r="E203" t="s">
        <v>43</v>
      </c>
      <c r="F203" t="s">
        <v>44</v>
      </c>
      <c r="G203" t="s">
        <v>48</v>
      </c>
      <c r="H203" t="s">
        <v>37</v>
      </c>
      <c r="I203">
        <v>76</v>
      </c>
      <c r="J203">
        <v>8110</v>
      </c>
      <c r="K203" s="43">
        <v>17165.27</v>
      </c>
      <c r="L203" s="43">
        <v>139210328.69999999</v>
      </c>
      <c r="M203">
        <f t="shared" si="3"/>
        <v>1</v>
      </c>
    </row>
    <row r="204" spans="1:13" x14ac:dyDescent="0.25">
      <c r="A204">
        <v>201906</v>
      </c>
      <c r="B204" t="s">
        <v>36</v>
      </c>
      <c r="C204">
        <v>0</v>
      </c>
      <c r="D204">
        <v>0</v>
      </c>
      <c r="E204" t="s">
        <v>43</v>
      </c>
      <c r="F204" t="s">
        <v>44</v>
      </c>
      <c r="G204" t="s">
        <v>48</v>
      </c>
      <c r="H204" t="s">
        <v>37</v>
      </c>
      <c r="I204">
        <v>77</v>
      </c>
      <c r="J204">
        <v>8493</v>
      </c>
      <c r="K204" s="43">
        <v>17313.830000000002</v>
      </c>
      <c r="L204" s="43">
        <v>147046379.40000001</v>
      </c>
      <c r="M204">
        <f t="shared" si="3"/>
        <v>1</v>
      </c>
    </row>
    <row r="205" spans="1:13" x14ac:dyDescent="0.25">
      <c r="A205">
        <v>201906</v>
      </c>
      <c r="B205" t="s">
        <v>36</v>
      </c>
      <c r="C205">
        <v>0</v>
      </c>
      <c r="D205">
        <v>0</v>
      </c>
      <c r="E205" t="s">
        <v>43</v>
      </c>
      <c r="F205" t="s">
        <v>44</v>
      </c>
      <c r="G205" t="s">
        <v>48</v>
      </c>
      <c r="H205" t="s">
        <v>37</v>
      </c>
      <c r="I205">
        <v>78</v>
      </c>
      <c r="J205">
        <v>9029</v>
      </c>
      <c r="K205" s="43">
        <v>17228.310000000001</v>
      </c>
      <c r="L205" s="43">
        <v>155554452.91</v>
      </c>
      <c r="M205">
        <f t="shared" si="3"/>
        <v>1</v>
      </c>
    </row>
    <row r="206" spans="1:13" x14ac:dyDescent="0.25">
      <c r="A206">
        <v>201906</v>
      </c>
      <c r="B206" t="s">
        <v>36</v>
      </c>
      <c r="C206">
        <v>0</v>
      </c>
      <c r="D206">
        <v>0</v>
      </c>
      <c r="E206" t="s">
        <v>43</v>
      </c>
      <c r="F206" t="s">
        <v>44</v>
      </c>
      <c r="G206" t="s">
        <v>48</v>
      </c>
      <c r="H206" t="s">
        <v>37</v>
      </c>
      <c r="I206">
        <v>79</v>
      </c>
      <c r="J206">
        <v>9925</v>
      </c>
      <c r="K206" s="43">
        <v>17084.650000000001</v>
      </c>
      <c r="L206" s="43">
        <v>169565186.41</v>
      </c>
      <c r="M206">
        <f t="shared" si="3"/>
        <v>1</v>
      </c>
    </row>
    <row r="207" spans="1:13" x14ac:dyDescent="0.25">
      <c r="A207">
        <v>201906</v>
      </c>
      <c r="B207" t="s">
        <v>36</v>
      </c>
      <c r="C207">
        <v>0</v>
      </c>
      <c r="D207">
        <v>0</v>
      </c>
      <c r="E207" t="s">
        <v>43</v>
      </c>
      <c r="F207" t="s">
        <v>44</v>
      </c>
      <c r="G207" t="s">
        <v>48</v>
      </c>
      <c r="H207" t="s">
        <v>37</v>
      </c>
      <c r="I207">
        <v>80</v>
      </c>
      <c r="J207">
        <v>9834</v>
      </c>
      <c r="K207" s="43">
        <v>17390.22</v>
      </c>
      <c r="L207" s="43">
        <v>171015454.33000001</v>
      </c>
      <c r="M207">
        <f t="shared" si="3"/>
        <v>1</v>
      </c>
    </row>
    <row r="208" spans="1:13" x14ac:dyDescent="0.25">
      <c r="A208">
        <v>201906</v>
      </c>
      <c r="B208" t="s">
        <v>36</v>
      </c>
      <c r="C208">
        <v>0</v>
      </c>
      <c r="D208">
        <v>0</v>
      </c>
      <c r="E208" t="s">
        <v>43</v>
      </c>
      <c r="F208" t="s">
        <v>44</v>
      </c>
      <c r="G208" t="s">
        <v>48</v>
      </c>
      <c r="H208" t="s">
        <v>37</v>
      </c>
      <c r="I208">
        <v>81</v>
      </c>
      <c r="J208">
        <v>10316</v>
      </c>
      <c r="K208" s="43">
        <v>17890.11</v>
      </c>
      <c r="L208" s="43">
        <v>184554391.16999999</v>
      </c>
      <c r="M208">
        <f t="shared" si="3"/>
        <v>1</v>
      </c>
    </row>
    <row r="209" spans="1:13" x14ac:dyDescent="0.25">
      <c r="A209">
        <v>201906</v>
      </c>
      <c r="B209" t="s">
        <v>36</v>
      </c>
      <c r="C209">
        <v>0</v>
      </c>
      <c r="D209">
        <v>0</v>
      </c>
      <c r="E209" t="s">
        <v>43</v>
      </c>
      <c r="F209" t="s">
        <v>44</v>
      </c>
      <c r="G209" t="s">
        <v>48</v>
      </c>
      <c r="H209" t="s">
        <v>37</v>
      </c>
      <c r="I209">
        <v>82</v>
      </c>
      <c r="J209">
        <v>10450</v>
      </c>
      <c r="K209" s="43">
        <v>17793.990000000002</v>
      </c>
      <c r="L209" s="43">
        <v>185947221.25</v>
      </c>
      <c r="M209">
        <f t="shared" si="3"/>
        <v>1</v>
      </c>
    </row>
    <row r="210" spans="1:13" x14ac:dyDescent="0.25">
      <c r="A210">
        <v>201906</v>
      </c>
      <c r="B210" t="s">
        <v>36</v>
      </c>
      <c r="C210">
        <v>0</v>
      </c>
      <c r="D210">
        <v>0</v>
      </c>
      <c r="E210" t="s">
        <v>43</v>
      </c>
      <c r="F210" t="s">
        <v>44</v>
      </c>
      <c r="G210" t="s">
        <v>48</v>
      </c>
      <c r="H210" t="s">
        <v>37</v>
      </c>
      <c r="I210">
        <v>83</v>
      </c>
      <c r="J210">
        <v>10743</v>
      </c>
      <c r="K210" s="43">
        <v>17918.490000000002</v>
      </c>
      <c r="L210" s="43">
        <v>192498371.58000001</v>
      </c>
      <c r="M210">
        <f t="shared" si="3"/>
        <v>1</v>
      </c>
    </row>
    <row r="211" spans="1:13" x14ac:dyDescent="0.25">
      <c r="A211">
        <v>201906</v>
      </c>
      <c r="B211" t="s">
        <v>36</v>
      </c>
      <c r="C211">
        <v>0</v>
      </c>
      <c r="D211">
        <v>0</v>
      </c>
      <c r="E211" t="s">
        <v>43</v>
      </c>
      <c r="F211" t="s">
        <v>44</v>
      </c>
      <c r="G211" t="s">
        <v>48</v>
      </c>
      <c r="H211" t="s">
        <v>37</v>
      </c>
      <c r="I211">
        <v>84</v>
      </c>
      <c r="J211">
        <v>10774</v>
      </c>
      <c r="K211" s="43">
        <v>17892.3</v>
      </c>
      <c r="L211" s="43">
        <v>192771589.91999999</v>
      </c>
      <c r="M211">
        <f t="shared" si="3"/>
        <v>1</v>
      </c>
    </row>
    <row r="212" spans="1:13" x14ac:dyDescent="0.25">
      <c r="A212">
        <v>201906</v>
      </c>
      <c r="B212" t="s">
        <v>36</v>
      </c>
      <c r="C212">
        <v>0</v>
      </c>
      <c r="D212">
        <v>0</v>
      </c>
      <c r="E212" t="s">
        <v>43</v>
      </c>
      <c r="F212" t="s">
        <v>44</v>
      </c>
      <c r="G212" t="s">
        <v>48</v>
      </c>
      <c r="H212" t="s">
        <v>37</v>
      </c>
      <c r="I212">
        <v>85</v>
      </c>
      <c r="J212">
        <v>10598</v>
      </c>
      <c r="K212" s="43">
        <v>17841.11</v>
      </c>
      <c r="L212" s="43">
        <v>189080064.44</v>
      </c>
      <c r="M212">
        <f t="shared" si="3"/>
        <v>1</v>
      </c>
    </row>
    <row r="213" spans="1:13" x14ac:dyDescent="0.25">
      <c r="A213">
        <v>201906</v>
      </c>
      <c r="B213" t="s">
        <v>36</v>
      </c>
      <c r="C213">
        <v>0</v>
      </c>
      <c r="D213">
        <v>0</v>
      </c>
      <c r="E213" t="s">
        <v>43</v>
      </c>
      <c r="F213" t="s">
        <v>44</v>
      </c>
      <c r="G213" t="s">
        <v>48</v>
      </c>
      <c r="H213" t="s">
        <v>37</v>
      </c>
      <c r="I213">
        <v>86</v>
      </c>
      <c r="J213">
        <v>10528</v>
      </c>
      <c r="K213" s="43">
        <v>18129.7</v>
      </c>
      <c r="L213" s="43">
        <v>190869463.74000001</v>
      </c>
      <c r="M213">
        <f t="shared" si="3"/>
        <v>1</v>
      </c>
    </row>
    <row r="214" spans="1:13" x14ac:dyDescent="0.25">
      <c r="A214">
        <v>201906</v>
      </c>
      <c r="B214" t="s">
        <v>36</v>
      </c>
      <c r="C214">
        <v>0</v>
      </c>
      <c r="D214">
        <v>0</v>
      </c>
      <c r="E214" t="s">
        <v>43</v>
      </c>
      <c r="F214" t="s">
        <v>44</v>
      </c>
      <c r="G214" t="s">
        <v>48</v>
      </c>
      <c r="H214" t="s">
        <v>37</v>
      </c>
      <c r="I214">
        <v>87</v>
      </c>
      <c r="J214">
        <v>10489</v>
      </c>
      <c r="K214" s="43">
        <v>18147.29</v>
      </c>
      <c r="L214" s="43">
        <v>190346877.50999999</v>
      </c>
      <c r="M214">
        <f t="shared" si="3"/>
        <v>1</v>
      </c>
    </row>
    <row r="215" spans="1:13" x14ac:dyDescent="0.25">
      <c r="A215">
        <v>201906</v>
      </c>
      <c r="B215" t="s">
        <v>36</v>
      </c>
      <c r="C215">
        <v>0</v>
      </c>
      <c r="D215">
        <v>0</v>
      </c>
      <c r="E215" t="s">
        <v>43</v>
      </c>
      <c r="F215" t="s">
        <v>44</v>
      </c>
      <c r="G215" t="s">
        <v>48</v>
      </c>
      <c r="H215" t="s">
        <v>37</v>
      </c>
      <c r="I215">
        <v>88</v>
      </c>
      <c r="J215">
        <v>10350</v>
      </c>
      <c r="K215" s="43">
        <v>17956.099999999999</v>
      </c>
      <c r="L215" s="43">
        <v>185845663.52000001</v>
      </c>
      <c r="M215">
        <f t="shared" si="3"/>
        <v>1</v>
      </c>
    </row>
    <row r="216" spans="1:13" x14ac:dyDescent="0.25">
      <c r="A216">
        <v>201906</v>
      </c>
      <c r="B216" t="s">
        <v>36</v>
      </c>
      <c r="C216">
        <v>0</v>
      </c>
      <c r="D216">
        <v>0</v>
      </c>
      <c r="E216" t="s">
        <v>43</v>
      </c>
      <c r="F216" t="s">
        <v>44</v>
      </c>
      <c r="G216" t="s">
        <v>48</v>
      </c>
      <c r="H216" t="s">
        <v>37</v>
      </c>
      <c r="I216">
        <v>89</v>
      </c>
      <c r="J216">
        <v>9527</v>
      </c>
      <c r="K216" s="43">
        <v>17876.009999999998</v>
      </c>
      <c r="L216" s="43">
        <v>170304774.59999999</v>
      </c>
      <c r="M216">
        <f t="shared" si="3"/>
        <v>1</v>
      </c>
    </row>
    <row r="217" spans="1:13" x14ac:dyDescent="0.25">
      <c r="A217">
        <v>201906</v>
      </c>
      <c r="B217" t="s">
        <v>36</v>
      </c>
      <c r="C217">
        <v>0</v>
      </c>
      <c r="D217">
        <v>0</v>
      </c>
      <c r="E217" t="s">
        <v>43</v>
      </c>
      <c r="F217" t="s">
        <v>44</v>
      </c>
      <c r="G217" t="s">
        <v>48</v>
      </c>
      <c r="H217" t="s">
        <v>37</v>
      </c>
      <c r="I217">
        <v>90</v>
      </c>
      <c r="J217">
        <v>8606</v>
      </c>
      <c r="K217" s="43">
        <v>18133.29</v>
      </c>
      <c r="L217" s="43">
        <v>156055071.72999999</v>
      </c>
      <c r="M217">
        <f t="shared" si="3"/>
        <v>1</v>
      </c>
    </row>
    <row r="218" spans="1:13" x14ac:dyDescent="0.25">
      <c r="A218">
        <v>201906</v>
      </c>
      <c r="B218" t="s">
        <v>36</v>
      </c>
      <c r="C218">
        <v>0</v>
      </c>
      <c r="D218">
        <v>0</v>
      </c>
      <c r="E218" t="s">
        <v>43</v>
      </c>
      <c r="F218" t="s">
        <v>44</v>
      </c>
      <c r="G218" t="s">
        <v>48</v>
      </c>
      <c r="H218" t="s">
        <v>37</v>
      </c>
      <c r="I218">
        <v>91</v>
      </c>
      <c r="J218">
        <v>7510</v>
      </c>
      <c r="K218" s="43">
        <v>18466.41</v>
      </c>
      <c r="L218" s="43">
        <v>138682701.74000001</v>
      </c>
      <c r="M218">
        <f t="shared" si="3"/>
        <v>1</v>
      </c>
    </row>
    <row r="219" spans="1:13" x14ac:dyDescent="0.25">
      <c r="A219">
        <v>201906</v>
      </c>
      <c r="B219" t="s">
        <v>36</v>
      </c>
      <c r="C219">
        <v>0</v>
      </c>
      <c r="D219">
        <v>0</v>
      </c>
      <c r="E219" t="s">
        <v>43</v>
      </c>
      <c r="F219" t="s">
        <v>44</v>
      </c>
      <c r="G219" t="s">
        <v>48</v>
      </c>
      <c r="H219" t="s">
        <v>37</v>
      </c>
      <c r="I219">
        <v>92</v>
      </c>
      <c r="J219">
        <v>6390</v>
      </c>
      <c r="K219" s="43">
        <v>18299.27</v>
      </c>
      <c r="L219" s="43">
        <v>116932349.68000001</v>
      </c>
      <c r="M219">
        <f t="shared" si="3"/>
        <v>1</v>
      </c>
    </row>
    <row r="220" spans="1:13" x14ac:dyDescent="0.25">
      <c r="A220">
        <v>201906</v>
      </c>
      <c r="B220" t="s">
        <v>36</v>
      </c>
      <c r="C220">
        <v>0</v>
      </c>
      <c r="D220">
        <v>0</v>
      </c>
      <c r="E220" t="s">
        <v>43</v>
      </c>
      <c r="F220" t="s">
        <v>44</v>
      </c>
      <c r="G220" t="s">
        <v>48</v>
      </c>
      <c r="H220" t="s">
        <v>37</v>
      </c>
      <c r="I220">
        <v>93</v>
      </c>
      <c r="J220">
        <v>5409</v>
      </c>
      <c r="K220" s="43">
        <v>18179.73</v>
      </c>
      <c r="L220" s="43">
        <v>98334134.659999996</v>
      </c>
      <c r="M220">
        <f t="shared" si="3"/>
        <v>1</v>
      </c>
    </row>
    <row r="221" spans="1:13" x14ac:dyDescent="0.25">
      <c r="A221">
        <v>201906</v>
      </c>
      <c r="B221" t="s">
        <v>36</v>
      </c>
      <c r="C221">
        <v>0</v>
      </c>
      <c r="D221">
        <v>0</v>
      </c>
      <c r="E221" t="s">
        <v>43</v>
      </c>
      <c r="F221" t="s">
        <v>44</v>
      </c>
      <c r="G221" t="s">
        <v>48</v>
      </c>
      <c r="H221" t="s">
        <v>37</v>
      </c>
      <c r="I221">
        <v>94</v>
      </c>
      <c r="J221">
        <v>4392</v>
      </c>
      <c r="K221" s="43">
        <v>18490.59</v>
      </c>
      <c r="L221" s="43">
        <v>81210652.790000007</v>
      </c>
      <c r="M221">
        <f t="shared" si="3"/>
        <v>1</v>
      </c>
    </row>
    <row r="222" spans="1:13" x14ac:dyDescent="0.25">
      <c r="A222">
        <v>201906</v>
      </c>
      <c r="B222" t="s">
        <v>36</v>
      </c>
      <c r="C222">
        <v>0</v>
      </c>
      <c r="D222">
        <v>0</v>
      </c>
      <c r="E222" t="s">
        <v>43</v>
      </c>
      <c r="F222" t="s">
        <v>44</v>
      </c>
      <c r="G222" t="s">
        <v>48</v>
      </c>
      <c r="H222" t="s">
        <v>37</v>
      </c>
      <c r="I222">
        <v>95</v>
      </c>
      <c r="J222">
        <v>3448</v>
      </c>
      <c r="K222" s="43">
        <v>18186.580000000002</v>
      </c>
      <c r="L222" s="43">
        <v>62707341.219999999</v>
      </c>
      <c r="M222">
        <f t="shared" si="3"/>
        <v>1</v>
      </c>
    </row>
    <row r="223" spans="1:13" x14ac:dyDescent="0.25">
      <c r="A223">
        <v>201906</v>
      </c>
      <c r="B223" t="s">
        <v>36</v>
      </c>
      <c r="C223">
        <v>0</v>
      </c>
      <c r="D223">
        <v>0</v>
      </c>
      <c r="E223" t="s">
        <v>43</v>
      </c>
      <c r="F223" t="s">
        <v>44</v>
      </c>
      <c r="G223" t="s">
        <v>48</v>
      </c>
      <c r="H223" t="s">
        <v>37</v>
      </c>
      <c r="I223">
        <v>96</v>
      </c>
      <c r="J223">
        <v>2791</v>
      </c>
      <c r="K223" s="43">
        <v>17671.740000000002</v>
      </c>
      <c r="L223" s="43">
        <v>49321813.310000002</v>
      </c>
      <c r="M223">
        <f t="shared" si="3"/>
        <v>1</v>
      </c>
    </row>
    <row r="224" spans="1:13" x14ac:dyDescent="0.25">
      <c r="A224">
        <v>201906</v>
      </c>
      <c r="B224" t="s">
        <v>36</v>
      </c>
      <c r="C224">
        <v>0</v>
      </c>
      <c r="D224">
        <v>0</v>
      </c>
      <c r="E224" t="s">
        <v>43</v>
      </c>
      <c r="F224" t="s">
        <v>44</v>
      </c>
      <c r="G224" t="s">
        <v>48</v>
      </c>
      <c r="H224" t="s">
        <v>37</v>
      </c>
      <c r="I224">
        <v>97</v>
      </c>
      <c r="J224">
        <v>1937</v>
      </c>
      <c r="K224" s="43">
        <v>18671.63</v>
      </c>
      <c r="L224" s="43">
        <v>36166951.200000003</v>
      </c>
      <c r="M224">
        <f t="shared" si="3"/>
        <v>1</v>
      </c>
    </row>
    <row r="225" spans="1:13" x14ac:dyDescent="0.25">
      <c r="A225">
        <v>201906</v>
      </c>
      <c r="B225" t="s">
        <v>36</v>
      </c>
      <c r="C225">
        <v>0</v>
      </c>
      <c r="D225">
        <v>0</v>
      </c>
      <c r="E225" t="s">
        <v>43</v>
      </c>
      <c r="F225" t="s">
        <v>44</v>
      </c>
      <c r="G225" t="s">
        <v>48</v>
      </c>
      <c r="H225" t="s">
        <v>37</v>
      </c>
      <c r="I225">
        <v>98</v>
      </c>
      <c r="J225">
        <v>1481</v>
      </c>
      <c r="K225" s="43">
        <v>18057.96</v>
      </c>
      <c r="L225" s="43">
        <v>26743838.77</v>
      </c>
      <c r="M225">
        <f t="shared" si="3"/>
        <v>1</v>
      </c>
    </row>
    <row r="226" spans="1:13" x14ac:dyDescent="0.25">
      <c r="A226">
        <v>201906</v>
      </c>
      <c r="B226" t="s">
        <v>36</v>
      </c>
      <c r="C226">
        <v>0</v>
      </c>
      <c r="D226">
        <v>0</v>
      </c>
      <c r="E226" t="s">
        <v>43</v>
      </c>
      <c r="F226" t="s">
        <v>44</v>
      </c>
      <c r="G226" t="s">
        <v>48</v>
      </c>
      <c r="H226" t="s">
        <v>37</v>
      </c>
      <c r="I226">
        <v>99</v>
      </c>
      <c r="J226">
        <v>949</v>
      </c>
      <c r="K226" s="43">
        <v>18446.03</v>
      </c>
      <c r="L226" s="43">
        <v>17505279.48</v>
      </c>
      <c r="M226">
        <f t="shared" si="3"/>
        <v>1</v>
      </c>
    </row>
    <row r="227" spans="1:13" x14ac:dyDescent="0.25">
      <c r="A227">
        <v>201906</v>
      </c>
      <c r="B227" t="s">
        <v>36</v>
      </c>
      <c r="C227">
        <v>0</v>
      </c>
      <c r="D227">
        <v>0</v>
      </c>
      <c r="E227" t="s">
        <v>43</v>
      </c>
      <c r="F227" t="s">
        <v>44</v>
      </c>
      <c r="G227" t="s">
        <v>48</v>
      </c>
      <c r="H227" t="s">
        <v>37</v>
      </c>
      <c r="I227">
        <v>100</v>
      </c>
      <c r="J227">
        <v>621</v>
      </c>
      <c r="K227" s="43">
        <v>18050.78</v>
      </c>
      <c r="L227" s="43">
        <v>11209536.550000001</v>
      </c>
      <c r="M227">
        <f t="shared" si="3"/>
        <v>1</v>
      </c>
    </row>
    <row r="228" spans="1:13" x14ac:dyDescent="0.25">
      <c r="A228">
        <v>201906</v>
      </c>
      <c r="B228" t="s">
        <v>36</v>
      </c>
      <c r="C228">
        <v>0</v>
      </c>
      <c r="D228">
        <v>0</v>
      </c>
      <c r="E228" t="s">
        <v>43</v>
      </c>
      <c r="F228" t="s">
        <v>44</v>
      </c>
      <c r="G228" t="s">
        <v>48</v>
      </c>
      <c r="H228" t="s">
        <v>37</v>
      </c>
      <c r="I228">
        <v>101</v>
      </c>
      <c r="J228">
        <v>425</v>
      </c>
      <c r="K228" s="43">
        <v>18615.78</v>
      </c>
      <c r="L228" s="43">
        <v>7911704.6600000001</v>
      </c>
      <c r="M228">
        <f t="shared" si="3"/>
        <v>1</v>
      </c>
    </row>
    <row r="229" spans="1:13" x14ac:dyDescent="0.25">
      <c r="A229">
        <v>201906</v>
      </c>
      <c r="B229" t="s">
        <v>36</v>
      </c>
      <c r="C229">
        <v>0</v>
      </c>
      <c r="D229">
        <v>0</v>
      </c>
      <c r="E229" t="s">
        <v>43</v>
      </c>
      <c r="F229" t="s">
        <v>44</v>
      </c>
      <c r="G229" t="s">
        <v>48</v>
      </c>
      <c r="H229" t="s">
        <v>37</v>
      </c>
      <c r="I229">
        <v>102</v>
      </c>
      <c r="J229">
        <v>233</v>
      </c>
      <c r="K229" s="43">
        <v>17226.759999999998</v>
      </c>
      <c r="L229" s="43">
        <v>4013835.61</v>
      </c>
      <c r="M229">
        <f t="shared" si="3"/>
        <v>1</v>
      </c>
    </row>
    <row r="230" spans="1:13" x14ac:dyDescent="0.25">
      <c r="A230">
        <v>201906</v>
      </c>
      <c r="B230" t="s">
        <v>36</v>
      </c>
      <c r="C230">
        <v>0</v>
      </c>
      <c r="D230">
        <v>0</v>
      </c>
      <c r="E230" t="s">
        <v>43</v>
      </c>
      <c r="F230" t="s">
        <v>44</v>
      </c>
      <c r="G230" t="s">
        <v>48</v>
      </c>
      <c r="H230" t="s">
        <v>37</v>
      </c>
      <c r="I230">
        <v>103</v>
      </c>
      <c r="J230">
        <v>144</v>
      </c>
      <c r="K230" s="43">
        <v>17774.45</v>
      </c>
      <c r="L230" s="43">
        <v>2559520.29</v>
      </c>
      <c r="M230">
        <f t="shared" si="3"/>
        <v>1</v>
      </c>
    </row>
    <row r="231" spans="1:13" x14ac:dyDescent="0.25">
      <c r="A231">
        <v>201906</v>
      </c>
      <c r="B231" t="s">
        <v>36</v>
      </c>
      <c r="C231">
        <v>0</v>
      </c>
      <c r="D231">
        <v>0</v>
      </c>
      <c r="E231" t="s">
        <v>43</v>
      </c>
      <c r="F231" t="s">
        <v>44</v>
      </c>
      <c r="G231" t="s">
        <v>48</v>
      </c>
      <c r="H231" t="s">
        <v>37</v>
      </c>
      <c r="I231">
        <v>104</v>
      </c>
      <c r="J231">
        <v>98</v>
      </c>
      <c r="K231" s="43">
        <v>18650.349999999999</v>
      </c>
      <c r="L231" s="43">
        <v>1827734.22</v>
      </c>
      <c r="M231">
        <f t="shared" si="3"/>
        <v>1</v>
      </c>
    </row>
    <row r="232" spans="1:13" x14ac:dyDescent="0.25">
      <c r="A232">
        <v>201906</v>
      </c>
      <c r="B232" t="s">
        <v>36</v>
      </c>
      <c r="C232">
        <v>0</v>
      </c>
      <c r="D232">
        <v>0</v>
      </c>
      <c r="E232" t="s">
        <v>43</v>
      </c>
      <c r="F232" t="s">
        <v>44</v>
      </c>
      <c r="G232" t="s">
        <v>48</v>
      </c>
      <c r="H232" t="s">
        <v>37</v>
      </c>
      <c r="I232">
        <v>105</v>
      </c>
      <c r="J232">
        <v>48</v>
      </c>
      <c r="K232" s="43">
        <v>18189.900000000001</v>
      </c>
      <c r="L232" s="43">
        <v>873115.38</v>
      </c>
      <c r="M232">
        <f t="shared" si="3"/>
        <v>1</v>
      </c>
    </row>
    <row r="233" spans="1:13" x14ac:dyDescent="0.25">
      <c r="A233">
        <v>201906</v>
      </c>
      <c r="B233" t="s">
        <v>36</v>
      </c>
      <c r="C233">
        <v>0</v>
      </c>
      <c r="D233">
        <v>0</v>
      </c>
      <c r="E233" t="s">
        <v>43</v>
      </c>
      <c r="F233" t="s">
        <v>44</v>
      </c>
      <c r="G233" t="s">
        <v>48</v>
      </c>
      <c r="H233" t="s">
        <v>37</v>
      </c>
      <c r="I233">
        <v>106</v>
      </c>
      <c r="J233">
        <v>35</v>
      </c>
      <c r="K233" s="43">
        <v>19799.32</v>
      </c>
      <c r="L233" s="43">
        <v>692976.1</v>
      </c>
      <c r="M233">
        <f t="shared" si="3"/>
        <v>1</v>
      </c>
    </row>
    <row r="234" spans="1:13" x14ac:dyDescent="0.25">
      <c r="A234">
        <v>201906</v>
      </c>
      <c r="B234" t="s">
        <v>36</v>
      </c>
      <c r="C234">
        <v>0</v>
      </c>
      <c r="D234">
        <v>0</v>
      </c>
      <c r="E234" t="s">
        <v>43</v>
      </c>
      <c r="F234" t="s">
        <v>44</v>
      </c>
      <c r="G234" t="s">
        <v>48</v>
      </c>
      <c r="H234" t="s">
        <v>37</v>
      </c>
      <c r="I234">
        <v>107</v>
      </c>
      <c r="J234">
        <v>26</v>
      </c>
      <c r="K234" s="43">
        <v>19565.14</v>
      </c>
      <c r="L234" s="43">
        <v>508693.66</v>
      </c>
      <c r="M234">
        <f t="shared" si="3"/>
        <v>1</v>
      </c>
    </row>
    <row r="235" spans="1:13" x14ac:dyDescent="0.25">
      <c r="A235">
        <v>201906</v>
      </c>
      <c r="B235" t="s">
        <v>36</v>
      </c>
      <c r="C235">
        <v>0</v>
      </c>
      <c r="D235">
        <v>0</v>
      </c>
      <c r="E235" t="s">
        <v>43</v>
      </c>
      <c r="F235" t="s">
        <v>44</v>
      </c>
      <c r="G235" t="s">
        <v>48</v>
      </c>
      <c r="H235" t="s">
        <v>37</v>
      </c>
      <c r="I235">
        <v>108</v>
      </c>
      <c r="J235">
        <v>8</v>
      </c>
      <c r="K235" s="43">
        <v>14754.55</v>
      </c>
      <c r="L235" s="43">
        <v>118036.36</v>
      </c>
      <c r="M235">
        <f t="shared" si="3"/>
        <v>1</v>
      </c>
    </row>
    <row r="236" spans="1:13" x14ac:dyDescent="0.25">
      <c r="A236">
        <v>201906</v>
      </c>
      <c r="B236" t="s">
        <v>36</v>
      </c>
      <c r="C236">
        <v>0</v>
      </c>
      <c r="D236">
        <v>0</v>
      </c>
      <c r="E236" t="s">
        <v>43</v>
      </c>
      <c r="F236" t="s">
        <v>44</v>
      </c>
      <c r="G236" t="s">
        <v>48</v>
      </c>
      <c r="H236" t="s">
        <v>37</v>
      </c>
      <c r="I236">
        <v>109</v>
      </c>
      <c r="J236">
        <v>5</v>
      </c>
      <c r="K236" s="43">
        <v>12997.73</v>
      </c>
      <c r="L236" s="43">
        <v>64988.65</v>
      </c>
      <c r="M236">
        <f t="shared" si="3"/>
        <v>1</v>
      </c>
    </row>
    <row r="237" spans="1:13" x14ac:dyDescent="0.25">
      <c r="A237">
        <v>201906</v>
      </c>
      <c r="B237" t="s">
        <v>36</v>
      </c>
      <c r="C237">
        <v>0</v>
      </c>
      <c r="D237">
        <v>0</v>
      </c>
      <c r="E237" t="s">
        <v>43</v>
      </c>
      <c r="F237" t="s">
        <v>44</v>
      </c>
      <c r="G237" t="s">
        <v>48</v>
      </c>
      <c r="H237" t="s">
        <v>37</v>
      </c>
      <c r="I237">
        <v>110</v>
      </c>
      <c r="J237">
        <v>4</v>
      </c>
      <c r="K237" s="43">
        <v>63902.39</v>
      </c>
      <c r="L237" s="43">
        <v>255609.54</v>
      </c>
      <c r="M237">
        <f t="shared" si="3"/>
        <v>1</v>
      </c>
    </row>
    <row r="238" spans="1:13" x14ac:dyDescent="0.25">
      <c r="A238">
        <v>201906</v>
      </c>
      <c r="B238" t="s">
        <v>36</v>
      </c>
      <c r="C238">
        <v>0</v>
      </c>
      <c r="D238">
        <v>0</v>
      </c>
      <c r="E238" t="s">
        <v>43</v>
      </c>
      <c r="F238" t="s">
        <v>44</v>
      </c>
      <c r="G238" t="s">
        <v>48</v>
      </c>
      <c r="H238" t="s">
        <v>37</v>
      </c>
      <c r="I238" t="s">
        <v>46</v>
      </c>
      <c r="J238">
        <v>16</v>
      </c>
      <c r="K238" s="43">
        <v>15385.92</v>
      </c>
      <c r="L238" s="43">
        <v>246174.77</v>
      </c>
      <c r="M238">
        <f t="shared" si="3"/>
        <v>1</v>
      </c>
    </row>
    <row r="239" spans="1:13" x14ac:dyDescent="0.25">
      <c r="A239">
        <v>201906</v>
      </c>
      <c r="B239" t="s">
        <v>36</v>
      </c>
      <c r="C239">
        <v>0</v>
      </c>
      <c r="D239">
        <v>0</v>
      </c>
      <c r="E239" t="s">
        <v>43</v>
      </c>
      <c r="F239" t="s">
        <v>44</v>
      </c>
      <c r="G239" t="s">
        <v>48</v>
      </c>
      <c r="H239" t="s">
        <v>38</v>
      </c>
      <c r="I239">
        <v>11</v>
      </c>
      <c r="J239">
        <v>1</v>
      </c>
      <c r="K239" s="43">
        <v>19598.349999999999</v>
      </c>
      <c r="L239" s="43">
        <v>19598.349999999999</v>
      </c>
      <c r="M239">
        <f t="shared" si="3"/>
        <v>1</v>
      </c>
    </row>
    <row r="240" spans="1:13" x14ac:dyDescent="0.25">
      <c r="A240">
        <v>201906</v>
      </c>
      <c r="B240" t="s">
        <v>36</v>
      </c>
      <c r="C240">
        <v>0</v>
      </c>
      <c r="D240">
        <v>0</v>
      </c>
      <c r="E240" t="s">
        <v>43</v>
      </c>
      <c r="F240" t="s">
        <v>44</v>
      </c>
      <c r="G240" t="s">
        <v>48</v>
      </c>
      <c r="H240" t="s">
        <v>38</v>
      </c>
      <c r="I240">
        <v>14</v>
      </c>
      <c r="J240">
        <v>1</v>
      </c>
      <c r="K240" s="43">
        <v>19598.349999999999</v>
      </c>
      <c r="L240" s="43">
        <v>19598.349999999999</v>
      </c>
      <c r="M240">
        <f t="shared" si="3"/>
        <v>1</v>
      </c>
    </row>
    <row r="241" spans="1:13" x14ac:dyDescent="0.25">
      <c r="A241">
        <v>201906</v>
      </c>
      <c r="B241" t="s">
        <v>36</v>
      </c>
      <c r="C241">
        <v>0</v>
      </c>
      <c r="D241">
        <v>0</v>
      </c>
      <c r="E241" t="s">
        <v>43</v>
      </c>
      <c r="F241" t="s">
        <v>44</v>
      </c>
      <c r="G241" t="s">
        <v>48</v>
      </c>
      <c r="H241" t="s">
        <v>38</v>
      </c>
      <c r="I241">
        <v>17</v>
      </c>
      <c r="J241">
        <v>1</v>
      </c>
      <c r="K241" s="43">
        <v>16139.81</v>
      </c>
      <c r="L241" s="43">
        <v>16139.81</v>
      </c>
      <c r="M241">
        <f t="shared" si="3"/>
        <v>1</v>
      </c>
    </row>
    <row r="242" spans="1:13" x14ac:dyDescent="0.25">
      <c r="A242">
        <v>201906</v>
      </c>
      <c r="B242" t="s">
        <v>36</v>
      </c>
      <c r="C242">
        <v>0</v>
      </c>
      <c r="D242">
        <v>0</v>
      </c>
      <c r="E242" t="s">
        <v>43</v>
      </c>
      <c r="F242" t="s">
        <v>44</v>
      </c>
      <c r="G242" t="s">
        <v>48</v>
      </c>
      <c r="H242" t="s">
        <v>38</v>
      </c>
      <c r="I242">
        <v>23</v>
      </c>
      <c r="J242">
        <v>1</v>
      </c>
      <c r="K242" s="43">
        <v>11528.44</v>
      </c>
      <c r="L242" s="43">
        <v>11528.44</v>
      </c>
      <c r="M242">
        <f t="shared" si="3"/>
        <v>1</v>
      </c>
    </row>
    <row r="243" spans="1:13" x14ac:dyDescent="0.25">
      <c r="A243">
        <v>201906</v>
      </c>
      <c r="B243" t="s">
        <v>36</v>
      </c>
      <c r="C243">
        <v>0</v>
      </c>
      <c r="D243">
        <v>0</v>
      </c>
      <c r="E243" t="s">
        <v>43</v>
      </c>
      <c r="F243" t="s">
        <v>44</v>
      </c>
      <c r="G243" t="s">
        <v>48</v>
      </c>
      <c r="H243" t="s">
        <v>38</v>
      </c>
      <c r="I243">
        <v>24</v>
      </c>
      <c r="J243">
        <v>2</v>
      </c>
      <c r="K243" s="43">
        <v>13296.17</v>
      </c>
      <c r="L243" s="43">
        <v>26592.34</v>
      </c>
      <c r="M243">
        <f t="shared" si="3"/>
        <v>1</v>
      </c>
    </row>
    <row r="244" spans="1:13" x14ac:dyDescent="0.25">
      <c r="A244">
        <v>201906</v>
      </c>
      <c r="B244" t="s">
        <v>36</v>
      </c>
      <c r="C244">
        <v>0</v>
      </c>
      <c r="D244">
        <v>0</v>
      </c>
      <c r="E244" t="s">
        <v>43</v>
      </c>
      <c r="F244" t="s">
        <v>44</v>
      </c>
      <c r="G244" t="s">
        <v>48</v>
      </c>
      <c r="H244" t="s">
        <v>38</v>
      </c>
      <c r="I244">
        <v>25</v>
      </c>
      <c r="J244">
        <v>7</v>
      </c>
      <c r="K244" s="43">
        <v>10172.98</v>
      </c>
      <c r="L244" s="43">
        <v>71210.89</v>
      </c>
      <c r="M244">
        <f t="shared" si="3"/>
        <v>1</v>
      </c>
    </row>
    <row r="245" spans="1:13" x14ac:dyDescent="0.25">
      <c r="A245">
        <v>201906</v>
      </c>
      <c r="B245" t="s">
        <v>36</v>
      </c>
      <c r="C245">
        <v>0</v>
      </c>
      <c r="D245">
        <v>0</v>
      </c>
      <c r="E245" t="s">
        <v>43</v>
      </c>
      <c r="F245" t="s">
        <v>44</v>
      </c>
      <c r="G245" t="s">
        <v>48</v>
      </c>
      <c r="H245" t="s">
        <v>38</v>
      </c>
      <c r="I245">
        <v>26</v>
      </c>
      <c r="J245">
        <v>12</v>
      </c>
      <c r="K245" s="43">
        <v>13539.31</v>
      </c>
      <c r="L245" s="43">
        <v>162471.75</v>
      </c>
      <c r="M245">
        <f t="shared" si="3"/>
        <v>1</v>
      </c>
    </row>
    <row r="246" spans="1:13" x14ac:dyDescent="0.25">
      <c r="A246">
        <v>201906</v>
      </c>
      <c r="B246" t="s">
        <v>36</v>
      </c>
      <c r="C246">
        <v>0</v>
      </c>
      <c r="D246">
        <v>0</v>
      </c>
      <c r="E246" t="s">
        <v>43</v>
      </c>
      <c r="F246" t="s">
        <v>44</v>
      </c>
      <c r="G246" t="s">
        <v>48</v>
      </c>
      <c r="H246" t="s">
        <v>38</v>
      </c>
      <c r="I246">
        <v>27</v>
      </c>
      <c r="J246">
        <v>13</v>
      </c>
      <c r="K246" s="43">
        <v>13041.78</v>
      </c>
      <c r="L246" s="43">
        <v>169543.19</v>
      </c>
      <c r="M246">
        <f t="shared" si="3"/>
        <v>1</v>
      </c>
    </row>
    <row r="247" spans="1:13" x14ac:dyDescent="0.25">
      <c r="A247">
        <v>201906</v>
      </c>
      <c r="B247" t="s">
        <v>36</v>
      </c>
      <c r="C247">
        <v>0</v>
      </c>
      <c r="D247">
        <v>0</v>
      </c>
      <c r="E247" t="s">
        <v>43</v>
      </c>
      <c r="F247" t="s">
        <v>44</v>
      </c>
      <c r="G247" t="s">
        <v>48</v>
      </c>
      <c r="H247" t="s">
        <v>38</v>
      </c>
      <c r="I247">
        <v>28</v>
      </c>
      <c r="J247">
        <v>14</v>
      </c>
      <c r="K247" s="43">
        <v>14679.83</v>
      </c>
      <c r="L247" s="43">
        <v>205517.62</v>
      </c>
      <c r="M247">
        <f t="shared" si="3"/>
        <v>1</v>
      </c>
    </row>
    <row r="248" spans="1:13" x14ac:dyDescent="0.25">
      <c r="A248">
        <v>201906</v>
      </c>
      <c r="B248" t="s">
        <v>36</v>
      </c>
      <c r="C248">
        <v>0</v>
      </c>
      <c r="D248">
        <v>0</v>
      </c>
      <c r="E248" t="s">
        <v>43</v>
      </c>
      <c r="F248" t="s">
        <v>44</v>
      </c>
      <c r="G248" t="s">
        <v>48</v>
      </c>
      <c r="H248" t="s">
        <v>38</v>
      </c>
      <c r="I248">
        <v>29</v>
      </c>
      <c r="J248">
        <v>22</v>
      </c>
      <c r="K248" s="43">
        <v>15475.54</v>
      </c>
      <c r="L248" s="43">
        <v>340461.93</v>
      </c>
      <c r="M248">
        <f t="shared" si="3"/>
        <v>1</v>
      </c>
    </row>
    <row r="249" spans="1:13" x14ac:dyDescent="0.25">
      <c r="A249">
        <v>201906</v>
      </c>
      <c r="B249" t="s">
        <v>36</v>
      </c>
      <c r="C249">
        <v>0</v>
      </c>
      <c r="D249">
        <v>0</v>
      </c>
      <c r="E249" t="s">
        <v>43</v>
      </c>
      <c r="F249" t="s">
        <v>44</v>
      </c>
      <c r="G249" t="s">
        <v>48</v>
      </c>
      <c r="H249" t="s">
        <v>38</v>
      </c>
      <c r="I249">
        <v>30</v>
      </c>
      <c r="J249">
        <v>21</v>
      </c>
      <c r="K249" s="43">
        <v>12898.37</v>
      </c>
      <c r="L249" s="43">
        <v>270865.7</v>
      </c>
      <c r="M249">
        <f t="shared" si="3"/>
        <v>1</v>
      </c>
    </row>
    <row r="250" spans="1:13" x14ac:dyDescent="0.25">
      <c r="A250">
        <v>201906</v>
      </c>
      <c r="B250" t="s">
        <v>36</v>
      </c>
      <c r="C250">
        <v>0</v>
      </c>
      <c r="D250">
        <v>0</v>
      </c>
      <c r="E250" t="s">
        <v>43</v>
      </c>
      <c r="F250" t="s">
        <v>44</v>
      </c>
      <c r="G250" t="s">
        <v>48</v>
      </c>
      <c r="H250" t="s">
        <v>38</v>
      </c>
      <c r="I250">
        <v>31</v>
      </c>
      <c r="J250">
        <v>24</v>
      </c>
      <c r="K250" s="43">
        <v>13193.1</v>
      </c>
      <c r="L250" s="43">
        <v>316634.44</v>
      </c>
      <c r="M250">
        <f t="shared" si="3"/>
        <v>1</v>
      </c>
    </row>
    <row r="251" spans="1:13" x14ac:dyDescent="0.25">
      <c r="A251">
        <v>201906</v>
      </c>
      <c r="B251" t="s">
        <v>36</v>
      </c>
      <c r="C251">
        <v>0</v>
      </c>
      <c r="D251">
        <v>0</v>
      </c>
      <c r="E251" t="s">
        <v>43</v>
      </c>
      <c r="F251" t="s">
        <v>44</v>
      </c>
      <c r="G251" t="s">
        <v>48</v>
      </c>
      <c r="H251" t="s">
        <v>38</v>
      </c>
      <c r="I251">
        <v>32</v>
      </c>
      <c r="J251">
        <v>34</v>
      </c>
      <c r="K251" s="43">
        <v>15173.58</v>
      </c>
      <c r="L251" s="43">
        <v>515901.65</v>
      </c>
      <c r="M251">
        <f t="shared" si="3"/>
        <v>1</v>
      </c>
    </row>
    <row r="252" spans="1:13" x14ac:dyDescent="0.25">
      <c r="A252">
        <v>201906</v>
      </c>
      <c r="B252" t="s">
        <v>36</v>
      </c>
      <c r="C252">
        <v>0</v>
      </c>
      <c r="D252">
        <v>0</v>
      </c>
      <c r="E252" t="s">
        <v>43</v>
      </c>
      <c r="F252" t="s">
        <v>44</v>
      </c>
      <c r="G252" t="s">
        <v>48</v>
      </c>
      <c r="H252" t="s">
        <v>38</v>
      </c>
      <c r="I252">
        <v>33</v>
      </c>
      <c r="J252">
        <v>44</v>
      </c>
      <c r="K252" s="43">
        <v>14084.96</v>
      </c>
      <c r="L252" s="43">
        <v>619738.31999999995</v>
      </c>
      <c r="M252">
        <f t="shared" si="3"/>
        <v>1</v>
      </c>
    </row>
    <row r="253" spans="1:13" x14ac:dyDescent="0.25">
      <c r="A253">
        <v>201906</v>
      </c>
      <c r="B253" t="s">
        <v>36</v>
      </c>
      <c r="C253">
        <v>0</v>
      </c>
      <c r="D253">
        <v>0</v>
      </c>
      <c r="E253" t="s">
        <v>43</v>
      </c>
      <c r="F253" t="s">
        <v>44</v>
      </c>
      <c r="G253" t="s">
        <v>48</v>
      </c>
      <c r="H253" t="s">
        <v>38</v>
      </c>
      <c r="I253">
        <v>34</v>
      </c>
      <c r="J253">
        <v>22</v>
      </c>
      <c r="K253" s="43">
        <v>17079.77</v>
      </c>
      <c r="L253" s="43">
        <v>375754.84</v>
      </c>
      <c r="M253">
        <f t="shared" si="3"/>
        <v>1</v>
      </c>
    </row>
    <row r="254" spans="1:13" x14ac:dyDescent="0.25">
      <c r="A254">
        <v>201906</v>
      </c>
      <c r="B254" t="s">
        <v>36</v>
      </c>
      <c r="C254">
        <v>0</v>
      </c>
      <c r="D254">
        <v>0</v>
      </c>
      <c r="E254" t="s">
        <v>43</v>
      </c>
      <c r="F254" t="s">
        <v>44</v>
      </c>
      <c r="G254" t="s">
        <v>48</v>
      </c>
      <c r="H254" t="s">
        <v>38</v>
      </c>
      <c r="I254">
        <v>35</v>
      </c>
      <c r="J254">
        <v>32</v>
      </c>
      <c r="K254" s="43">
        <v>13610.5</v>
      </c>
      <c r="L254" s="43">
        <v>435536.15</v>
      </c>
      <c r="M254">
        <f t="shared" si="3"/>
        <v>1</v>
      </c>
    </row>
    <row r="255" spans="1:13" x14ac:dyDescent="0.25">
      <c r="A255">
        <v>201906</v>
      </c>
      <c r="B255" t="s">
        <v>36</v>
      </c>
      <c r="C255">
        <v>0</v>
      </c>
      <c r="D255">
        <v>0</v>
      </c>
      <c r="E255" t="s">
        <v>43</v>
      </c>
      <c r="F255" t="s">
        <v>44</v>
      </c>
      <c r="G255" t="s">
        <v>48</v>
      </c>
      <c r="H255" t="s">
        <v>38</v>
      </c>
      <c r="I255">
        <v>36</v>
      </c>
      <c r="J255">
        <v>55</v>
      </c>
      <c r="K255" s="43">
        <v>12591.34</v>
      </c>
      <c r="L255" s="43">
        <v>692523.73</v>
      </c>
      <c r="M255">
        <f t="shared" si="3"/>
        <v>1</v>
      </c>
    </row>
    <row r="256" spans="1:13" x14ac:dyDescent="0.25">
      <c r="A256">
        <v>201906</v>
      </c>
      <c r="B256" t="s">
        <v>36</v>
      </c>
      <c r="C256">
        <v>0</v>
      </c>
      <c r="D256">
        <v>0</v>
      </c>
      <c r="E256" t="s">
        <v>43</v>
      </c>
      <c r="F256" t="s">
        <v>44</v>
      </c>
      <c r="G256" t="s">
        <v>48</v>
      </c>
      <c r="H256" t="s">
        <v>38</v>
      </c>
      <c r="I256">
        <v>37</v>
      </c>
      <c r="J256">
        <v>67</v>
      </c>
      <c r="K256" s="43">
        <v>11964.85</v>
      </c>
      <c r="L256" s="43">
        <v>801644.63</v>
      </c>
      <c r="M256">
        <f t="shared" si="3"/>
        <v>1</v>
      </c>
    </row>
    <row r="257" spans="1:13" x14ac:dyDescent="0.25">
      <c r="A257">
        <v>201906</v>
      </c>
      <c r="B257" t="s">
        <v>36</v>
      </c>
      <c r="C257">
        <v>0</v>
      </c>
      <c r="D257">
        <v>0</v>
      </c>
      <c r="E257" t="s">
        <v>43</v>
      </c>
      <c r="F257" t="s">
        <v>44</v>
      </c>
      <c r="G257" t="s">
        <v>48</v>
      </c>
      <c r="H257" t="s">
        <v>38</v>
      </c>
      <c r="I257">
        <v>38</v>
      </c>
      <c r="J257">
        <v>55</v>
      </c>
      <c r="K257" s="43">
        <v>12718.71</v>
      </c>
      <c r="L257" s="43">
        <v>699528.95</v>
      </c>
      <c r="M257">
        <f t="shared" si="3"/>
        <v>1</v>
      </c>
    </row>
    <row r="258" spans="1:13" x14ac:dyDescent="0.25">
      <c r="A258">
        <v>201906</v>
      </c>
      <c r="B258" t="s">
        <v>36</v>
      </c>
      <c r="C258">
        <v>0</v>
      </c>
      <c r="D258">
        <v>0</v>
      </c>
      <c r="E258" t="s">
        <v>43</v>
      </c>
      <c r="F258" t="s">
        <v>44</v>
      </c>
      <c r="G258" t="s">
        <v>48</v>
      </c>
      <c r="H258" t="s">
        <v>38</v>
      </c>
      <c r="I258">
        <v>39</v>
      </c>
      <c r="J258">
        <v>66</v>
      </c>
      <c r="K258" s="43">
        <v>13621.69</v>
      </c>
      <c r="L258" s="43">
        <v>899031.54</v>
      </c>
      <c r="M258">
        <f t="shared" si="3"/>
        <v>1</v>
      </c>
    </row>
    <row r="259" spans="1:13" x14ac:dyDescent="0.25">
      <c r="A259">
        <v>201906</v>
      </c>
      <c r="B259" t="s">
        <v>36</v>
      </c>
      <c r="C259">
        <v>0</v>
      </c>
      <c r="D259">
        <v>0</v>
      </c>
      <c r="E259" t="s">
        <v>43</v>
      </c>
      <c r="F259" t="s">
        <v>44</v>
      </c>
      <c r="G259" t="s">
        <v>48</v>
      </c>
      <c r="H259" t="s">
        <v>38</v>
      </c>
      <c r="I259">
        <v>40</v>
      </c>
      <c r="J259">
        <v>72</v>
      </c>
      <c r="K259" s="43">
        <v>13835.82</v>
      </c>
      <c r="L259" s="43">
        <v>996178.83</v>
      </c>
      <c r="M259">
        <f t="shared" si="3"/>
        <v>1</v>
      </c>
    </row>
    <row r="260" spans="1:13" x14ac:dyDescent="0.25">
      <c r="A260">
        <v>201906</v>
      </c>
      <c r="B260" t="s">
        <v>36</v>
      </c>
      <c r="C260">
        <v>0</v>
      </c>
      <c r="D260">
        <v>0</v>
      </c>
      <c r="E260" t="s">
        <v>43</v>
      </c>
      <c r="F260" t="s">
        <v>44</v>
      </c>
      <c r="G260" t="s">
        <v>48</v>
      </c>
      <c r="H260" t="s">
        <v>38</v>
      </c>
      <c r="I260">
        <v>41</v>
      </c>
      <c r="J260">
        <v>89</v>
      </c>
      <c r="K260" s="43">
        <v>13929.79</v>
      </c>
      <c r="L260" s="43">
        <v>1239750.94</v>
      </c>
      <c r="M260">
        <f t="shared" si="3"/>
        <v>1</v>
      </c>
    </row>
    <row r="261" spans="1:13" x14ac:dyDescent="0.25">
      <c r="A261">
        <v>201906</v>
      </c>
      <c r="B261" t="s">
        <v>36</v>
      </c>
      <c r="C261">
        <v>0</v>
      </c>
      <c r="D261">
        <v>0</v>
      </c>
      <c r="E261" t="s">
        <v>43</v>
      </c>
      <c r="F261" t="s">
        <v>44</v>
      </c>
      <c r="G261" t="s">
        <v>48</v>
      </c>
      <c r="H261" t="s">
        <v>38</v>
      </c>
      <c r="I261">
        <v>42</v>
      </c>
      <c r="J261">
        <v>89</v>
      </c>
      <c r="K261" s="43">
        <v>14325.75</v>
      </c>
      <c r="L261" s="43">
        <v>1274991.3600000001</v>
      </c>
      <c r="M261">
        <f t="shared" si="3"/>
        <v>1</v>
      </c>
    </row>
    <row r="262" spans="1:13" x14ac:dyDescent="0.25">
      <c r="A262">
        <v>201906</v>
      </c>
      <c r="B262" t="s">
        <v>36</v>
      </c>
      <c r="C262">
        <v>0</v>
      </c>
      <c r="D262">
        <v>0</v>
      </c>
      <c r="E262" t="s">
        <v>43</v>
      </c>
      <c r="F262" t="s">
        <v>44</v>
      </c>
      <c r="G262" t="s">
        <v>48</v>
      </c>
      <c r="H262" t="s">
        <v>38</v>
      </c>
      <c r="I262">
        <v>43</v>
      </c>
      <c r="J262">
        <v>97</v>
      </c>
      <c r="K262" s="43">
        <v>14473.9</v>
      </c>
      <c r="L262" s="43">
        <v>1403967.88</v>
      </c>
      <c r="M262">
        <f t="shared" ref="M262:M325" si="4">+IF(F262=$M$1,0,1)</f>
        <v>1</v>
      </c>
    </row>
    <row r="263" spans="1:13" x14ac:dyDescent="0.25">
      <c r="A263">
        <v>201906</v>
      </c>
      <c r="B263" t="s">
        <v>36</v>
      </c>
      <c r="C263">
        <v>0</v>
      </c>
      <c r="D263">
        <v>0</v>
      </c>
      <c r="E263" t="s">
        <v>43</v>
      </c>
      <c r="F263" t="s">
        <v>44</v>
      </c>
      <c r="G263" t="s">
        <v>48</v>
      </c>
      <c r="H263" t="s">
        <v>38</v>
      </c>
      <c r="I263">
        <v>44</v>
      </c>
      <c r="J263">
        <v>75</v>
      </c>
      <c r="K263" s="43">
        <v>14116.59</v>
      </c>
      <c r="L263" s="43">
        <v>1058744.1200000001</v>
      </c>
      <c r="M263">
        <f t="shared" si="4"/>
        <v>1</v>
      </c>
    </row>
    <row r="264" spans="1:13" x14ac:dyDescent="0.25">
      <c r="A264">
        <v>201906</v>
      </c>
      <c r="B264" t="s">
        <v>36</v>
      </c>
      <c r="C264">
        <v>0</v>
      </c>
      <c r="D264">
        <v>0</v>
      </c>
      <c r="E264" t="s">
        <v>43</v>
      </c>
      <c r="F264" t="s">
        <v>44</v>
      </c>
      <c r="G264" t="s">
        <v>48</v>
      </c>
      <c r="H264" t="s">
        <v>38</v>
      </c>
      <c r="I264">
        <v>45</v>
      </c>
      <c r="J264">
        <v>69</v>
      </c>
      <c r="K264" s="43">
        <v>14654.11</v>
      </c>
      <c r="L264" s="43">
        <v>1011133.42</v>
      </c>
      <c r="M264">
        <f t="shared" si="4"/>
        <v>1</v>
      </c>
    </row>
    <row r="265" spans="1:13" x14ac:dyDescent="0.25">
      <c r="A265">
        <v>201906</v>
      </c>
      <c r="B265" t="s">
        <v>36</v>
      </c>
      <c r="C265">
        <v>0</v>
      </c>
      <c r="D265">
        <v>0</v>
      </c>
      <c r="E265" t="s">
        <v>43</v>
      </c>
      <c r="F265" t="s">
        <v>44</v>
      </c>
      <c r="G265" t="s">
        <v>48</v>
      </c>
      <c r="H265" t="s">
        <v>38</v>
      </c>
      <c r="I265">
        <v>46</v>
      </c>
      <c r="J265">
        <v>89</v>
      </c>
      <c r="K265" s="43">
        <v>14493.26</v>
      </c>
      <c r="L265" s="43">
        <v>1289900.46</v>
      </c>
      <c r="M265">
        <f t="shared" si="4"/>
        <v>1</v>
      </c>
    </row>
    <row r="266" spans="1:13" x14ac:dyDescent="0.25">
      <c r="A266">
        <v>201906</v>
      </c>
      <c r="B266" t="s">
        <v>36</v>
      </c>
      <c r="C266">
        <v>0</v>
      </c>
      <c r="D266">
        <v>0</v>
      </c>
      <c r="E266" t="s">
        <v>43</v>
      </c>
      <c r="F266" t="s">
        <v>44</v>
      </c>
      <c r="G266" t="s">
        <v>48</v>
      </c>
      <c r="H266" t="s">
        <v>38</v>
      </c>
      <c r="I266">
        <v>47</v>
      </c>
      <c r="J266">
        <v>102</v>
      </c>
      <c r="K266" s="43">
        <v>14841.43</v>
      </c>
      <c r="L266" s="43">
        <v>1513825.4</v>
      </c>
      <c r="M266">
        <f t="shared" si="4"/>
        <v>1</v>
      </c>
    </row>
    <row r="267" spans="1:13" x14ac:dyDescent="0.25">
      <c r="A267">
        <v>201906</v>
      </c>
      <c r="B267" t="s">
        <v>36</v>
      </c>
      <c r="C267">
        <v>0</v>
      </c>
      <c r="D267">
        <v>0</v>
      </c>
      <c r="E267" t="s">
        <v>43</v>
      </c>
      <c r="F267" t="s">
        <v>44</v>
      </c>
      <c r="G267" t="s">
        <v>48</v>
      </c>
      <c r="H267" t="s">
        <v>38</v>
      </c>
      <c r="I267">
        <v>48</v>
      </c>
      <c r="J267">
        <v>130</v>
      </c>
      <c r="K267" s="43">
        <v>14866.69</v>
      </c>
      <c r="L267" s="43">
        <v>1932669.15</v>
      </c>
      <c r="M267">
        <f t="shared" si="4"/>
        <v>1</v>
      </c>
    </row>
    <row r="268" spans="1:13" x14ac:dyDescent="0.25">
      <c r="A268">
        <v>201906</v>
      </c>
      <c r="B268" t="s">
        <v>36</v>
      </c>
      <c r="C268">
        <v>0</v>
      </c>
      <c r="D268">
        <v>0</v>
      </c>
      <c r="E268" t="s">
        <v>43</v>
      </c>
      <c r="F268" t="s">
        <v>44</v>
      </c>
      <c r="G268" t="s">
        <v>48</v>
      </c>
      <c r="H268" t="s">
        <v>38</v>
      </c>
      <c r="I268">
        <v>49</v>
      </c>
      <c r="J268">
        <v>118</v>
      </c>
      <c r="K268" s="43">
        <v>17253.46</v>
      </c>
      <c r="L268" s="43">
        <v>2035908.42</v>
      </c>
      <c r="M268">
        <f t="shared" si="4"/>
        <v>1</v>
      </c>
    </row>
    <row r="269" spans="1:13" x14ac:dyDescent="0.25">
      <c r="A269">
        <v>201906</v>
      </c>
      <c r="B269" t="s">
        <v>36</v>
      </c>
      <c r="C269">
        <v>0</v>
      </c>
      <c r="D269">
        <v>0</v>
      </c>
      <c r="E269" t="s">
        <v>43</v>
      </c>
      <c r="F269" t="s">
        <v>44</v>
      </c>
      <c r="G269" t="s">
        <v>48</v>
      </c>
      <c r="H269" t="s">
        <v>38</v>
      </c>
      <c r="I269">
        <v>50</v>
      </c>
      <c r="J269">
        <v>139</v>
      </c>
      <c r="K269" s="43">
        <v>14319.16</v>
      </c>
      <c r="L269" s="43">
        <v>1990362.93</v>
      </c>
      <c r="M269">
        <f t="shared" si="4"/>
        <v>1</v>
      </c>
    </row>
    <row r="270" spans="1:13" x14ac:dyDescent="0.25">
      <c r="A270">
        <v>201906</v>
      </c>
      <c r="B270" t="s">
        <v>36</v>
      </c>
      <c r="C270">
        <v>0</v>
      </c>
      <c r="D270">
        <v>0</v>
      </c>
      <c r="E270" t="s">
        <v>43</v>
      </c>
      <c r="F270" t="s">
        <v>44</v>
      </c>
      <c r="G270" t="s">
        <v>48</v>
      </c>
      <c r="H270" t="s">
        <v>38</v>
      </c>
      <c r="I270">
        <v>51</v>
      </c>
      <c r="J270">
        <v>165</v>
      </c>
      <c r="K270" s="43">
        <v>15660.63</v>
      </c>
      <c r="L270" s="43">
        <v>2584003.75</v>
      </c>
      <c r="M270">
        <f t="shared" si="4"/>
        <v>1</v>
      </c>
    </row>
    <row r="271" spans="1:13" x14ac:dyDescent="0.25">
      <c r="A271">
        <v>201906</v>
      </c>
      <c r="B271" t="s">
        <v>36</v>
      </c>
      <c r="C271">
        <v>0</v>
      </c>
      <c r="D271">
        <v>0</v>
      </c>
      <c r="E271" t="s">
        <v>43</v>
      </c>
      <c r="F271" t="s">
        <v>44</v>
      </c>
      <c r="G271" t="s">
        <v>48</v>
      </c>
      <c r="H271" t="s">
        <v>38</v>
      </c>
      <c r="I271">
        <v>52</v>
      </c>
      <c r="J271">
        <v>141</v>
      </c>
      <c r="K271" s="43">
        <v>13611.2</v>
      </c>
      <c r="L271" s="43">
        <v>1919179.58</v>
      </c>
      <c r="M271">
        <f t="shared" si="4"/>
        <v>1</v>
      </c>
    </row>
    <row r="272" spans="1:13" x14ac:dyDescent="0.25">
      <c r="A272">
        <v>201906</v>
      </c>
      <c r="B272" t="s">
        <v>36</v>
      </c>
      <c r="C272">
        <v>0</v>
      </c>
      <c r="D272">
        <v>0</v>
      </c>
      <c r="E272" t="s">
        <v>43</v>
      </c>
      <c r="F272" t="s">
        <v>44</v>
      </c>
      <c r="G272" t="s">
        <v>48</v>
      </c>
      <c r="H272" t="s">
        <v>38</v>
      </c>
      <c r="I272">
        <v>53</v>
      </c>
      <c r="J272">
        <v>179</v>
      </c>
      <c r="K272" s="43">
        <v>16619.96</v>
      </c>
      <c r="L272" s="43">
        <v>2974973.41</v>
      </c>
      <c r="M272">
        <f t="shared" si="4"/>
        <v>1</v>
      </c>
    </row>
    <row r="273" spans="1:13" x14ac:dyDescent="0.25">
      <c r="A273">
        <v>201906</v>
      </c>
      <c r="B273" t="s">
        <v>36</v>
      </c>
      <c r="C273">
        <v>0</v>
      </c>
      <c r="D273">
        <v>0</v>
      </c>
      <c r="E273" t="s">
        <v>43</v>
      </c>
      <c r="F273" t="s">
        <v>44</v>
      </c>
      <c r="G273" t="s">
        <v>48</v>
      </c>
      <c r="H273" t="s">
        <v>38</v>
      </c>
      <c r="I273">
        <v>54</v>
      </c>
      <c r="J273">
        <v>198</v>
      </c>
      <c r="K273" s="43">
        <v>14005.85</v>
      </c>
      <c r="L273" s="43">
        <v>2773158.57</v>
      </c>
      <c r="M273">
        <f t="shared" si="4"/>
        <v>1</v>
      </c>
    </row>
    <row r="274" spans="1:13" x14ac:dyDescent="0.25">
      <c r="A274">
        <v>201906</v>
      </c>
      <c r="B274" t="s">
        <v>36</v>
      </c>
      <c r="C274">
        <v>0</v>
      </c>
      <c r="D274">
        <v>0</v>
      </c>
      <c r="E274" t="s">
        <v>43</v>
      </c>
      <c r="F274" t="s">
        <v>44</v>
      </c>
      <c r="G274" t="s">
        <v>48</v>
      </c>
      <c r="H274" t="s">
        <v>38</v>
      </c>
      <c r="I274">
        <v>55</v>
      </c>
      <c r="J274">
        <v>215</v>
      </c>
      <c r="K274" s="43">
        <v>14973.01</v>
      </c>
      <c r="L274" s="43">
        <v>3219198.03</v>
      </c>
      <c r="M274">
        <f t="shared" si="4"/>
        <v>1</v>
      </c>
    </row>
    <row r="275" spans="1:13" x14ac:dyDescent="0.25">
      <c r="A275">
        <v>201906</v>
      </c>
      <c r="B275" t="s">
        <v>36</v>
      </c>
      <c r="C275">
        <v>0</v>
      </c>
      <c r="D275">
        <v>0</v>
      </c>
      <c r="E275" t="s">
        <v>43</v>
      </c>
      <c r="F275" t="s">
        <v>44</v>
      </c>
      <c r="G275" t="s">
        <v>48</v>
      </c>
      <c r="H275" t="s">
        <v>38</v>
      </c>
      <c r="I275">
        <v>56</v>
      </c>
      <c r="J275">
        <v>244</v>
      </c>
      <c r="K275" s="43">
        <v>14340.76</v>
      </c>
      <c r="L275" s="43">
        <v>3499145.45</v>
      </c>
      <c r="M275">
        <f t="shared" si="4"/>
        <v>1</v>
      </c>
    </row>
    <row r="276" spans="1:13" x14ac:dyDescent="0.25">
      <c r="A276">
        <v>201906</v>
      </c>
      <c r="B276" t="s">
        <v>36</v>
      </c>
      <c r="C276">
        <v>0</v>
      </c>
      <c r="D276">
        <v>0</v>
      </c>
      <c r="E276" t="s">
        <v>43</v>
      </c>
      <c r="F276" t="s">
        <v>44</v>
      </c>
      <c r="G276" t="s">
        <v>48</v>
      </c>
      <c r="H276" t="s">
        <v>38</v>
      </c>
      <c r="I276">
        <v>57</v>
      </c>
      <c r="J276">
        <v>240</v>
      </c>
      <c r="K276" s="43">
        <v>14774.39</v>
      </c>
      <c r="L276" s="43">
        <v>3545853.99</v>
      </c>
      <c r="M276">
        <f t="shared" si="4"/>
        <v>1</v>
      </c>
    </row>
    <row r="277" spans="1:13" x14ac:dyDescent="0.25">
      <c r="A277">
        <v>201906</v>
      </c>
      <c r="B277" t="s">
        <v>36</v>
      </c>
      <c r="C277">
        <v>0</v>
      </c>
      <c r="D277">
        <v>0</v>
      </c>
      <c r="E277" t="s">
        <v>43</v>
      </c>
      <c r="F277" t="s">
        <v>44</v>
      </c>
      <c r="G277" t="s">
        <v>48</v>
      </c>
      <c r="H277" t="s">
        <v>38</v>
      </c>
      <c r="I277">
        <v>58</v>
      </c>
      <c r="J277">
        <v>252</v>
      </c>
      <c r="K277" s="43">
        <v>14022.43</v>
      </c>
      <c r="L277" s="43">
        <v>3533653.1</v>
      </c>
      <c r="M277">
        <f t="shared" si="4"/>
        <v>1</v>
      </c>
    </row>
    <row r="278" spans="1:13" x14ac:dyDescent="0.25">
      <c r="A278">
        <v>201906</v>
      </c>
      <c r="B278" t="s">
        <v>36</v>
      </c>
      <c r="C278">
        <v>0</v>
      </c>
      <c r="D278">
        <v>0</v>
      </c>
      <c r="E278" t="s">
        <v>43</v>
      </c>
      <c r="F278" t="s">
        <v>44</v>
      </c>
      <c r="G278" t="s">
        <v>48</v>
      </c>
      <c r="H278" t="s">
        <v>38</v>
      </c>
      <c r="I278">
        <v>59</v>
      </c>
      <c r="J278">
        <v>290</v>
      </c>
      <c r="K278" s="43">
        <v>14521.01</v>
      </c>
      <c r="L278" s="43">
        <v>4211093.96</v>
      </c>
      <c r="M278">
        <f t="shared" si="4"/>
        <v>1</v>
      </c>
    </row>
    <row r="279" spans="1:13" x14ac:dyDescent="0.25">
      <c r="A279">
        <v>201906</v>
      </c>
      <c r="B279" t="s">
        <v>36</v>
      </c>
      <c r="C279">
        <v>0</v>
      </c>
      <c r="D279">
        <v>0</v>
      </c>
      <c r="E279" t="s">
        <v>43</v>
      </c>
      <c r="F279" t="s">
        <v>44</v>
      </c>
      <c r="G279" t="s">
        <v>48</v>
      </c>
      <c r="H279" t="s">
        <v>38</v>
      </c>
      <c r="I279">
        <v>60</v>
      </c>
      <c r="J279">
        <v>314</v>
      </c>
      <c r="K279" s="43">
        <v>14779.57</v>
      </c>
      <c r="L279" s="43">
        <v>4640785.7</v>
      </c>
      <c r="M279">
        <f t="shared" si="4"/>
        <v>1</v>
      </c>
    </row>
    <row r="280" spans="1:13" x14ac:dyDescent="0.25">
      <c r="A280">
        <v>201906</v>
      </c>
      <c r="B280" t="s">
        <v>36</v>
      </c>
      <c r="C280">
        <v>0</v>
      </c>
      <c r="D280">
        <v>0</v>
      </c>
      <c r="E280" t="s">
        <v>43</v>
      </c>
      <c r="F280" t="s">
        <v>44</v>
      </c>
      <c r="G280" t="s">
        <v>48</v>
      </c>
      <c r="H280" t="s">
        <v>38</v>
      </c>
      <c r="I280">
        <v>61</v>
      </c>
      <c r="J280">
        <v>301</v>
      </c>
      <c r="K280" s="43">
        <v>14718.97</v>
      </c>
      <c r="L280" s="43">
        <v>4430410.47</v>
      </c>
      <c r="M280">
        <f t="shared" si="4"/>
        <v>1</v>
      </c>
    </row>
    <row r="281" spans="1:13" x14ac:dyDescent="0.25">
      <c r="A281">
        <v>201906</v>
      </c>
      <c r="B281" t="s">
        <v>36</v>
      </c>
      <c r="C281">
        <v>0</v>
      </c>
      <c r="D281">
        <v>0</v>
      </c>
      <c r="E281" t="s">
        <v>43</v>
      </c>
      <c r="F281" t="s">
        <v>44</v>
      </c>
      <c r="G281" t="s">
        <v>48</v>
      </c>
      <c r="H281" t="s">
        <v>38</v>
      </c>
      <c r="I281">
        <v>62</v>
      </c>
      <c r="J281">
        <v>302</v>
      </c>
      <c r="K281" s="43">
        <v>15615.68</v>
      </c>
      <c r="L281" s="43">
        <v>4715934.37</v>
      </c>
      <c r="M281">
        <f t="shared" si="4"/>
        <v>1</v>
      </c>
    </row>
    <row r="282" spans="1:13" x14ac:dyDescent="0.25">
      <c r="A282">
        <v>201906</v>
      </c>
      <c r="B282" t="s">
        <v>36</v>
      </c>
      <c r="C282">
        <v>0</v>
      </c>
      <c r="D282">
        <v>0</v>
      </c>
      <c r="E282" t="s">
        <v>43</v>
      </c>
      <c r="F282" t="s">
        <v>44</v>
      </c>
      <c r="G282" t="s">
        <v>48</v>
      </c>
      <c r="H282" t="s">
        <v>38</v>
      </c>
      <c r="I282">
        <v>63</v>
      </c>
      <c r="J282">
        <v>332</v>
      </c>
      <c r="K282" s="43">
        <v>14382.75</v>
      </c>
      <c r="L282" s="43">
        <v>4775074.0199999996</v>
      </c>
      <c r="M282">
        <f t="shared" si="4"/>
        <v>1</v>
      </c>
    </row>
    <row r="283" spans="1:13" x14ac:dyDescent="0.25">
      <c r="A283">
        <v>201906</v>
      </c>
      <c r="B283" t="s">
        <v>36</v>
      </c>
      <c r="C283">
        <v>0</v>
      </c>
      <c r="D283">
        <v>0</v>
      </c>
      <c r="E283" t="s">
        <v>43</v>
      </c>
      <c r="F283" t="s">
        <v>44</v>
      </c>
      <c r="G283" t="s">
        <v>48</v>
      </c>
      <c r="H283" t="s">
        <v>38</v>
      </c>
      <c r="I283">
        <v>64</v>
      </c>
      <c r="J283">
        <v>400</v>
      </c>
      <c r="K283" s="43">
        <v>14696.28</v>
      </c>
      <c r="L283" s="43">
        <v>5878510.0899999999</v>
      </c>
      <c r="M283">
        <f t="shared" si="4"/>
        <v>1</v>
      </c>
    </row>
    <row r="284" spans="1:13" x14ac:dyDescent="0.25">
      <c r="A284">
        <v>201906</v>
      </c>
      <c r="B284" t="s">
        <v>36</v>
      </c>
      <c r="C284">
        <v>0</v>
      </c>
      <c r="D284">
        <v>0</v>
      </c>
      <c r="E284" t="s">
        <v>43</v>
      </c>
      <c r="F284" t="s">
        <v>44</v>
      </c>
      <c r="G284" t="s">
        <v>48</v>
      </c>
      <c r="H284" t="s">
        <v>38</v>
      </c>
      <c r="I284">
        <v>65</v>
      </c>
      <c r="J284">
        <v>362</v>
      </c>
      <c r="K284" s="43">
        <v>15204.82</v>
      </c>
      <c r="L284" s="43">
        <v>5504145.71</v>
      </c>
      <c r="M284">
        <f t="shared" si="4"/>
        <v>1</v>
      </c>
    </row>
    <row r="285" spans="1:13" x14ac:dyDescent="0.25">
      <c r="A285">
        <v>201906</v>
      </c>
      <c r="B285" t="s">
        <v>36</v>
      </c>
      <c r="C285">
        <v>0</v>
      </c>
      <c r="D285">
        <v>0</v>
      </c>
      <c r="E285" t="s">
        <v>43</v>
      </c>
      <c r="F285" t="s">
        <v>44</v>
      </c>
      <c r="G285" t="s">
        <v>48</v>
      </c>
      <c r="H285" t="s">
        <v>38</v>
      </c>
      <c r="I285">
        <v>66</v>
      </c>
      <c r="J285">
        <v>377</v>
      </c>
      <c r="K285" s="43">
        <v>14812.31</v>
      </c>
      <c r="L285" s="43">
        <v>5584242.71</v>
      </c>
      <c r="M285">
        <f t="shared" si="4"/>
        <v>1</v>
      </c>
    </row>
    <row r="286" spans="1:13" x14ac:dyDescent="0.25">
      <c r="A286">
        <v>201906</v>
      </c>
      <c r="B286" t="s">
        <v>36</v>
      </c>
      <c r="C286">
        <v>0</v>
      </c>
      <c r="D286">
        <v>0</v>
      </c>
      <c r="E286" t="s">
        <v>43</v>
      </c>
      <c r="F286" t="s">
        <v>44</v>
      </c>
      <c r="G286" t="s">
        <v>48</v>
      </c>
      <c r="H286" t="s">
        <v>38</v>
      </c>
      <c r="I286">
        <v>67</v>
      </c>
      <c r="J286">
        <v>409</v>
      </c>
      <c r="K286" s="43">
        <v>15613.96</v>
      </c>
      <c r="L286" s="43">
        <v>6386107.6500000004</v>
      </c>
      <c r="M286">
        <f t="shared" si="4"/>
        <v>1</v>
      </c>
    </row>
    <row r="287" spans="1:13" x14ac:dyDescent="0.25">
      <c r="A287">
        <v>201906</v>
      </c>
      <c r="B287" t="s">
        <v>36</v>
      </c>
      <c r="C287">
        <v>0</v>
      </c>
      <c r="D287">
        <v>0</v>
      </c>
      <c r="E287" t="s">
        <v>43</v>
      </c>
      <c r="F287" t="s">
        <v>44</v>
      </c>
      <c r="G287" t="s">
        <v>48</v>
      </c>
      <c r="H287" t="s">
        <v>38</v>
      </c>
      <c r="I287">
        <v>68</v>
      </c>
      <c r="J287">
        <v>350</v>
      </c>
      <c r="K287" s="43">
        <v>14674.62</v>
      </c>
      <c r="L287" s="43">
        <v>5136118.6500000004</v>
      </c>
      <c r="M287">
        <f t="shared" si="4"/>
        <v>1</v>
      </c>
    </row>
    <row r="288" spans="1:13" x14ac:dyDescent="0.25">
      <c r="A288">
        <v>201906</v>
      </c>
      <c r="B288" t="s">
        <v>36</v>
      </c>
      <c r="C288">
        <v>0</v>
      </c>
      <c r="D288">
        <v>0</v>
      </c>
      <c r="E288" t="s">
        <v>43</v>
      </c>
      <c r="F288" t="s">
        <v>44</v>
      </c>
      <c r="G288" t="s">
        <v>48</v>
      </c>
      <c r="H288" t="s">
        <v>38</v>
      </c>
      <c r="I288">
        <v>69</v>
      </c>
      <c r="J288">
        <v>355</v>
      </c>
      <c r="K288" s="43">
        <v>14840.84</v>
      </c>
      <c r="L288" s="43">
        <v>5268498.12</v>
      </c>
      <c r="M288">
        <f t="shared" si="4"/>
        <v>1</v>
      </c>
    </row>
    <row r="289" spans="1:13" x14ac:dyDescent="0.25">
      <c r="A289">
        <v>201906</v>
      </c>
      <c r="B289" t="s">
        <v>36</v>
      </c>
      <c r="C289">
        <v>0</v>
      </c>
      <c r="D289">
        <v>0</v>
      </c>
      <c r="E289" t="s">
        <v>43</v>
      </c>
      <c r="F289" t="s">
        <v>44</v>
      </c>
      <c r="G289" t="s">
        <v>48</v>
      </c>
      <c r="H289" t="s">
        <v>38</v>
      </c>
      <c r="I289">
        <v>70</v>
      </c>
      <c r="J289">
        <v>337</v>
      </c>
      <c r="K289" s="43">
        <v>15786.62</v>
      </c>
      <c r="L289" s="43">
        <v>5320091.6500000004</v>
      </c>
      <c r="M289">
        <f t="shared" si="4"/>
        <v>1</v>
      </c>
    </row>
    <row r="290" spans="1:13" x14ac:dyDescent="0.25">
      <c r="A290">
        <v>201906</v>
      </c>
      <c r="B290" t="s">
        <v>36</v>
      </c>
      <c r="C290">
        <v>0</v>
      </c>
      <c r="D290">
        <v>0</v>
      </c>
      <c r="E290" t="s">
        <v>43</v>
      </c>
      <c r="F290" t="s">
        <v>44</v>
      </c>
      <c r="G290" t="s">
        <v>48</v>
      </c>
      <c r="H290" t="s">
        <v>38</v>
      </c>
      <c r="I290">
        <v>71</v>
      </c>
      <c r="J290">
        <v>338</v>
      </c>
      <c r="K290" s="43">
        <v>14630.86</v>
      </c>
      <c r="L290" s="43">
        <v>4945229.54</v>
      </c>
      <c r="M290">
        <f t="shared" si="4"/>
        <v>1</v>
      </c>
    </row>
    <row r="291" spans="1:13" x14ac:dyDescent="0.25">
      <c r="A291">
        <v>201906</v>
      </c>
      <c r="B291" t="s">
        <v>36</v>
      </c>
      <c r="C291">
        <v>0</v>
      </c>
      <c r="D291">
        <v>0</v>
      </c>
      <c r="E291" t="s">
        <v>43</v>
      </c>
      <c r="F291" t="s">
        <v>44</v>
      </c>
      <c r="G291" t="s">
        <v>48</v>
      </c>
      <c r="H291" t="s">
        <v>38</v>
      </c>
      <c r="I291">
        <v>72</v>
      </c>
      <c r="J291">
        <v>320</v>
      </c>
      <c r="K291" s="43">
        <v>14462.19</v>
      </c>
      <c r="L291" s="43">
        <v>4627900.88</v>
      </c>
      <c r="M291">
        <f t="shared" si="4"/>
        <v>1</v>
      </c>
    </row>
    <row r="292" spans="1:13" x14ac:dyDescent="0.25">
      <c r="A292">
        <v>201906</v>
      </c>
      <c r="B292" t="s">
        <v>36</v>
      </c>
      <c r="C292">
        <v>0</v>
      </c>
      <c r="D292">
        <v>0</v>
      </c>
      <c r="E292" t="s">
        <v>43</v>
      </c>
      <c r="F292" t="s">
        <v>44</v>
      </c>
      <c r="G292" t="s">
        <v>48</v>
      </c>
      <c r="H292" t="s">
        <v>38</v>
      </c>
      <c r="I292">
        <v>73</v>
      </c>
      <c r="J292">
        <v>342</v>
      </c>
      <c r="K292" s="43">
        <v>14898.63</v>
      </c>
      <c r="L292" s="43">
        <v>5095329.9800000004</v>
      </c>
      <c r="M292">
        <f t="shared" si="4"/>
        <v>1</v>
      </c>
    </row>
    <row r="293" spans="1:13" x14ac:dyDescent="0.25">
      <c r="A293">
        <v>201906</v>
      </c>
      <c r="B293" t="s">
        <v>36</v>
      </c>
      <c r="C293">
        <v>0</v>
      </c>
      <c r="D293">
        <v>0</v>
      </c>
      <c r="E293" t="s">
        <v>43</v>
      </c>
      <c r="F293" t="s">
        <v>44</v>
      </c>
      <c r="G293" t="s">
        <v>48</v>
      </c>
      <c r="H293" t="s">
        <v>38</v>
      </c>
      <c r="I293">
        <v>74</v>
      </c>
      <c r="J293">
        <v>292</v>
      </c>
      <c r="K293" s="43">
        <v>14185.88</v>
      </c>
      <c r="L293" s="43">
        <v>4142275.68</v>
      </c>
      <c r="M293">
        <f t="shared" si="4"/>
        <v>1</v>
      </c>
    </row>
    <row r="294" spans="1:13" x14ac:dyDescent="0.25">
      <c r="A294">
        <v>201906</v>
      </c>
      <c r="B294" t="s">
        <v>36</v>
      </c>
      <c r="C294">
        <v>0</v>
      </c>
      <c r="D294">
        <v>0</v>
      </c>
      <c r="E294" t="s">
        <v>43</v>
      </c>
      <c r="F294" t="s">
        <v>44</v>
      </c>
      <c r="G294" t="s">
        <v>48</v>
      </c>
      <c r="H294" t="s">
        <v>38</v>
      </c>
      <c r="I294">
        <v>75</v>
      </c>
      <c r="J294">
        <v>265</v>
      </c>
      <c r="K294" s="43">
        <v>14208.66</v>
      </c>
      <c r="L294" s="43">
        <v>3765295.3</v>
      </c>
      <c r="M294">
        <f t="shared" si="4"/>
        <v>1</v>
      </c>
    </row>
    <row r="295" spans="1:13" x14ac:dyDescent="0.25">
      <c r="A295">
        <v>201906</v>
      </c>
      <c r="B295" t="s">
        <v>36</v>
      </c>
      <c r="C295">
        <v>0</v>
      </c>
      <c r="D295">
        <v>0</v>
      </c>
      <c r="E295" t="s">
        <v>43</v>
      </c>
      <c r="F295" t="s">
        <v>44</v>
      </c>
      <c r="G295" t="s">
        <v>48</v>
      </c>
      <c r="H295" t="s">
        <v>38</v>
      </c>
      <c r="I295">
        <v>76</v>
      </c>
      <c r="J295">
        <v>288</v>
      </c>
      <c r="K295" s="43">
        <v>14787.44</v>
      </c>
      <c r="L295" s="43">
        <v>4258781.37</v>
      </c>
      <c r="M295">
        <f t="shared" si="4"/>
        <v>1</v>
      </c>
    </row>
    <row r="296" spans="1:13" x14ac:dyDescent="0.25">
      <c r="A296">
        <v>201906</v>
      </c>
      <c r="B296" t="s">
        <v>36</v>
      </c>
      <c r="C296">
        <v>0</v>
      </c>
      <c r="D296">
        <v>0</v>
      </c>
      <c r="E296" t="s">
        <v>43</v>
      </c>
      <c r="F296" t="s">
        <v>44</v>
      </c>
      <c r="G296" t="s">
        <v>48</v>
      </c>
      <c r="H296" t="s">
        <v>38</v>
      </c>
      <c r="I296">
        <v>77</v>
      </c>
      <c r="J296">
        <v>284</v>
      </c>
      <c r="K296" s="43">
        <v>14557.7</v>
      </c>
      <c r="L296" s="43">
        <v>4134386.25</v>
      </c>
      <c r="M296">
        <f t="shared" si="4"/>
        <v>1</v>
      </c>
    </row>
    <row r="297" spans="1:13" x14ac:dyDescent="0.25">
      <c r="A297">
        <v>201906</v>
      </c>
      <c r="B297" t="s">
        <v>36</v>
      </c>
      <c r="C297">
        <v>0</v>
      </c>
      <c r="D297">
        <v>0</v>
      </c>
      <c r="E297" t="s">
        <v>43</v>
      </c>
      <c r="F297" t="s">
        <v>44</v>
      </c>
      <c r="G297" t="s">
        <v>48</v>
      </c>
      <c r="H297" t="s">
        <v>38</v>
      </c>
      <c r="I297">
        <v>78</v>
      </c>
      <c r="J297">
        <v>273</v>
      </c>
      <c r="K297" s="43">
        <v>14550.98</v>
      </c>
      <c r="L297" s="43">
        <v>3972417.23</v>
      </c>
      <c r="M297">
        <f t="shared" si="4"/>
        <v>1</v>
      </c>
    </row>
    <row r="298" spans="1:13" x14ac:dyDescent="0.25">
      <c r="A298">
        <v>201906</v>
      </c>
      <c r="B298" t="s">
        <v>36</v>
      </c>
      <c r="C298">
        <v>0</v>
      </c>
      <c r="D298">
        <v>0</v>
      </c>
      <c r="E298" t="s">
        <v>43</v>
      </c>
      <c r="F298" t="s">
        <v>44</v>
      </c>
      <c r="G298" t="s">
        <v>48</v>
      </c>
      <c r="H298" t="s">
        <v>38</v>
      </c>
      <c r="I298">
        <v>79</v>
      </c>
      <c r="J298">
        <v>273</v>
      </c>
      <c r="K298" s="43">
        <v>15108.2</v>
      </c>
      <c r="L298" s="43">
        <v>4124539.8</v>
      </c>
      <c r="M298">
        <f t="shared" si="4"/>
        <v>1</v>
      </c>
    </row>
    <row r="299" spans="1:13" x14ac:dyDescent="0.25">
      <c r="A299">
        <v>201906</v>
      </c>
      <c r="B299" t="s">
        <v>36</v>
      </c>
      <c r="C299">
        <v>0</v>
      </c>
      <c r="D299">
        <v>0</v>
      </c>
      <c r="E299" t="s">
        <v>43</v>
      </c>
      <c r="F299" t="s">
        <v>44</v>
      </c>
      <c r="G299" t="s">
        <v>48</v>
      </c>
      <c r="H299" t="s">
        <v>38</v>
      </c>
      <c r="I299">
        <v>80</v>
      </c>
      <c r="J299">
        <v>280</v>
      </c>
      <c r="K299" s="43">
        <v>15574.44</v>
      </c>
      <c r="L299" s="43">
        <v>4360843.04</v>
      </c>
      <c r="M299">
        <f t="shared" si="4"/>
        <v>1</v>
      </c>
    </row>
    <row r="300" spans="1:13" x14ac:dyDescent="0.25">
      <c r="A300">
        <v>201906</v>
      </c>
      <c r="B300" t="s">
        <v>36</v>
      </c>
      <c r="C300">
        <v>0</v>
      </c>
      <c r="D300">
        <v>0</v>
      </c>
      <c r="E300" t="s">
        <v>43</v>
      </c>
      <c r="F300" t="s">
        <v>44</v>
      </c>
      <c r="G300" t="s">
        <v>48</v>
      </c>
      <c r="H300" t="s">
        <v>38</v>
      </c>
      <c r="I300">
        <v>81</v>
      </c>
      <c r="J300">
        <v>280</v>
      </c>
      <c r="K300" s="43">
        <v>14402.4</v>
      </c>
      <c r="L300" s="43">
        <v>4032672.74</v>
      </c>
      <c r="M300">
        <f t="shared" si="4"/>
        <v>1</v>
      </c>
    </row>
    <row r="301" spans="1:13" x14ac:dyDescent="0.25">
      <c r="A301">
        <v>201906</v>
      </c>
      <c r="B301" t="s">
        <v>36</v>
      </c>
      <c r="C301">
        <v>0</v>
      </c>
      <c r="D301">
        <v>0</v>
      </c>
      <c r="E301" t="s">
        <v>43</v>
      </c>
      <c r="F301" t="s">
        <v>44</v>
      </c>
      <c r="G301" t="s">
        <v>48</v>
      </c>
      <c r="H301" t="s">
        <v>38</v>
      </c>
      <c r="I301">
        <v>82</v>
      </c>
      <c r="J301">
        <v>231</v>
      </c>
      <c r="K301" s="43">
        <v>14730.28</v>
      </c>
      <c r="L301" s="43">
        <v>3402695.09</v>
      </c>
      <c r="M301">
        <f t="shared" si="4"/>
        <v>1</v>
      </c>
    </row>
    <row r="302" spans="1:13" x14ac:dyDescent="0.25">
      <c r="A302">
        <v>201906</v>
      </c>
      <c r="B302" t="s">
        <v>36</v>
      </c>
      <c r="C302">
        <v>0</v>
      </c>
      <c r="D302">
        <v>0</v>
      </c>
      <c r="E302" t="s">
        <v>43</v>
      </c>
      <c r="F302" t="s">
        <v>44</v>
      </c>
      <c r="G302" t="s">
        <v>48</v>
      </c>
      <c r="H302" t="s">
        <v>38</v>
      </c>
      <c r="I302">
        <v>83</v>
      </c>
      <c r="J302">
        <v>230</v>
      </c>
      <c r="K302" s="43">
        <v>14876.07</v>
      </c>
      <c r="L302" s="43">
        <v>3421497.14</v>
      </c>
      <c r="M302">
        <f t="shared" si="4"/>
        <v>1</v>
      </c>
    </row>
    <row r="303" spans="1:13" x14ac:dyDescent="0.25">
      <c r="A303">
        <v>201906</v>
      </c>
      <c r="B303" t="s">
        <v>36</v>
      </c>
      <c r="C303">
        <v>0</v>
      </c>
      <c r="D303">
        <v>0</v>
      </c>
      <c r="E303" t="s">
        <v>43</v>
      </c>
      <c r="F303" t="s">
        <v>44</v>
      </c>
      <c r="G303" t="s">
        <v>48</v>
      </c>
      <c r="H303" t="s">
        <v>38</v>
      </c>
      <c r="I303">
        <v>84</v>
      </c>
      <c r="J303">
        <v>235</v>
      </c>
      <c r="K303" s="43">
        <v>15001.32</v>
      </c>
      <c r="L303" s="43">
        <v>3525311.29</v>
      </c>
      <c r="M303">
        <f t="shared" si="4"/>
        <v>1</v>
      </c>
    </row>
    <row r="304" spans="1:13" x14ac:dyDescent="0.25">
      <c r="A304">
        <v>201906</v>
      </c>
      <c r="B304" t="s">
        <v>36</v>
      </c>
      <c r="C304">
        <v>0</v>
      </c>
      <c r="D304">
        <v>0</v>
      </c>
      <c r="E304" t="s">
        <v>43</v>
      </c>
      <c r="F304" t="s">
        <v>44</v>
      </c>
      <c r="G304" t="s">
        <v>48</v>
      </c>
      <c r="H304" t="s">
        <v>38</v>
      </c>
      <c r="I304">
        <v>85</v>
      </c>
      <c r="J304">
        <v>242</v>
      </c>
      <c r="K304" s="43">
        <v>14806.99</v>
      </c>
      <c r="L304" s="43">
        <v>3583292.1</v>
      </c>
      <c r="M304">
        <f t="shared" si="4"/>
        <v>1</v>
      </c>
    </row>
    <row r="305" spans="1:13" x14ac:dyDescent="0.25">
      <c r="A305">
        <v>201906</v>
      </c>
      <c r="B305" t="s">
        <v>36</v>
      </c>
      <c r="C305">
        <v>0</v>
      </c>
      <c r="D305">
        <v>0</v>
      </c>
      <c r="E305" t="s">
        <v>43</v>
      </c>
      <c r="F305" t="s">
        <v>44</v>
      </c>
      <c r="G305" t="s">
        <v>48</v>
      </c>
      <c r="H305" t="s">
        <v>38</v>
      </c>
      <c r="I305">
        <v>86</v>
      </c>
      <c r="J305">
        <v>234</v>
      </c>
      <c r="K305" s="43">
        <v>14667.18</v>
      </c>
      <c r="L305" s="43">
        <v>3432120.21</v>
      </c>
      <c r="M305">
        <f t="shared" si="4"/>
        <v>1</v>
      </c>
    </row>
    <row r="306" spans="1:13" x14ac:dyDescent="0.25">
      <c r="A306">
        <v>201906</v>
      </c>
      <c r="B306" t="s">
        <v>36</v>
      </c>
      <c r="C306">
        <v>0</v>
      </c>
      <c r="D306">
        <v>0</v>
      </c>
      <c r="E306" t="s">
        <v>43</v>
      </c>
      <c r="F306" t="s">
        <v>44</v>
      </c>
      <c r="G306" t="s">
        <v>48</v>
      </c>
      <c r="H306" t="s">
        <v>38</v>
      </c>
      <c r="I306">
        <v>87</v>
      </c>
      <c r="J306">
        <v>230</v>
      </c>
      <c r="K306" s="43">
        <v>14641.01</v>
      </c>
      <c r="L306" s="43">
        <v>3367431.77</v>
      </c>
      <c r="M306">
        <f t="shared" si="4"/>
        <v>1</v>
      </c>
    </row>
    <row r="307" spans="1:13" x14ac:dyDescent="0.25">
      <c r="A307">
        <v>201906</v>
      </c>
      <c r="B307" t="s">
        <v>36</v>
      </c>
      <c r="C307">
        <v>0</v>
      </c>
      <c r="D307">
        <v>0</v>
      </c>
      <c r="E307" t="s">
        <v>43</v>
      </c>
      <c r="F307" t="s">
        <v>44</v>
      </c>
      <c r="G307" t="s">
        <v>48</v>
      </c>
      <c r="H307" t="s">
        <v>38</v>
      </c>
      <c r="I307">
        <v>88</v>
      </c>
      <c r="J307">
        <v>204</v>
      </c>
      <c r="K307" s="43">
        <v>14146.27</v>
      </c>
      <c r="L307" s="43">
        <v>2885838.09</v>
      </c>
      <c r="M307">
        <f t="shared" si="4"/>
        <v>1</v>
      </c>
    </row>
    <row r="308" spans="1:13" x14ac:dyDescent="0.25">
      <c r="A308">
        <v>201906</v>
      </c>
      <c r="B308" t="s">
        <v>36</v>
      </c>
      <c r="C308">
        <v>0</v>
      </c>
      <c r="D308">
        <v>0</v>
      </c>
      <c r="E308" t="s">
        <v>43</v>
      </c>
      <c r="F308" t="s">
        <v>44</v>
      </c>
      <c r="G308" t="s">
        <v>48</v>
      </c>
      <c r="H308" t="s">
        <v>38</v>
      </c>
      <c r="I308">
        <v>89</v>
      </c>
      <c r="J308">
        <v>206</v>
      </c>
      <c r="K308" s="43">
        <v>14397.59</v>
      </c>
      <c r="L308" s="43">
        <v>2965903.05</v>
      </c>
      <c r="M308">
        <f t="shared" si="4"/>
        <v>1</v>
      </c>
    </row>
    <row r="309" spans="1:13" x14ac:dyDescent="0.25">
      <c r="A309">
        <v>201906</v>
      </c>
      <c r="B309" t="s">
        <v>36</v>
      </c>
      <c r="C309">
        <v>0</v>
      </c>
      <c r="D309">
        <v>0</v>
      </c>
      <c r="E309" t="s">
        <v>43</v>
      </c>
      <c r="F309" t="s">
        <v>44</v>
      </c>
      <c r="G309" t="s">
        <v>48</v>
      </c>
      <c r="H309" t="s">
        <v>38</v>
      </c>
      <c r="I309">
        <v>90</v>
      </c>
      <c r="J309">
        <v>166</v>
      </c>
      <c r="K309" s="43">
        <v>14078.98</v>
      </c>
      <c r="L309" s="43">
        <v>2337110.6800000002</v>
      </c>
      <c r="M309">
        <f t="shared" si="4"/>
        <v>1</v>
      </c>
    </row>
    <row r="310" spans="1:13" x14ac:dyDescent="0.25">
      <c r="A310">
        <v>201906</v>
      </c>
      <c r="B310" t="s">
        <v>36</v>
      </c>
      <c r="C310">
        <v>0</v>
      </c>
      <c r="D310">
        <v>0</v>
      </c>
      <c r="E310" t="s">
        <v>43</v>
      </c>
      <c r="F310" t="s">
        <v>44</v>
      </c>
      <c r="G310" t="s">
        <v>48</v>
      </c>
      <c r="H310" t="s">
        <v>38</v>
      </c>
      <c r="I310">
        <v>91</v>
      </c>
      <c r="J310">
        <v>146</v>
      </c>
      <c r="K310" s="43">
        <v>13494.07</v>
      </c>
      <c r="L310" s="43">
        <v>1970134.73</v>
      </c>
      <c r="M310">
        <f t="shared" si="4"/>
        <v>1</v>
      </c>
    </row>
    <row r="311" spans="1:13" x14ac:dyDescent="0.25">
      <c r="A311">
        <v>201906</v>
      </c>
      <c r="B311" t="s">
        <v>36</v>
      </c>
      <c r="C311">
        <v>0</v>
      </c>
      <c r="D311">
        <v>0</v>
      </c>
      <c r="E311" t="s">
        <v>43</v>
      </c>
      <c r="F311" t="s">
        <v>44</v>
      </c>
      <c r="G311" t="s">
        <v>48</v>
      </c>
      <c r="H311" t="s">
        <v>38</v>
      </c>
      <c r="I311">
        <v>92</v>
      </c>
      <c r="J311">
        <v>122</v>
      </c>
      <c r="K311" s="43">
        <v>13793.91</v>
      </c>
      <c r="L311" s="43">
        <v>1682857.51</v>
      </c>
      <c r="M311">
        <f t="shared" si="4"/>
        <v>1</v>
      </c>
    </row>
    <row r="312" spans="1:13" x14ac:dyDescent="0.25">
      <c r="A312">
        <v>201906</v>
      </c>
      <c r="B312" t="s">
        <v>36</v>
      </c>
      <c r="C312">
        <v>0</v>
      </c>
      <c r="D312">
        <v>0</v>
      </c>
      <c r="E312" t="s">
        <v>43</v>
      </c>
      <c r="F312" t="s">
        <v>44</v>
      </c>
      <c r="G312" t="s">
        <v>48</v>
      </c>
      <c r="H312" t="s">
        <v>38</v>
      </c>
      <c r="I312">
        <v>93</v>
      </c>
      <c r="J312">
        <v>108</v>
      </c>
      <c r="K312" s="43">
        <v>12826.38</v>
      </c>
      <c r="L312" s="43">
        <v>1385249.42</v>
      </c>
      <c r="M312">
        <f t="shared" si="4"/>
        <v>1</v>
      </c>
    </row>
    <row r="313" spans="1:13" x14ac:dyDescent="0.25">
      <c r="A313">
        <v>201906</v>
      </c>
      <c r="B313" t="s">
        <v>36</v>
      </c>
      <c r="C313">
        <v>0</v>
      </c>
      <c r="D313">
        <v>0</v>
      </c>
      <c r="E313" t="s">
        <v>43</v>
      </c>
      <c r="F313" t="s">
        <v>44</v>
      </c>
      <c r="G313" t="s">
        <v>48</v>
      </c>
      <c r="H313" t="s">
        <v>38</v>
      </c>
      <c r="I313">
        <v>94</v>
      </c>
      <c r="J313">
        <v>97</v>
      </c>
      <c r="K313" s="43">
        <v>14613.55</v>
      </c>
      <c r="L313" s="43">
        <v>1417514.25</v>
      </c>
      <c r="M313">
        <f t="shared" si="4"/>
        <v>1</v>
      </c>
    </row>
    <row r="314" spans="1:13" x14ac:dyDescent="0.25">
      <c r="A314">
        <v>201906</v>
      </c>
      <c r="B314" t="s">
        <v>36</v>
      </c>
      <c r="C314">
        <v>0</v>
      </c>
      <c r="D314">
        <v>0</v>
      </c>
      <c r="E314" t="s">
        <v>43</v>
      </c>
      <c r="F314" t="s">
        <v>44</v>
      </c>
      <c r="G314" t="s">
        <v>48</v>
      </c>
      <c r="H314" t="s">
        <v>38</v>
      </c>
      <c r="I314">
        <v>95</v>
      </c>
      <c r="J314">
        <v>69</v>
      </c>
      <c r="K314" s="43">
        <v>15132.48</v>
      </c>
      <c r="L314" s="43">
        <v>1044141.25</v>
      </c>
      <c r="M314">
        <f t="shared" si="4"/>
        <v>1</v>
      </c>
    </row>
    <row r="315" spans="1:13" x14ac:dyDescent="0.25">
      <c r="A315">
        <v>201906</v>
      </c>
      <c r="B315" t="s">
        <v>36</v>
      </c>
      <c r="C315">
        <v>0</v>
      </c>
      <c r="D315">
        <v>0</v>
      </c>
      <c r="E315" t="s">
        <v>43</v>
      </c>
      <c r="F315" t="s">
        <v>44</v>
      </c>
      <c r="G315" t="s">
        <v>48</v>
      </c>
      <c r="H315" t="s">
        <v>38</v>
      </c>
      <c r="I315">
        <v>96</v>
      </c>
      <c r="J315">
        <v>49</v>
      </c>
      <c r="K315" s="43">
        <v>14044.71</v>
      </c>
      <c r="L315" s="43">
        <v>688190.71</v>
      </c>
      <c r="M315">
        <f t="shared" si="4"/>
        <v>1</v>
      </c>
    </row>
    <row r="316" spans="1:13" x14ac:dyDescent="0.25">
      <c r="A316">
        <v>201906</v>
      </c>
      <c r="B316" t="s">
        <v>36</v>
      </c>
      <c r="C316">
        <v>0</v>
      </c>
      <c r="D316">
        <v>0</v>
      </c>
      <c r="E316" t="s">
        <v>43</v>
      </c>
      <c r="F316" t="s">
        <v>44</v>
      </c>
      <c r="G316" t="s">
        <v>48</v>
      </c>
      <c r="H316" t="s">
        <v>38</v>
      </c>
      <c r="I316">
        <v>97</v>
      </c>
      <c r="J316">
        <v>28</v>
      </c>
      <c r="K316" s="43">
        <v>12986.53</v>
      </c>
      <c r="L316" s="43">
        <v>363622.95</v>
      </c>
      <c r="M316">
        <f t="shared" si="4"/>
        <v>1</v>
      </c>
    </row>
    <row r="317" spans="1:13" x14ac:dyDescent="0.25">
      <c r="A317">
        <v>201906</v>
      </c>
      <c r="B317" t="s">
        <v>36</v>
      </c>
      <c r="C317">
        <v>0</v>
      </c>
      <c r="D317">
        <v>0</v>
      </c>
      <c r="E317" t="s">
        <v>43</v>
      </c>
      <c r="F317" t="s">
        <v>44</v>
      </c>
      <c r="G317" t="s">
        <v>48</v>
      </c>
      <c r="H317" t="s">
        <v>38</v>
      </c>
      <c r="I317">
        <v>98</v>
      </c>
      <c r="J317">
        <v>15</v>
      </c>
      <c r="K317" s="43">
        <v>12963.53</v>
      </c>
      <c r="L317" s="43">
        <v>194453.01</v>
      </c>
      <c r="M317">
        <f t="shared" si="4"/>
        <v>1</v>
      </c>
    </row>
    <row r="318" spans="1:13" x14ac:dyDescent="0.25">
      <c r="A318">
        <v>201906</v>
      </c>
      <c r="B318" t="s">
        <v>36</v>
      </c>
      <c r="C318">
        <v>0</v>
      </c>
      <c r="D318">
        <v>0</v>
      </c>
      <c r="E318" t="s">
        <v>43</v>
      </c>
      <c r="F318" t="s">
        <v>44</v>
      </c>
      <c r="G318" t="s">
        <v>48</v>
      </c>
      <c r="H318" t="s">
        <v>38</v>
      </c>
      <c r="I318">
        <v>99</v>
      </c>
      <c r="J318">
        <v>14</v>
      </c>
      <c r="K318" s="43">
        <v>12329.45</v>
      </c>
      <c r="L318" s="43">
        <v>172612.35</v>
      </c>
      <c r="M318">
        <f t="shared" si="4"/>
        <v>1</v>
      </c>
    </row>
    <row r="319" spans="1:13" x14ac:dyDescent="0.25">
      <c r="A319">
        <v>201906</v>
      </c>
      <c r="B319" t="s">
        <v>36</v>
      </c>
      <c r="C319">
        <v>0</v>
      </c>
      <c r="D319">
        <v>0</v>
      </c>
      <c r="E319" t="s">
        <v>43</v>
      </c>
      <c r="F319" t="s">
        <v>44</v>
      </c>
      <c r="G319" t="s">
        <v>48</v>
      </c>
      <c r="H319" t="s">
        <v>38</v>
      </c>
      <c r="I319">
        <v>100</v>
      </c>
      <c r="J319">
        <v>3</v>
      </c>
      <c r="K319" s="43">
        <v>15917.95</v>
      </c>
      <c r="L319" s="43">
        <v>47753.86</v>
      </c>
      <c r="M319">
        <f t="shared" si="4"/>
        <v>1</v>
      </c>
    </row>
    <row r="320" spans="1:13" x14ac:dyDescent="0.25">
      <c r="A320">
        <v>201906</v>
      </c>
      <c r="B320" t="s">
        <v>36</v>
      </c>
      <c r="C320">
        <v>0</v>
      </c>
      <c r="D320">
        <v>0</v>
      </c>
      <c r="E320" t="s">
        <v>43</v>
      </c>
      <c r="F320" t="s">
        <v>44</v>
      </c>
      <c r="G320" t="s">
        <v>48</v>
      </c>
      <c r="H320" t="s">
        <v>38</v>
      </c>
      <c r="I320">
        <v>101</v>
      </c>
      <c r="J320">
        <v>12</v>
      </c>
      <c r="K320" s="43">
        <v>13436.45</v>
      </c>
      <c r="L320" s="43">
        <v>161237.45000000001</v>
      </c>
      <c r="M320">
        <f t="shared" si="4"/>
        <v>1</v>
      </c>
    </row>
    <row r="321" spans="1:13" x14ac:dyDescent="0.25">
      <c r="A321">
        <v>201906</v>
      </c>
      <c r="B321" t="s">
        <v>36</v>
      </c>
      <c r="C321">
        <v>0</v>
      </c>
      <c r="D321">
        <v>0</v>
      </c>
      <c r="E321" t="s">
        <v>43</v>
      </c>
      <c r="F321" t="s">
        <v>44</v>
      </c>
      <c r="G321" t="s">
        <v>48</v>
      </c>
      <c r="H321" t="s">
        <v>38</v>
      </c>
      <c r="I321">
        <v>102</v>
      </c>
      <c r="J321">
        <v>2</v>
      </c>
      <c r="K321" s="43">
        <v>11528.44</v>
      </c>
      <c r="L321" s="43">
        <v>23056.880000000001</v>
      </c>
      <c r="M321">
        <f t="shared" si="4"/>
        <v>1</v>
      </c>
    </row>
    <row r="322" spans="1:13" x14ac:dyDescent="0.25">
      <c r="A322">
        <v>201906</v>
      </c>
      <c r="B322" t="s">
        <v>36</v>
      </c>
      <c r="C322">
        <v>0</v>
      </c>
      <c r="D322">
        <v>0</v>
      </c>
      <c r="E322" t="s">
        <v>43</v>
      </c>
      <c r="F322" t="s">
        <v>44</v>
      </c>
      <c r="G322" t="s">
        <v>48</v>
      </c>
      <c r="H322" t="s">
        <v>38</v>
      </c>
      <c r="I322">
        <v>103</v>
      </c>
      <c r="J322">
        <v>1</v>
      </c>
      <c r="K322" s="43">
        <v>11528.44</v>
      </c>
      <c r="L322" s="43">
        <v>11528.44</v>
      </c>
      <c r="M322">
        <f t="shared" si="4"/>
        <v>1</v>
      </c>
    </row>
    <row r="323" spans="1:13" x14ac:dyDescent="0.25">
      <c r="A323">
        <v>201906</v>
      </c>
      <c r="B323" t="s">
        <v>36</v>
      </c>
      <c r="C323">
        <v>0</v>
      </c>
      <c r="D323">
        <v>0</v>
      </c>
      <c r="E323" t="s">
        <v>43</v>
      </c>
      <c r="F323" t="s">
        <v>44</v>
      </c>
      <c r="G323" t="s">
        <v>48</v>
      </c>
      <c r="H323" t="s">
        <v>38</v>
      </c>
      <c r="I323">
        <v>106</v>
      </c>
      <c r="J323">
        <v>1</v>
      </c>
      <c r="K323" s="43">
        <v>19598.349999999999</v>
      </c>
      <c r="L323" s="43">
        <v>19598.349999999999</v>
      </c>
      <c r="M323">
        <f t="shared" si="4"/>
        <v>1</v>
      </c>
    </row>
    <row r="324" spans="1:13" x14ac:dyDescent="0.25">
      <c r="A324">
        <v>201906</v>
      </c>
      <c r="B324" t="s">
        <v>36</v>
      </c>
      <c r="C324">
        <v>0</v>
      </c>
      <c r="D324">
        <v>0</v>
      </c>
      <c r="E324" t="s">
        <v>43</v>
      </c>
      <c r="F324" t="s">
        <v>44</v>
      </c>
      <c r="G324" t="s">
        <v>48</v>
      </c>
      <c r="H324" t="s">
        <v>38</v>
      </c>
      <c r="I324">
        <v>107</v>
      </c>
      <c r="J324">
        <v>2</v>
      </c>
      <c r="K324" s="43">
        <v>11528.44</v>
      </c>
      <c r="L324" s="43">
        <v>23056.880000000001</v>
      </c>
      <c r="M324">
        <f t="shared" si="4"/>
        <v>1</v>
      </c>
    </row>
    <row r="325" spans="1:13" x14ac:dyDescent="0.25">
      <c r="A325">
        <v>201906</v>
      </c>
      <c r="B325" t="s">
        <v>36</v>
      </c>
      <c r="C325">
        <v>0</v>
      </c>
      <c r="D325">
        <v>0</v>
      </c>
      <c r="E325" t="s">
        <v>43</v>
      </c>
      <c r="F325" t="s">
        <v>44</v>
      </c>
      <c r="G325" t="s">
        <v>48</v>
      </c>
      <c r="H325" t="s">
        <v>38</v>
      </c>
      <c r="I325" t="s">
        <v>46</v>
      </c>
      <c r="J325">
        <v>1</v>
      </c>
      <c r="K325" s="43">
        <v>5764.25</v>
      </c>
      <c r="L325" s="43">
        <v>5764.25</v>
      </c>
      <c r="M325">
        <f t="shared" si="4"/>
        <v>1</v>
      </c>
    </row>
    <row r="326" spans="1:13" x14ac:dyDescent="0.25">
      <c r="A326">
        <v>201906</v>
      </c>
      <c r="B326" t="s">
        <v>36</v>
      </c>
      <c r="C326">
        <v>0</v>
      </c>
      <c r="D326">
        <v>0</v>
      </c>
      <c r="E326" t="s">
        <v>43</v>
      </c>
      <c r="F326" t="s">
        <v>44</v>
      </c>
      <c r="G326" t="s">
        <v>48</v>
      </c>
      <c r="H326" t="s">
        <v>47</v>
      </c>
      <c r="I326">
        <v>92</v>
      </c>
      <c r="J326">
        <v>1</v>
      </c>
      <c r="K326" s="43">
        <v>11528.44</v>
      </c>
      <c r="L326" s="43">
        <v>11528.44</v>
      </c>
      <c r="M326">
        <f t="shared" ref="M326:M389" si="5">+IF(F326=$M$1,0,1)</f>
        <v>1</v>
      </c>
    </row>
    <row r="327" spans="1:13" x14ac:dyDescent="0.25">
      <c r="A327">
        <v>201906</v>
      </c>
      <c r="B327" t="s">
        <v>36</v>
      </c>
      <c r="C327">
        <v>0</v>
      </c>
      <c r="D327">
        <v>0</v>
      </c>
      <c r="E327" t="s">
        <v>43</v>
      </c>
      <c r="F327" t="s">
        <v>44</v>
      </c>
      <c r="G327" t="s">
        <v>48</v>
      </c>
      <c r="H327" t="s">
        <v>47</v>
      </c>
      <c r="I327" t="s">
        <v>46</v>
      </c>
      <c r="J327">
        <v>19</v>
      </c>
      <c r="K327" s="43">
        <v>11528.44</v>
      </c>
      <c r="L327" s="43">
        <v>219040.36</v>
      </c>
      <c r="M327">
        <f t="shared" si="5"/>
        <v>1</v>
      </c>
    </row>
    <row r="328" spans="1:13" x14ac:dyDescent="0.25">
      <c r="A328">
        <v>201906</v>
      </c>
      <c r="B328" t="s">
        <v>36</v>
      </c>
      <c r="C328">
        <v>0</v>
      </c>
      <c r="D328">
        <v>0</v>
      </c>
      <c r="E328" t="s">
        <v>49</v>
      </c>
      <c r="F328" t="s">
        <v>50</v>
      </c>
      <c r="G328" t="s">
        <v>45</v>
      </c>
      <c r="H328" t="s">
        <v>37</v>
      </c>
      <c r="I328">
        <v>12</v>
      </c>
      <c r="J328">
        <v>1</v>
      </c>
      <c r="K328" s="43">
        <v>12194.78</v>
      </c>
      <c r="L328" s="43">
        <v>12194.78</v>
      </c>
      <c r="M328">
        <f t="shared" si="5"/>
        <v>1</v>
      </c>
    </row>
    <row r="329" spans="1:13" x14ac:dyDescent="0.25">
      <c r="A329">
        <v>201906</v>
      </c>
      <c r="B329" t="s">
        <v>36</v>
      </c>
      <c r="C329">
        <v>0</v>
      </c>
      <c r="D329">
        <v>0</v>
      </c>
      <c r="E329" t="s">
        <v>49</v>
      </c>
      <c r="F329" t="s">
        <v>50</v>
      </c>
      <c r="G329" t="s">
        <v>45</v>
      </c>
      <c r="H329" t="s">
        <v>37</v>
      </c>
      <c r="I329">
        <v>21</v>
      </c>
      <c r="J329">
        <v>1</v>
      </c>
      <c r="K329" s="43">
        <v>11528.44</v>
      </c>
      <c r="L329" s="43">
        <v>11528.44</v>
      </c>
      <c r="M329">
        <f t="shared" si="5"/>
        <v>1</v>
      </c>
    </row>
    <row r="330" spans="1:13" x14ac:dyDescent="0.25">
      <c r="A330">
        <v>201906</v>
      </c>
      <c r="B330" t="s">
        <v>36</v>
      </c>
      <c r="C330">
        <v>0</v>
      </c>
      <c r="D330">
        <v>0</v>
      </c>
      <c r="E330" t="s">
        <v>49</v>
      </c>
      <c r="F330" t="s">
        <v>50</v>
      </c>
      <c r="G330" t="s">
        <v>45</v>
      </c>
      <c r="H330" t="s">
        <v>37</v>
      </c>
      <c r="I330">
        <v>23</v>
      </c>
      <c r="J330">
        <v>3</v>
      </c>
      <c r="K330" s="43">
        <v>11528.44</v>
      </c>
      <c r="L330" s="43">
        <v>34585.32</v>
      </c>
      <c r="M330">
        <f t="shared" si="5"/>
        <v>1</v>
      </c>
    </row>
    <row r="331" spans="1:13" x14ac:dyDescent="0.25">
      <c r="A331">
        <v>201906</v>
      </c>
      <c r="B331" t="s">
        <v>36</v>
      </c>
      <c r="C331">
        <v>0</v>
      </c>
      <c r="D331">
        <v>0</v>
      </c>
      <c r="E331" t="s">
        <v>49</v>
      </c>
      <c r="F331" t="s">
        <v>50</v>
      </c>
      <c r="G331" t="s">
        <v>45</v>
      </c>
      <c r="H331" t="s">
        <v>37</v>
      </c>
      <c r="I331">
        <v>24</v>
      </c>
      <c r="J331">
        <v>4</v>
      </c>
      <c r="K331" s="43">
        <v>11528.44</v>
      </c>
      <c r="L331" s="43">
        <v>46113.760000000002</v>
      </c>
      <c r="M331">
        <f t="shared" si="5"/>
        <v>1</v>
      </c>
    </row>
    <row r="332" spans="1:13" x14ac:dyDescent="0.25">
      <c r="A332">
        <v>201906</v>
      </c>
      <c r="B332" t="s">
        <v>36</v>
      </c>
      <c r="C332">
        <v>0</v>
      </c>
      <c r="D332">
        <v>0</v>
      </c>
      <c r="E332" t="s">
        <v>49</v>
      </c>
      <c r="F332" t="s">
        <v>50</v>
      </c>
      <c r="G332" t="s">
        <v>45</v>
      </c>
      <c r="H332" t="s">
        <v>37</v>
      </c>
      <c r="I332">
        <v>25</v>
      </c>
      <c r="J332">
        <v>8</v>
      </c>
      <c r="K332" s="43">
        <v>12085.89</v>
      </c>
      <c r="L332" s="43">
        <v>96687.11</v>
      </c>
      <c r="M332">
        <f t="shared" si="5"/>
        <v>1</v>
      </c>
    </row>
    <row r="333" spans="1:13" x14ac:dyDescent="0.25">
      <c r="A333">
        <v>201906</v>
      </c>
      <c r="B333" t="s">
        <v>36</v>
      </c>
      <c r="C333">
        <v>0</v>
      </c>
      <c r="D333">
        <v>0</v>
      </c>
      <c r="E333" t="s">
        <v>49</v>
      </c>
      <c r="F333" t="s">
        <v>50</v>
      </c>
      <c r="G333" t="s">
        <v>45</v>
      </c>
      <c r="H333" t="s">
        <v>37</v>
      </c>
      <c r="I333">
        <v>26</v>
      </c>
      <c r="J333">
        <v>6</v>
      </c>
      <c r="K333" s="43">
        <v>11941.71</v>
      </c>
      <c r="L333" s="43">
        <v>71650.25</v>
      </c>
      <c r="M333">
        <f t="shared" si="5"/>
        <v>1</v>
      </c>
    </row>
    <row r="334" spans="1:13" x14ac:dyDescent="0.25">
      <c r="A334">
        <v>201906</v>
      </c>
      <c r="B334" t="s">
        <v>36</v>
      </c>
      <c r="C334">
        <v>0</v>
      </c>
      <c r="D334">
        <v>0</v>
      </c>
      <c r="E334" t="s">
        <v>49</v>
      </c>
      <c r="F334" t="s">
        <v>50</v>
      </c>
      <c r="G334" t="s">
        <v>45</v>
      </c>
      <c r="H334" t="s">
        <v>37</v>
      </c>
      <c r="I334">
        <v>27</v>
      </c>
      <c r="J334">
        <v>11</v>
      </c>
      <c r="K334" s="43">
        <v>12409.22</v>
      </c>
      <c r="L334" s="43">
        <v>136501.42000000001</v>
      </c>
      <c r="M334">
        <f t="shared" si="5"/>
        <v>1</v>
      </c>
    </row>
    <row r="335" spans="1:13" x14ac:dyDescent="0.25">
      <c r="A335">
        <v>201906</v>
      </c>
      <c r="B335" t="s">
        <v>36</v>
      </c>
      <c r="C335">
        <v>0</v>
      </c>
      <c r="D335">
        <v>0</v>
      </c>
      <c r="E335" t="s">
        <v>49</v>
      </c>
      <c r="F335" t="s">
        <v>50</v>
      </c>
      <c r="G335" t="s">
        <v>45</v>
      </c>
      <c r="H335" t="s">
        <v>37</v>
      </c>
      <c r="I335">
        <v>28</v>
      </c>
      <c r="J335">
        <v>14</v>
      </c>
      <c r="K335" s="43">
        <v>13510.69</v>
      </c>
      <c r="L335" s="43">
        <v>189149.64</v>
      </c>
      <c r="M335">
        <f t="shared" si="5"/>
        <v>1</v>
      </c>
    </row>
    <row r="336" spans="1:13" x14ac:dyDescent="0.25">
      <c r="A336">
        <v>201906</v>
      </c>
      <c r="B336" t="s">
        <v>36</v>
      </c>
      <c r="C336">
        <v>0</v>
      </c>
      <c r="D336">
        <v>0</v>
      </c>
      <c r="E336" t="s">
        <v>49</v>
      </c>
      <c r="F336" t="s">
        <v>50</v>
      </c>
      <c r="G336" t="s">
        <v>45</v>
      </c>
      <c r="H336" t="s">
        <v>37</v>
      </c>
      <c r="I336">
        <v>29</v>
      </c>
      <c r="J336">
        <v>21</v>
      </c>
      <c r="K336" s="43">
        <v>12779.04</v>
      </c>
      <c r="L336" s="43">
        <v>268359.75</v>
      </c>
      <c r="M336">
        <f t="shared" si="5"/>
        <v>1</v>
      </c>
    </row>
    <row r="337" spans="1:13" x14ac:dyDescent="0.25">
      <c r="A337">
        <v>201906</v>
      </c>
      <c r="B337" t="s">
        <v>36</v>
      </c>
      <c r="C337">
        <v>0</v>
      </c>
      <c r="D337">
        <v>0</v>
      </c>
      <c r="E337" t="s">
        <v>49</v>
      </c>
      <c r="F337" t="s">
        <v>50</v>
      </c>
      <c r="G337" t="s">
        <v>45</v>
      </c>
      <c r="H337" t="s">
        <v>37</v>
      </c>
      <c r="I337">
        <v>30</v>
      </c>
      <c r="J337">
        <v>28</v>
      </c>
      <c r="K337" s="43">
        <v>14025.55</v>
      </c>
      <c r="L337" s="43">
        <v>392715.36</v>
      </c>
      <c r="M337">
        <f t="shared" si="5"/>
        <v>1</v>
      </c>
    </row>
    <row r="338" spans="1:13" x14ac:dyDescent="0.25">
      <c r="A338">
        <v>201906</v>
      </c>
      <c r="B338" t="s">
        <v>36</v>
      </c>
      <c r="C338">
        <v>0</v>
      </c>
      <c r="D338">
        <v>0</v>
      </c>
      <c r="E338" t="s">
        <v>49</v>
      </c>
      <c r="F338" t="s">
        <v>50</v>
      </c>
      <c r="G338" t="s">
        <v>45</v>
      </c>
      <c r="H338" t="s">
        <v>37</v>
      </c>
      <c r="I338">
        <v>31</v>
      </c>
      <c r="J338">
        <v>20</v>
      </c>
      <c r="K338" s="43">
        <v>16104.19</v>
      </c>
      <c r="L338" s="43">
        <v>322083.77</v>
      </c>
      <c r="M338">
        <f t="shared" si="5"/>
        <v>1</v>
      </c>
    </row>
    <row r="339" spans="1:13" x14ac:dyDescent="0.25">
      <c r="A339">
        <v>201906</v>
      </c>
      <c r="B339" t="s">
        <v>36</v>
      </c>
      <c r="C339">
        <v>0</v>
      </c>
      <c r="D339">
        <v>0</v>
      </c>
      <c r="E339" t="s">
        <v>49</v>
      </c>
      <c r="F339" t="s">
        <v>50</v>
      </c>
      <c r="G339" t="s">
        <v>45</v>
      </c>
      <c r="H339" t="s">
        <v>37</v>
      </c>
      <c r="I339">
        <v>32</v>
      </c>
      <c r="J339">
        <v>53</v>
      </c>
      <c r="K339" s="43">
        <v>15903.11</v>
      </c>
      <c r="L339" s="43">
        <v>842864.68</v>
      </c>
      <c r="M339">
        <f t="shared" si="5"/>
        <v>1</v>
      </c>
    </row>
    <row r="340" spans="1:13" x14ac:dyDescent="0.25">
      <c r="A340">
        <v>201906</v>
      </c>
      <c r="B340" t="s">
        <v>36</v>
      </c>
      <c r="C340">
        <v>0</v>
      </c>
      <c r="D340">
        <v>0</v>
      </c>
      <c r="E340" t="s">
        <v>49</v>
      </c>
      <c r="F340" t="s">
        <v>50</v>
      </c>
      <c r="G340" t="s">
        <v>45</v>
      </c>
      <c r="H340" t="s">
        <v>37</v>
      </c>
      <c r="I340">
        <v>33</v>
      </c>
      <c r="J340">
        <v>68</v>
      </c>
      <c r="K340" s="43">
        <v>15802.19</v>
      </c>
      <c r="L340" s="43">
        <v>1074549.08</v>
      </c>
      <c r="M340">
        <f t="shared" si="5"/>
        <v>1</v>
      </c>
    </row>
    <row r="341" spans="1:13" x14ac:dyDescent="0.25">
      <c r="A341">
        <v>201906</v>
      </c>
      <c r="B341" t="s">
        <v>36</v>
      </c>
      <c r="C341">
        <v>0</v>
      </c>
      <c r="D341">
        <v>0</v>
      </c>
      <c r="E341" t="s">
        <v>49</v>
      </c>
      <c r="F341" t="s">
        <v>50</v>
      </c>
      <c r="G341" t="s">
        <v>45</v>
      </c>
      <c r="H341" t="s">
        <v>37</v>
      </c>
      <c r="I341">
        <v>34</v>
      </c>
      <c r="J341">
        <v>73</v>
      </c>
      <c r="K341" s="43">
        <v>17474.099999999999</v>
      </c>
      <c r="L341" s="43">
        <v>1275609.6200000001</v>
      </c>
      <c r="M341">
        <f t="shared" si="5"/>
        <v>1</v>
      </c>
    </row>
    <row r="342" spans="1:13" x14ac:dyDescent="0.25">
      <c r="A342">
        <v>201906</v>
      </c>
      <c r="B342" t="s">
        <v>36</v>
      </c>
      <c r="C342">
        <v>0</v>
      </c>
      <c r="D342">
        <v>0</v>
      </c>
      <c r="E342" t="s">
        <v>49</v>
      </c>
      <c r="F342" t="s">
        <v>50</v>
      </c>
      <c r="G342" t="s">
        <v>45</v>
      </c>
      <c r="H342" t="s">
        <v>37</v>
      </c>
      <c r="I342">
        <v>35</v>
      </c>
      <c r="J342">
        <v>71</v>
      </c>
      <c r="K342" s="43">
        <v>15265.23</v>
      </c>
      <c r="L342" s="43">
        <v>1083831.58</v>
      </c>
      <c r="M342">
        <f t="shared" si="5"/>
        <v>1</v>
      </c>
    </row>
    <row r="343" spans="1:13" x14ac:dyDescent="0.25">
      <c r="A343">
        <v>201906</v>
      </c>
      <c r="B343" t="s">
        <v>36</v>
      </c>
      <c r="C343">
        <v>0</v>
      </c>
      <c r="D343">
        <v>0</v>
      </c>
      <c r="E343" t="s">
        <v>49</v>
      </c>
      <c r="F343" t="s">
        <v>50</v>
      </c>
      <c r="G343" t="s">
        <v>45</v>
      </c>
      <c r="H343" t="s">
        <v>37</v>
      </c>
      <c r="I343">
        <v>36</v>
      </c>
      <c r="J343">
        <v>109</v>
      </c>
      <c r="K343" s="43">
        <v>17897.400000000001</v>
      </c>
      <c r="L343" s="43">
        <v>1950816.94</v>
      </c>
      <c r="M343">
        <f t="shared" si="5"/>
        <v>1</v>
      </c>
    </row>
    <row r="344" spans="1:13" x14ac:dyDescent="0.25">
      <c r="A344">
        <v>201906</v>
      </c>
      <c r="B344" t="s">
        <v>36</v>
      </c>
      <c r="C344">
        <v>0</v>
      </c>
      <c r="D344">
        <v>0</v>
      </c>
      <c r="E344" t="s">
        <v>49</v>
      </c>
      <c r="F344" t="s">
        <v>50</v>
      </c>
      <c r="G344" t="s">
        <v>45</v>
      </c>
      <c r="H344" t="s">
        <v>37</v>
      </c>
      <c r="I344">
        <v>37</v>
      </c>
      <c r="J344">
        <v>134</v>
      </c>
      <c r="K344" s="43">
        <v>15692.82</v>
      </c>
      <c r="L344" s="43">
        <v>2102837.46</v>
      </c>
      <c r="M344">
        <f t="shared" si="5"/>
        <v>1</v>
      </c>
    </row>
    <row r="345" spans="1:13" x14ac:dyDescent="0.25">
      <c r="A345">
        <v>201906</v>
      </c>
      <c r="B345" t="s">
        <v>36</v>
      </c>
      <c r="C345">
        <v>0</v>
      </c>
      <c r="D345">
        <v>0</v>
      </c>
      <c r="E345" t="s">
        <v>49</v>
      </c>
      <c r="F345" t="s">
        <v>50</v>
      </c>
      <c r="G345" t="s">
        <v>45</v>
      </c>
      <c r="H345" t="s">
        <v>37</v>
      </c>
      <c r="I345">
        <v>38</v>
      </c>
      <c r="J345">
        <v>152</v>
      </c>
      <c r="K345" s="43">
        <v>17203.47</v>
      </c>
      <c r="L345" s="43">
        <v>2614926.7400000002</v>
      </c>
      <c r="M345">
        <f t="shared" si="5"/>
        <v>1</v>
      </c>
    </row>
    <row r="346" spans="1:13" x14ac:dyDescent="0.25">
      <c r="A346">
        <v>201906</v>
      </c>
      <c r="B346" t="s">
        <v>36</v>
      </c>
      <c r="C346">
        <v>0</v>
      </c>
      <c r="D346">
        <v>0</v>
      </c>
      <c r="E346" t="s">
        <v>49</v>
      </c>
      <c r="F346" t="s">
        <v>50</v>
      </c>
      <c r="G346" t="s">
        <v>45</v>
      </c>
      <c r="H346" t="s">
        <v>37</v>
      </c>
      <c r="I346">
        <v>39</v>
      </c>
      <c r="J346">
        <v>157</v>
      </c>
      <c r="K346" s="43">
        <v>16410.32</v>
      </c>
      <c r="L346" s="43">
        <v>2576420.52</v>
      </c>
      <c r="M346">
        <f t="shared" si="5"/>
        <v>1</v>
      </c>
    </row>
    <row r="347" spans="1:13" x14ac:dyDescent="0.25">
      <c r="A347">
        <v>201906</v>
      </c>
      <c r="B347" t="s">
        <v>36</v>
      </c>
      <c r="C347">
        <v>0</v>
      </c>
      <c r="D347">
        <v>0</v>
      </c>
      <c r="E347" t="s">
        <v>49</v>
      </c>
      <c r="F347" t="s">
        <v>50</v>
      </c>
      <c r="G347" t="s">
        <v>45</v>
      </c>
      <c r="H347" t="s">
        <v>37</v>
      </c>
      <c r="I347">
        <v>40</v>
      </c>
      <c r="J347">
        <v>188</v>
      </c>
      <c r="K347" s="43">
        <v>17569.78</v>
      </c>
      <c r="L347" s="43">
        <v>3303119.31</v>
      </c>
      <c r="M347">
        <f t="shared" si="5"/>
        <v>1</v>
      </c>
    </row>
    <row r="348" spans="1:13" x14ac:dyDescent="0.25">
      <c r="A348">
        <v>201906</v>
      </c>
      <c r="B348" t="s">
        <v>36</v>
      </c>
      <c r="C348">
        <v>0</v>
      </c>
      <c r="D348">
        <v>0</v>
      </c>
      <c r="E348" t="s">
        <v>49</v>
      </c>
      <c r="F348" t="s">
        <v>50</v>
      </c>
      <c r="G348" t="s">
        <v>45</v>
      </c>
      <c r="H348" t="s">
        <v>37</v>
      </c>
      <c r="I348">
        <v>41</v>
      </c>
      <c r="J348">
        <v>235</v>
      </c>
      <c r="K348" s="43">
        <v>17735.849999999999</v>
      </c>
      <c r="L348" s="43">
        <v>4167925.41</v>
      </c>
      <c r="M348">
        <f t="shared" si="5"/>
        <v>1</v>
      </c>
    </row>
    <row r="349" spans="1:13" x14ac:dyDescent="0.25">
      <c r="A349">
        <v>201906</v>
      </c>
      <c r="B349" t="s">
        <v>36</v>
      </c>
      <c r="C349">
        <v>0</v>
      </c>
      <c r="D349">
        <v>0</v>
      </c>
      <c r="E349" t="s">
        <v>49</v>
      </c>
      <c r="F349" t="s">
        <v>50</v>
      </c>
      <c r="G349" t="s">
        <v>45</v>
      </c>
      <c r="H349" t="s">
        <v>37</v>
      </c>
      <c r="I349">
        <v>42</v>
      </c>
      <c r="J349">
        <v>247</v>
      </c>
      <c r="K349" s="43">
        <v>17696.55</v>
      </c>
      <c r="L349" s="43">
        <v>4371048.1399999997</v>
      </c>
      <c r="M349">
        <f t="shared" si="5"/>
        <v>1</v>
      </c>
    </row>
    <row r="350" spans="1:13" x14ac:dyDescent="0.25">
      <c r="A350">
        <v>201906</v>
      </c>
      <c r="B350" t="s">
        <v>36</v>
      </c>
      <c r="C350">
        <v>0</v>
      </c>
      <c r="D350">
        <v>0</v>
      </c>
      <c r="E350" t="s">
        <v>49</v>
      </c>
      <c r="F350" t="s">
        <v>50</v>
      </c>
      <c r="G350" t="s">
        <v>45</v>
      </c>
      <c r="H350" t="s">
        <v>37</v>
      </c>
      <c r="I350">
        <v>43</v>
      </c>
      <c r="J350">
        <v>243</v>
      </c>
      <c r="K350" s="43">
        <v>17073.830000000002</v>
      </c>
      <c r="L350" s="43">
        <v>4148939.77</v>
      </c>
      <c r="M350">
        <f t="shared" si="5"/>
        <v>1</v>
      </c>
    </row>
    <row r="351" spans="1:13" x14ac:dyDescent="0.25">
      <c r="A351">
        <v>201906</v>
      </c>
      <c r="B351" t="s">
        <v>36</v>
      </c>
      <c r="C351">
        <v>0</v>
      </c>
      <c r="D351">
        <v>0</v>
      </c>
      <c r="E351" t="s">
        <v>49</v>
      </c>
      <c r="F351" t="s">
        <v>50</v>
      </c>
      <c r="G351" t="s">
        <v>45</v>
      </c>
      <c r="H351" t="s">
        <v>37</v>
      </c>
      <c r="I351">
        <v>44</v>
      </c>
      <c r="J351">
        <v>292</v>
      </c>
      <c r="K351" s="43">
        <v>18633.71</v>
      </c>
      <c r="L351" s="43">
        <v>5441044.3700000001</v>
      </c>
      <c r="M351">
        <f t="shared" si="5"/>
        <v>1</v>
      </c>
    </row>
    <row r="352" spans="1:13" x14ac:dyDescent="0.25">
      <c r="A352">
        <v>201906</v>
      </c>
      <c r="B352" t="s">
        <v>36</v>
      </c>
      <c r="C352">
        <v>0</v>
      </c>
      <c r="D352">
        <v>0</v>
      </c>
      <c r="E352" t="s">
        <v>49</v>
      </c>
      <c r="F352" t="s">
        <v>50</v>
      </c>
      <c r="G352" t="s">
        <v>45</v>
      </c>
      <c r="H352" t="s">
        <v>37</v>
      </c>
      <c r="I352">
        <v>45</v>
      </c>
      <c r="J352">
        <v>282</v>
      </c>
      <c r="K352" s="43">
        <v>17245.830000000002</v>
      </c>
      <c r="L352" s="43">
        <v>4863322.87</v>
      </c>
      <c r="M352">
        <f t="shared" si="5"/>
        <v>1</v>
      </c>
    </row>
    <row r="353" spans="1:13" x14ac:dyDescent="0.25">
      <c r="A353">
        <v>201906</v>
      </c>
      <c r="B353" t="s">
        <v>36</v>
      </c>
      <c r="C353">
        <v>0</v>
      </c>
      <c r="D353">
        <v>0</v>
      </c>
      <c r="E353" t="s">
        <v>49</v>
      </c>
      <c r="F353" t="s">
        <v>50</v>
      </c>
      <c r="G353" t="s">
        <v>45</v>
      </c>
      <c r="H353" t="s">
        <v>37</v>
      </c>
      <c r="I353">
        <v>46</v>
      </c>
      <c r="J353">
        <v>342</v>
      </c>
      <c r="K353" s="43">
        <v>17736.16</v>
      </c>
      <c r="L353" s="43">
        <v>6065766.25</v>
      </c>
      <c r="M353">
        <f t="shared" si="5"/>
        <v>1</v>
      </c>
    </row>
    <row r="354" spans="1:13" x14ac:dyDescent="0.25">
      <c r="A354">
        <v>201906</v>
      </c>
      <c r="B354" t="s">
        <v>36</v>
      </c>
      <c r="C354">
        <v>0</v>
      </c>
      <c r="D354">
        <v>0</v>
      </c>
      <c r="E354" t="s">
        <v>49</v>
      </c>
      <c r="F354" t="s">
        <v>50</v>
      </c>
      <c r="G354" t="s">
        <v>45</v>
      </c>
      <c r="H354" t="s">
        <v>37</v>
      </c>
      <c r="I354">
        <v>47</v>
      </c>
      <c r="J354">
        <v>388</v>
      </c>
      <c r="K354" s="43">
        <v>18786.14</v>
      </c>
      <c r="L354" s="43">
        <v>7289023.4800000004</v>
      </c>
      <c r="M354">
        <f t="shared" si="5"/>
        <v>1</v>
      </c>
    </row>
    <row r="355" spans="1:13" x14ac:dyDescent="0.25">
      <c r="A355">
        <v>201906</v>
      </c>
      <c r="B355" t="s">
        <v>36</v>
      </c>
      <c r="C355">
        <v>0</v>
      </c>
      <c r="D355">
        <v>0</v>
      </c>
      <c r="E355" t="s">
        <v>49</v>
      </c>
      <c r="F355" t="s">
        <v>50</v>
      </c>
      <c r="G355" t="s">
        <v>45</v>
      </c>
      <c r="H355" t="s">
        <v>37</v>
      </c>
      <c r="I355">
        <v>48</v>
      </c>
      <c r="J355">
        <v>398</v>
      </c>
      <c r="K355" s="43">
        <v>17440.830000000002</v>
      </c>
      <c r="L355" s="43">
        <v>6941449.3700000001</v>
      </c>
      <c r="M355">
        <f t="shared" si="5"/>
        <v>1</v>
      </c>
    </row>
    <row r="356" spans="1:13" x14ac:dyDescent="0.25">
      <c r="A356">
        <v>201906</v>
      </c>
      <c r="B356" t="s">
        <v>36</v>
      </c>
      <c r="C356">
        <v>0</v>
      </c>
      <c r="D356">
        <v>0</v>
      </c>
      <c r="E356" t="s">
        <v>49</v>
      </c>
      <c r="F356" t="s">
        <v>50</v>
      </c>
      <c r="G356" t="s">
        <v>45</v>
      </c>
      <c r="H356" t="s">
        <v>37</v>
      </c>
      <c r="I356">
        <v>49</v>
      </c>
      <c r="J356">
        <v>448</v>
      </c>
      <c r="K356" s="43">
        <v>17672.7</v>
      </c>
      <c r="L356" s="43">
        <v>7917370.9500000002</v>
      </c>
      <c r="M356">
        <f t="shared" si="5"/>
        <v>1</v>
      </c>
    </row>
    <row r="357" spans="1:13" x14ac:dyDescent="0.25">
      <c r="A357">
        <v>201906</v>
      </c>
      <c r="B357" t="s">
        <v>36</v>
      </c>
      <c r="C357">
        <v>0</v>
      </c>
      <c r="D357">
        <v>0</v>
      </c>
      <c r="E357" t="s">
        <v>49</v>
      </c>
      <c r="F357" t="s">
        <v>50</v>
      </c>
      <c r="G357" t="s">
        <v>45</v>
      </c>
      <c r="H357" t="s">
        <v>37</v>
      </c>
      <c r="I357">
        <v>50</v>
      </c>
      <c r="J357">
        <v>540</v>
      </c>
      <c r="K357" s="43">
        <v>19080.79</v>
      </c>
      <c r="L357" s="43">
        <v>10303625.130000001</v>
      </c>
      <c r="M357">
        <f t="shared" si="5"/>
        <v>1</v>
      </c>
    </row>
    <row r="358" spans="1:13" x14ac:dyDescent="0.25">
      <c r="A358">
        <v>201906</v>
      </c>
      <c r="B358" t="s">
        <v>36</v>
      </c>
      <c r="C358">
        <v>0</v>
      </c>
      <c r="D358">
        <v>0</v>
      </c>
      <c r="E358" t="s">
        <v>49</v>
      </c>
      <c r="F358" t="s">
        <v>50</v>
      </c>
      <c r="G358" t="s">
        <v>45</v>
      </c>
      <c r="H358" t="s">
        <v>37</v>
      </c>
      <c r="I358">
        <v>51</v>
      </c>
      <c r="J358">
        <v>593</v>
      </c>
      <c r="K358" s="43">
        <v>19583.25</v>
      </c>
      <c r="L358" s="43">
        <v>11612865.789999999</v>
      </c>
      <c r="M358">
        <f t="shared" si="5"/>
        <v>1</v>
      </c>
    </row>
    <row r="359" spans="1:13" x14ac:dyDescent="0.25">
      <c r="A359">
        <v>201906</v>
      </c>
      <c r="B359" t="s">
        <v>36</v>
      </c>
      <c r="C359">
        <v>0</v>
      </c>
      <c r="D359">
        <v>0</v>
      </c>
      <c r="E359" t="s">
        <v>49</v>
      </c>
      <c r="F359" t="s">
        <v>50</v>
      </c>
      <c r="G359" t="s">
        <v>45</v>
      </c>
      <c r="H359" t="s">
        <v>37</v>
      </c>
      <c r="I359">
        <v>52</v>
      </c>
      <c r="J359">
        <v>688</v>
      </c>
      <c r="K359" s="43">
        <v>18827.43</v>
      </c>
      <c r="L359" s="43">
        <v>12953273.369999999</v>
      </c>
      <c r="M359">
        <f t="shared" si="5"/>
        <v>1</v>
      </c>
    </row>
    <row r="360" spans="1:13" x14ac:dyDescent="0.25">
      <c r="A360">
        <v>201906</v>
      </c>
      <c r="B360" t="s">
        <v>36</v>
      </c>
      <c r="C360">
        <v>0</v>
      </c>
      <c r="D360">
        <v>0</v>
      </c>
      <c r="E360" t="s">
        <v>49</v>
      </c>
      <c r="F360" t="s">
        <v>50</v>
      </c>
      <c r="G360" t="s">
        <v>45</v>
      </c>
      <c r="H360" t="s">
        <v>37</v>
      </c>
      <c r="I360">
        <v>53</v>
      </c>
      <c r="J360">
        <v>788</v>
      </c>
      <c r="K360" s="43">
        <v>18938.03</v>
      </c>
      <c r="L360" s="43">
        <v>14923171.43</v>
      </c>
      <c r="M360">
        <f t="shared" si="5"/>
        <v>1</v>
      </c>
    </row>
    <row r="361" spans="1:13" x14ac:dyDescent="0.25">
      <c r="A361">
        <v>201906</v>
      </c>
      <c r="B361" t="s">
        <v>36</v>
      </c>
      <c r="C361">
        <v>0</v>
      </c>
      <c r="D361">
        <v>0</v>
      </c>
      <c r="E361" t="s">
        <v>49</v>
      </c>
      <c r="F361" t="s">
        <v>50</v>
      </c>
      <c r="G361" t="s">
        <v>45</v>
      </c>
      <c r="H361" t="s">
        <v>37</v>
      </c>
      <c r="I361">
        <v>54</v>
      </c>
      <c r="J361">
        <v>861</v>
      </c>
      <c r="K361" s="43">
        <v>19452.740000000002</v>
      </c>
      <c r="L361" s="43">
        <v>16748810.060000001</v>
      </c>
      <c r="M361">
        <f t="shared" si="5"/>
        <v>1</v>
      </c>
    </row>
    <row r="362" spans="1:13" x14ac:dyDescent="0.25">
      <c r="A362">
        <v>201906</v>
      </c>
      <c r="B362" t="s">
        <v>36</v>
      </c>
      <c r="C362">
        <v>0</v>
      </c>
      <c r="D362">
        <v>0</v>
      </c>
      <c r="E362" t="s">
        <v>49</v>
      </c>
      <c r="F362" t="s">
        <v>50</v>
      </c>
      <c r="G362" t="s">
        <v>45</v>
      </c>
      <c r="H362" t="s">
        <v>37</v>
      </c>
      <c r="I362">
        <v>55</v>
      </c>
      <c r="J362">
        <v>1050</v>
      </c>
      <c r="K362" s="43">
        <v>19725.689999999999</v>
      </c>
      <c r="L362" s="43">
        <v>20711978.18</v>
      </c>
      <c r="M362">
        <f t="shared" si="5"/>
        <v>1</v>
      </c>
    </row>
    <row r="363" spans="1:13" x14ac:dyDescent="0.25">
      <c r="A363">
        <v>201906</v>
      </c>
      <c r="B363" t="s">
        <v>36</v>
      </c>
      <c r="C363">
        <v>0</v>
      </c>
      <c r="D363">
        <v>0</v>
      </c>
      <c r="E363" t="s">
        <v>49</v>
      </c>
      <c r="F363" t="s">
        <v>50</v>
      </c>
      <c r="G363" t="s">
        <v>45</v>
      </c>
      <c r="H363" t="s">
        <v>37</v>
      </c>
      <c r="I363">
        <v>56</v>
      </c>
      <c r="J363">
        <v>1223</v>
      </c>
      <c r="K363" s="43">
        <v>19813.48</v>
      </c>
      <c r="L363" s="43">
        <v>24231887.239999998</v>
      </c>
      <c r="M363">
        <f t="shared" si="5"/>
        <v>1</v>
      </c>
    </row>
    <row r="364" spans="1:13" x14ac:dyDescent="0.25">
      <c r="A364">
        <v>201906</v>
      </c>
      <c r="B364" t="s">
        <v>36</v>
      </c>
      <c r="C364">
        <v>0</v>
      </c>
      <c r="D364">
        <v>0</v>
      </c>
      <c r="E364" t="s">
        <v>49</v>
      </c>
      <c r="F364" t="s">
        <v>50</v>
      </c>
      <c r="G364" t="s">
        <v>45</v>
      </c>
      <c r="H364" t="s">
        <v>37</v>
      </c>
      <c r="I364">
        <v>57</v>
      </c>
      <c r="J364">
        <v>1391</v>
      </c>
      <c r="K364" s="43">
        <v>20210.509999999998</v>
      </c>
      <c r="L364" s="43">
        <v>28112825.609999999</v>
      </c>
      <c r="M364">
        <f t="shared" si="5"/>
        <v>1</v>
      </c>
    </row>
    <row r="365" spans="1:13" x14ac:dyDescent="0.25">
      <c r="A365">
        <v>201906</v>
      </c>
      <c r="B365" t="s">
        <v>36</v>
      </c>
      <c r="C365">
        <v>0</v>
      </c>
      <c r="D365">
        <v>0</v>
      </c>
      <c r="E365" t="s">
        <v>49</v>
      </c>
      <c r="F365" t="s">
        <v>50</v>
      </c>
      <c r="G365" t="s">
        <v>45</v>
      </c>
      <c r="H365" t="s">
        <v>37</v>
      </c>
      <c r="I365">
        <v>58</v>
      </c>
      <c r="J365">
        <v>1645</v>
      </c>
      <c r="K365" s="43">
        <v>21068.19</v>
      </c>
      <c r="L365" s="43">
        <v>34657166.340000004</v>
      </c>
      <c r="M365">
        <f t="shared" si="5"/>
        <v>1</v>
      </c>
    </row>
    <row r="366" spans="1:13" x14ac:dyDescent="0.25">
      <c r="A366">
        <v>201906</v>
      </c>
      <c r="B366" t="s">
        <v>36</v>
      </c>
      <c r="C366">
        <v>0</v>
      </c>
      <c r="D366">
        <v>0</v>
      </c>
      <c r="E366" t="s">
        <v>49</v>
      </c>
      <c r="F366" t="s">
        <v>50</v>
      </c>
      <c r="G366" t="s">
        <v>45</v>
      </c>
      <c r="H366" t="s">
        <v>37</v>
      </c>
      <c r="I366">
        <v>59</v>
      </c>
      <c r="J366">
        <v>1886</v>
      </c>
      <c r="K366" s="43">
        <v>21517.22</v>
      </c>
      <c r="L366" s="43">
        <v>40581473.340000004</v>
      </c>
      <c r="M366">
        <f t="shared" si="5"/>
        <v>1</v>
      </c>
    </row>
    <row r="367" spans="1:13" x14ac:dyDescent="0.25">
      <c r="A367">
        <v>201906</v>
      </c>
      <c r="B367" t="s">
        <v>36</v>
      </c>
      <c r="C367">
        <v>0</v>
      </c>
      <c r="D367">
        <v>0</v>
      </c>
      <c r="E367" t="s">
        <v>49</v>
      </c>
      <c r="F367" t="s">
        <v>50</v>
      </c>
      <c r="G367" t="s">
        <v>45</v>
      </c>
      <c r="H367" t="s">
        <v>37</v>
      </c>
      <c r="I367">
        <v>60</v>
      </c>
      <c r="J367">
        <v>7447</v>
      </c>
      <c r="K367" s="43">
        <v>29969.27</v>
      </c>
      <c r="L367" s="43">
        <v>223181157.69</v>
      </c>
      <c r="M367">
        <f t="shared" si="5"/>
        <v>1</v>
      </c>
    </row>
    <row r="368" spans="1:13" x14ac:dyDescent="0.25">
      <c r="A368">
        <v>201906</v>
      </c>
      <c r="B368" t="s">
        <v>36</v>
      </c>
      <c r="C368">
        <v>0</v>
      </c>
      <c r="D368">
        <v>0</v>
      </c>
      <c r="E368" t="s">
        <v>49</v>
      </c>
      <c r="F368" t="s">
        <v>50</v>
      </c>
      <c r="G368" t="s">
        <v>45</v>
      </c>
      <c r="H368" t="s">
        <v>37</v>
      </c>
      <c r="I368">
        <v>61</v>
      </c>
      <c r="J368">
        <v>13212</v>
      </c>
      <c r="K368" s="43">
        <v>29327.26</v>
      </c>
      <c r="L368" s="43">
        <v>387471695.42000002</v>
      </c>
      <c r="M368">
        <f t="shared" si="5"/>
        <v>1</v>
      </c>
    </row>
    <row r="369" spans="1:13" x14ac:dyDescent="0.25">
      <c r="A369">
        <v>201906</v>
      </c>
      <c r="B369" t="s">
        <v>36</v>
      </c>
      <c r="C369">
        <v>0</v>
      </c>
      <c r="D369">
        <v>0</v>
      </c>
      <c r="E369" t="s">
        <v>49</v>
      </c>
      <c r="F369" t="s">
        <v>50</v>
      </c>
      <c r="G369" t="s">
        <v>45</v>
      </c>
      <c r="H369" t="s">
        <v>37</v>
      </c>
      <c r="I369">
        <v>62</v>
      </c>
      <c r="J369">
        <v>15155</v>
      </c>
      <c r="K369" s="43">
        <v>28622.05</v>
      </c>
      <c r="L369" s="43">
        <v>433767153.58999997</v>
      </c>
      <c r="M369">
        <f t="shared" si="5"/>
        <v>1</v>
      </c>
    </row>
    <row r="370" spans="1:13" x14ac:dyDescent="0.25">
      <c r="A370">
        <v>201906</v>
      </c>
      <c r="B370" t="s">
        <v>36</v>
      </c>
      <c r="C370">
        <v>0</v>
      </c>
      <c r="D370">
        <v>0</v>
      </c>
      <c r="E370" t="s">
        <v>49</v>
      </c>
      <c r="F370" t="s">
        <v>50</v>
      </c>
      <c r="G370" t="s">
        <v>45</v>
      </c>
      <c r="H370" t="s">
        <v>37</v>
      </c>
      <c r="I370">
        <v>63</v>
      </c>
      <c r="J370">
        <v>14339</v>
      </c>
      <c r="K370" s="43">
        <v>28902.53</v>
      </c>
      <c r="L370" s="43">
        <v>414433405.11000001</v>
      </c>
      <c r="M370">
        <f t="shared" si="5"/>
        <v>1</v>
      </c>
    </row>
    <row r="371" spans="1:13" x14ac:dyDescent="0.25">
      <c r="A371">
        <v>201906</v>
      </c>
      <c r="B371" t="s">
        <v>36</v>
      </c>
      <c r="C371">
        <v>0</v>
      </c>
      <c r="D371">
        <v>0</v>
      </c>
      <c r="E371" t="s">
        <v>49</v>
      </c>
      <c r="F371" t="s">
        <v>50</v>
      </c>
      <c r="G371" t="s">
        <v>45</v>
      </c>
      <c r="H371" t="s">
        <v>37</v>
      </c>
      <c r="I371">
        <v>64</v>
      </c>
      <c r="J371">
        <v>14892</v>
      </c>
      <c r="K371" s="43">
        <v>28752.06</v>
      </c>
      <c r="L371" s="43">
        <v>428175699.99000001</v>
      </c>
      <c r="M371">
        <f t="shared" si="5"/>
        <v>1</v>
      </c>
    </row>
    <row r="372" spans="1:13" x14ac:dyDescent="0.25">
      <c r="A372">
        <v>201906</v>
      </c>
      <c r="B372" t="s">
        <v>36</v>
      </c>
      <c r="C372">
        <v>0</v>
      </c>
      <c r="D372">
        <v>0</v>
      </c>
      <c r="E372" t="s">
        <v>49</v>
      </c>
      <c r="F372" t="s">
        <v>50</v>
      </c>
      <c r="G372" t="s">
        <v>45</v>
      </c>
      <c r="H372" t="s">
        <v>37</v>
      </c>
      <c r="I372">
        <v>65</v>
      </c>
      <c r="J372">
        <v>16102</v>
      </c>
      <c r="K372" s="43">
        <v>27991.32</v>
      </c>
      <c r="L372" s="43">
        <v>450716184.12</v>
      </c>
      <c r="M372">
        <f t="shared" si="5"/>
        <v>1</v>
      </c>
    </row>
    <row r="373" spans="1:13" x14ac:dyDescent="0.25">
      <c r="A373">
        <v>201906</v>
      </c>
      <c r="B373" t="s">
        <v>36</v>
      </c>
      <c r="C373">
        <v>0</v>
      </c>
      <c r="D373">
        <v>0</v>
      </c>
      <c r="E373" t="s">
        <v>49</v>
      </c>
      <c r="F373" t="s">
        <v>50</v>
      </c>
      <c r="G373" t="s">
        <v>45</v>
      </c>
      <c r="H373" t="s">
        <v>37</v>
      </c>
      <c r="I373">
        <v>66</v>
      </c>
      <c r="J373">
        <v>17751</v>
      </c>
      <c r="K373" s="43">
        <v>28018.49</v>
      </c>
      <c r="L373" s="43">
        <v>497356283.97000003</v>
      </c>
      <c r="M373">
        <f t="shared" si="5"/>
        <v>1</v>
      </c>
    </row>
    <row r="374" spans="1:13" x14ac:dyDescent="0.25">
      <c r="A374">
        <v>201906</v>
      </c>
      <c r="B374" t="s">
        <v>36</v>
      </c>
      <c r="C374">
        <v>0</v>
      </c>
      <c r="D374">
        <v>0</v>
      </c>
      <c r="E374" t="s">
        <v>49</v>
      </c>
      <c r="F374" t="s">
        <v>50</v>
      </c>
      <c r="G374" t="s">
        <v>45</v>
      </c>
      <c r="H374" t="s">
        <v>37</v>
      </c>
      <c r="I374">
        <v>67</v>
      </c>
      <c r="J374">
        <v>18124</v>
      </c>
      <c r="K374" s="43">
        <v>27260</v>
      </c>
      <c r="L374" s="43">
        <v>494060289.56999999</v>
      </c>
      <c r="M374">
        <f t="shared" si="5"/>
        <v>1</v>
      </c>
    </row>
    <row r="375" spans="1:13" x14ac:dyDescent="0.25">
      <c r="A375">
        <v>201906</v>
      </c>
      <c r="B375" t="s">
        <v>36</v>
      </c>
      <c r="C375">
        <v>0</v>
      </c>
      <c r="D375">
        <v>0</v>
      </c>
      <c r="E375" t="s">
        <v>49</v>
      </c>
      <c r="F375" t="s">
        <v>50</v>
      </c>
      <c r="G375" t="s">
        <v>45</v>
      </c>
      <c r="H375" t="s">
        <v>37</v>
      </c>
      <c r="I375">
        <v>68</v>
      </c>
      <c r="J375">
        <v>18092</v>
      </c>
      <c r="K375" s="43">
        <v>26374.21</v>
      </c>
      <c r="L375" s="43">
        <v>477162231.80000001</v>
      </c>
      <c r="M375">
        <f t="shared" si="5"/>
        <v>1</v>
      </c>
    </row>
    <row r="376" spans="1:13" x14ac:dyDescent="0.25">
      <c r="A376">
        <v>201906</v>
      </c>
      <c r="B376" t="s">
        <v>36</v>
      </c>
      <c r="C376">
        <v>0</v>
      </c>
      <c r="D376">
        <v>0</v>
      </c>
      <c r="E376" t="s">
        <v>49</v>
      </c>
      <c r="F376" t="s">
        <v>50</v>
      </c>
      <c r="G376" t="s">
        <v>45</v>
      </c>
      <c r="H376" t="s">
        <v>37</v>
      </c>
      <c r="I376">
        <v>69</v>
      </c>
      <c r="J376">
        <v>18095</v>
      </c>
      <c r="K376" s="43">
        <v>25691.95</v>
      </c>
      <c r="L376" s="43">
        <v>464895832.62</v>
      </c>
      <c r="M376">
        <f t="shared" si="5"/>
        <v>1</v>
      </c>
    </row>
    <row r="377" spans="1:13" x14ac:dyDescent="0.25">
      <c r="A377">
        <v>201906</v>
      </c>
      <c r="B377" t="s">
        <v>36</v>
      </c>
      <c r="C377">
        <v>0</v>
      </c>
      <c r="D377">
        <v>0</v>
      </c>
      <c r="E377" t="s">
        <v>49</v>
      </c>
      <c r="F377" t="s">
        <v>50</v>
      </c>
      <c r="G377" t="s">
        <v>45</v>
      </c>
      <c r="H377" t="s">
        <v>37</v>
      </c>
      <c r="I377">
        <v>70</v>
      </c>
      <c r="J377">
        <v>18286</v>
      </c>
      <c r="K377" s="43">
        <v>24293.599999999999</v>
      </c>
      <c r="L377" s="43">
        <v>444232798.55000001</v>
      </c>
      <c r="M377">
        <f t="shared" si="5"/>
        <v>1</v>
      </c>
    </row>
    <row r="378" spans="1:13" x14ac:dyDescent="0.25">
      <c r="A378">
        <v>201906</v>
      </c>
      <c r="B378" t="s">
        <v>36</v>
      </c>
      <c r="C378">
        <v>0</v>
      </c>
      <c r="D378">
        <v>0</v>
      </c>
      <c r="E378" t="s">
        <v>49</v>
      </c>
      <c r="F378" t="s">
        <v>50</v>
      </c>
      <c r="G378" t="s">
        <v>45</v>
      </c>
      <c r="H378" t="s">
        <v>37</v>
      </c>
      <c r="I378">
        <v>71</v>
      </c>
      <c r="J378">
        <v>18250</v>
      </c>
      <c r="K378" s="43">
        <v>23085.69</v>
      </c>
      <c r="L378" s="43">
        <v>421313765.30000001</v>
      </c>
      <c r="M378">
        <f t="shared" si="5"/>
        <v>1</v>
      </c>
    </row>
    <row r="379" spans="1:13" x14ac:dyDescent="0.25">
      <c r="A379">
        <v>201906</v>
      </c>
      <c r="B379" t="s">
        <v>36</v>
      </c>
      <c r="C379">
        <v>0</v>
      </c>
      <c r="D379">
        <v>0</v>
      </c>
      <c r="E379" t="s">
        <v>49</v>
      </c>
      <c r="F379" t="s">
        <v>50</v>
      </c>
      <c r="G379" t="s">
        <v>45</v>
      </c>
      <c r="H379" t="s">
        <v>37</v>
      </c>
      <c r="I379">
        <v>72</v>
      </c>
      <c r="J379">
        <v>17873</v>
      </c>
      <c r="K379" s="43">
        <v>22269.86</v>
      </c>
      <c r="L379" s="43">
        <v>398029188.76999998</v>
      </c>
      <c r="M379">
        <f t="shared" si="5"/>
        <v>1</v>
      </c>
    </row>
    <row r="380" spans="1:13" x14ac:dyDescent="0.25">
      <c r="A380">
        <v>201906</v>
      </c>
      <c r="B380" t="s">
        <v>36</v>
      </c>
      <c r="C380">
        <v>0</v>
      </c>
      <c r="D380">
        <v>0</v>
      </c>
      <c r="E380" t="s">
        <v>49</v>
      </c>
      <c r="F380" t="s">
        <v>50</v>
      </c>
      <c r="G380" t="s">
        <v>45</v>
      </c>
      <c r="H380" t="s">
        <v>37</v>
      </c>
      <c r="I380">
        <v>73</v>
      </c>
      <c r="J380">
        <v>17504</v>
      </c>
      <c r="K380" s="43">
        <v>22512.01</v>
      </c>
      <c r="L380" s="43">
        <v>394050271.74000001</v>
      </c>
      <c r="M380">
        <f t="shared" si="5"/>
        <v>1</v>
      </c>
    </row>
    <row r="381" spans="1:13" x14ac:dyDescent="0.25">
      <c r="A381">
        <v>201906</v>
      </c>
      <c r="B381" t="s">
        <v>36</v>
      </c>
      <c r="C381">
        <v>0</v>
      </c>
      <c r="D381">
        <v>0</v>
      </c>
      <c r="E381" t="s">
        <v>49</v>
      </c>
      <c r="F381" t="s">
        <v>50</v>
      </c>
      <c r="G381" t="s">
        <v>45</v>
      </c>
      <c r="H381" t="s">
        <v>37</v>
      </c>
      <c r="I381">
        <v>74</v>
      </c>
      <c r="J381">
        <v>17519</v>
      </c>
      <c r="K381" s="43">
        <v>21904.2</v>
      </c>
      <c r="L381" s="43">
        <v>383739602.07999998</v>
      </c>
      <c r="M381">
        <f t="shared" si="5"/>
        <v>1</v>
      </c>
    </row>
    <row r="382" spans="1:13" x14ac:dyDescent="0.25">
      <c r="A382">
        <v>201906</v>
      </c>
      <c r="B382" t="s">
        <v>36</v>
      </c>
      <c r="C382">
        <v>0</v>
      </c>
      <c r="D382">
        <v>0</v>
      </c>
      <c r="E382" t="s">
        <v>49</v>
      </c>
      <c r="F382" t="s">
        <v>50</v>
      </c>
      <c r="G382" t="s">
        <v>45</v>
      </c>
      <c r="H382" t="s">
        <v>37</v>
      </c>
      <c r="I382">
        <v>75</v>
      </c>
      <c r="J382">
        <v>16914</v>
      </c>
      <c r="K382" s="43">
        <v>21599.56</v>
      </c>
      <c r="L382" s="43">
        <v>365334969.72000003</v>
      </c>
      <c r="M382">
        <f t="shared" si="5"/>
        <v>1</v>
      </c>
    </row>
    <row r="383" spans="1:13" x14ac:dyDescent="0.25">
      <c r="A383">
        <v>201906</v>
      </c>
      <c r="B383" t="s">
        <v>36</v>
      </c>
      <c r="C383">
        <v>0</v>
      </c>
      <c r="D383">
        <v>0</v>
      </c>
      <c r="E383" t="s">
        <v>49</v>
      </c>
      <c r="F383" t="s">
        <v>50</v>
      </c>
      <c r="G383" t="s">
        <v>45</v>
      </c>
      <c r="H383" t="s">
        <v>37</v>
      </c>
      <c r="I383">
        <v>76</v>
      </c>
      <c r="J383">
        <v>16282</v>
      </c>
      <c r="K383" s="43">
        <v>21060.71</v>
      </c>
      <c r="L383" s="43">
        <v>342910533.12</v>
      </c>
      <c r="M383">
        <f t="shared" si="5"/>
        <v>1</v>
      </c>
    </row>
    <row r="384" spans="1:13" x14ac:dyDescent="0.25">
      <c r="A384">
        <v>201906</v>
      </c>
      <c r="B384" t="s">
        <v>36</v>
      </c>
      <c r="C384">
        <v>0</v>
      </c>
      <c r="D384">
        <v>0</v>
      </c>
      <c r="E384" t="s">
        <v>49</v>
      </c>
      <c r="F384" t="s">
        <v>50</v>
      </c>
      <c r="G384" t="s">
        <v>45</v>
      </c>
      <c r="H384" t="s">
        <v>37</v>
      </c>
      <c r="I384">
        <v>77</v>
      </c>
      <c r="J384">
        <v>16282</v>
      </c>
      <c r="K384" s="43">
        <v>20908.72</v>
      </c>
      <c r="L384" s="43">
        <v>340435841.42000002</v>
      </c>
      <c r="M384">
        <f t="shared" si="5"/>
        <v>1</v>
      </c>
    </row>
    <row r="385" spans="1:13" x14ac:dyDescent="0.25">
      <c r="A385">
        <v>201906</v>
      </c>
      <c r="B385" t="s">
        <v>36</v>
      </c>
      <c r="C385">
        <v>0</v>
      </c>
      <c r="D385">
        <v>0</v>
      </c>
      <c r="E385" t="s">
        <v>49</v>
      </c>
      <c r="F385" t="s">
        <v>50</v>
      </c>
      <c r="G385" t="s">
        <v>45</v>
      </c>
      <c r="H385" t="s">
        <v>37</v>
      </c>
      <c r="I385">
        <v>78</v>
      </c>
      <c r="J385">
        <v>16523</v>
      </c>
      <c r="K385" s="43">
        <v>20459.259999999998</v>
      </c>
      <c r="L385" s="43">
        <v>338048274.69999999</v>
      </c>
      <c r="M385">
        <f t="shared" si="5"/>
        <v>1</v>
      </c>
    </row>
    <row r="386" spans="1:13" x14ac:dyDescent="0.25">
      <c r="A386">
        <v>201906</v>
      </c>
      <c r="B386" t="s">
        <v>36</v>
      </c>
      <c r="C386">
        <v>0</v>
      </c>
      <c r="D386">
        <v>0</v>
      </c>
      <c r="E386" t="s">
        <v>49</v>
      </c>
      <c r="F386" t="s">
        <v>50</v>
      </c>
      <c r="G386" t="s">
        <v>45</v>
      </c>
      <c r="H386" t="s">
        <v>37</v>
      </c>
      <c r="I386">
        <v>79</v>
      </c>
      <c r="J386">
        <v>17167</v>
      </c>
      <c r="K386" s="43">
        <v>20081.25</v>
      </c>
      <c r="L386" s="43">
        <v>344734876.76999998</v>
      </c>
      <c r="M386">
        <f t="shared" si="5"/>
        <v>1</v>
      </c>
    </row>
    <row r="387" spans="1:13" x14ac:dyDescent="0.25">
      <c r="A387">
        <v>201906</v>
      </c>
      <c r="B387" t="s">
        <v>36</v>
      </c>
      <c r="C387">
        <v>0</v>
      </c>
      <c r="D387">
        <v>0</v>
      </c>
      <c r="E387" t="s">
        <v>49</v>
      </c>
      <c r="F387" t="s">
        <v>50</v>
      </c>
      <c r="G387" t="s">
        <v>45</v>
      </c>
      <c r="H387" t="s">
        <v>37</v>
      </c>
      <c r="I387">
        <v>80</v>
      </c>
      <c r="J387">
        <v>14383</v>
      </c>
      <c r="K387" s="43">
        <v>18897.75</v>
      </c>
      <c r="L387" s="43">
        <v>271806339.51999998</v>
      </c>
      <c r="M387">
        <f t="shared" si="5"/>
        <v>1</v>
      </c>
    </row>
    <row r="388" spans="1:13" x14ac:dyDescent="0.25">
      <c r="A388">
        <v>201906</v>
      </c>
      <c r="B388" t="s">
        <v>36</v>
      </c>
      <c r="C388">
        <v>0</v>
      </c>
      <c r="D388">
        <v>0</v>
      </c>
      <c r="E388" t="s">
        <v>49</v>
      </c>
      <c r="F388" t="s">
        <v>50</v>
      </c>
      <c r="G388" t="s">
        <v>45</v>
      </c>
      <c r="H388" t="s">
        <v>37</v>
      </c>
      <c r="I388">
        <v>81</v>
      </c>
      <c r="J388">
        <v>12231</v>
      </c>
      <c r="K388" s="43">
        <v>17575.990000000002</v>
      </c>
      <c r="L388" s="43">
        <v>214971943.91</v>
      </c>
      <c r="M388">
        <f t="shared" si="5"/>
        <v>1</v>
      </c>
    </row>
    <row r="389" spans="1:13" x14ac:dyDescent="0.25">
      <c r="A389">
        <v>201906</v>
      </c>
      <c r="B389" t="s">
        <v>36</v>
      </c>
      <c r="C389">
        <v>0</v>
      </c>
      <c r="D389">
        <v>0</v>
      </c>
      <c r="E389" t="s">
        <v>49</v>
      </c>
      <c r="F389" t="s">
        <v>50</v>
      </c>
      <c r="G389" t="s">
        <v>45</v>
      </c>
      <c r="H389" t="s">
        <v>37</v>
      </c>
      <c r="I389">
        <v>82</v>
      </c>
      <c r="J389">
        <v>11417</v>
      </c>
      <c r="K389" s="43">
        <v>17194.09</v>
      </c>
      <c r="L389" s="43">
        <v>196304928.25</v>
      </c>
      <c r="M389">
        <f t="shared" si="5"/>
        <v>1</v>
      </c>
    </row>
    <row r="390" spans="1:13" x14ac:dyDescent="0.25">
      <c r="A390">
        <v>201906</v>
      </c>
      <c r="B390" t="s">
        <v>36</v>
      </c>
      <c r="C390">
        <v>0</v>
      </c>
      <c r="D390">
        <v>0</v>
      </c>
      <c r="E390" t="s">
        <v>49</v>
      </c>
      <c r="F390" t="s">
        <v>50</v>
      </c>
      <c r="G390" t="s">
        <v>45</v>
      </c>
      <c r="H390" t="s">
        <v>37</v>
      </c>
      <c r="I390">
        <v>83</v>
      </c>
      <c r="J390">
        <v>10829</v>
      </c>
      <c r="K390" s="43">
        <v>16276.37</v>
      </c>
      <c r="L390" s="43">
        <v>176256833.65000001</v>
      </c>
      <c r="M390">
        <f t="shared" ref="M390:M453" si="6">+IF(F390=$M$1,0,1)</f>
        <v>1</v>
      </c>
    </row>
    <row r="391" spans="1:13" x14ac:dyDescent="0.25">
      <c r="A391">
        <v>201906</v>
      </c>
      <c r="B391" t="s">
        <v>36</v>
      </c>
      <c r="C391">
        <v>0</v>
      </c>
      <c r="D391">
        <v>0</v>
      </c>
      <c r="E391" t="s">
        <v>49</v>
      </c>
      <c r="F391" t="s">
        <v>50</v>
      </c>
      <c r="G391" t="s">
        <v>45</v>
      </c>
      <c r="H391" t="s">
        <v>37</v>
      </c>
      <c r="I391">
        <v>84</v>
      </c>
      <c r="J391">
        <v>10795</v>
      </c>
      <c r="K391" s="43">
        <v>15294.47</v>
      </c>
      <c r="L391" s="43">
        <v>165103843.90000001</v>
      </c>
      <c r="M391">
        <f t="shared" si="6"/>
        <v>1</v>
      </c>
    </row>
    <row r="392" spans="1:13" x14ac:dyDescent="0.25">
      <c r="A392">
        <v>201906</v>
      </c>
      <c r="B392" t="s">
        <v>36</v>
      </c>
      <c r="C392">
        <v>0</v>
      </c>
      <c r="D392">
        <v>0</v>
      </c>
      <c r="E392" t="s">
        <v>49</v>
      </c>
      <c r="F392" t="s">
        <v>50</v>
      </c>
      <c r="G392" t="s">
        <v>45</v>
      </c>
      <c r="H392" t="s">
        <v>37</v>
      </c>
      <c r="I392">
        <v>85</v>
      </c>
      <c r="J392">
        <v>8514</v>
      </c>
      <c r="K392" s="43">
        <v>14750.59</v>
      </c>
      <c r="L392" s="43">
        <v>125586503.19</v>
      </c>
      <c r="M392">
        <f t="shared" si="6"/>
        <v>1</v>
      </c>
    </row>
    <row r="393" spans="1:13" x14ac:dyDescent="0.25">
      <c r="A393">
        <v>201906</v>
      </c>
      <c r="B393" t="s">
        <v>36</v>
      </c>
      <c r="C393">
        <v>0</v>
      </c>
      <c r="D393">
        <v>0</v>
      </c>
      <c r="E393" t="s">
        <v>49</v>
      </c>
      <c r="F393" t="s">
        <v>50</v>
      </c>
      <c r="G393" t="s">
        <v>45</v>
      </c>
      <c r="H393" t="s">
        <v>37</v>
      </c>
      <c r="I393">
        <v>86</v>
      </c>
      <c r="J393">
        <v>6233</v>
      </c>
      <c r="K393" s="43">
        <v>14529.25</v>
      </c>
      <c r="L393" s="43">
        <v>90560832.620000005</v>
      </c>
      <c r="M393">
        <f t="shared" si="6"/>
        <v>1</v>
      </c>
    </row>
    <row r="394" spans="1:13" x14ac:dyDescent="0.25">
      <c r="A394">
        <v>201906</v>
      </c>
      <c r="B394" t="s">
        <v>36</v>
      </c>
      <c r="C394">
        <v>0</v>
      </c>
      <c r="D394">
        <v>0</v>
      </c>
      <c r="E394" t="s">
        <v>49</v>
      </c>
      <c r="F394" t="s">
        <v>50</v>
      </c>
      <c r="G394" t="s">
        <v>45</v>
      </c>
      <c r="H394" t="s">
        <v>37</v>
      </c>
      <c r="I394">
        <v>87</v>
      </c>
      <c r="J394">
        <v>5215</v>
      </c>
      <c r="K394" s="43">
        <v>14096.15</v>
      </c>
      <c r="L394" s="43">
        <v>73511404.560000002</v>
      </c>
      <c r="M394">
        <f t="shared" si="6"/>
        <v>1</v>
      </c>
    </row>
    <row r="395" spans="1:13" x14ac:dyDescent="0.25">
      <c r="A395">
        <v>201906</v>
      </c>
      <c r="B395" t="s">
        <v>36</v>
      </c>
      <c r="C395">
        <v>0</v>
      </c>
      <c r="D395">
        <v>0</v>
      </c>
      <c r="E395" t="s">
        <v>49</v>
      </c>
      <c r="F395" t="s">
        <v>50</v>
      </c>
      <c r="G395" t="s">
        <v>45</v>
      </c>
      <c r="H395" t="s">
        <v>37</v>
      </c>
      <c r="I395">
        <v>88</v>
      </c>
      <c r="J395">
        <v>4157</v>
      </c>
      <c r="K395" s="43">
        <v>13658.32</v>
      </c>
      <c r="L395" s="43">
        <v>56777647.539999999</v>
      </c>
      <c r="M395">
        <f t="shared" si="6"/>
        <v>1</v>
      </c>
    </row>
    <row r="396" spans="1:13" x14ac:dyDescent="0.25">
      <c r="A396">
        <v>201906</v>
      </c>
      <c r="B396" t="s">
        <v>36</v>
      </c>
      <c r="C396">
        <v>0</v>
      </c>
      <c r="D396">
        <v>0</v>
      </c>
      <c r="E396" t="s">
        <v>49</v>
      </c>
      <c r="F396" t="s">
        <v>50</v>
      </c>
      <c r="G396" t="s">
        <v>45</v>
      </c>
      <c r="H396" t="s">
        <v>37</v>
      </c>
      <c r="I396">
        <v>89</v>
      </c>
      <c r="J396">
        <v>3129</v>
      </c>
      <c r="K396" s="43">
        <v>13262.1</v>
      </c>
      <c r="L396" s="43">
        <v>41497125.240000002</v>
      </c>
      <c r="M396">
        <f t="shared" si="6"/>
        <v>1</v>
      </c>
    </row>
    <row r="397" spans="1:13" x14ac:dyDescent="0.25">
      <c r="A397">
        <v>201906</v>
      </c>
      <c r="B397" t="s">
        <v>36</v>
      </c>
      <c r="C397">
        <v>0</v>
      </c>
      <c r="D397">
        <v>0</v>
      </c>
      <c r="E397" t="s">
        <v>49</v>
      </c>
      <c r="F397" t="s">
        <v>50</v>
      </c>
      <c r="G397" t="s">
        <v>45</v>
      </c>
      <c r="H397" t="s">
        <v>37</v>
      </c>
      <c r="I397">
        <v>90</v>
      </c>
      <c r="J397">
        <v>2426</v>
      </c>
      <c r="K397" s="43">
        <v>13092.35</v>
      </c>
      <c r="L397" s="43">
        <v>31762038.57</v>
      </c>
      <c r="M397">
        <f t="shared" si="6"/>
        <v>1</v>
      </c>
    </row>
    <row r="398" spans="1:13" x14ac:dyDescent="0.25">
      <c r="A398">
        <v>201906</v>
      </c>
      <c r="B398" t="s">
        <v>36</v>
      </c>
      <c r="C398">
        <v>0</v>
      </c>
      <c r="D398">
        <v>0</v>
      </c>
      <c r="E398" t="s">
        <v>49</v>
      </c>
      <c r="F398" t="s">
        <v>50</v>
      </c>
      <c r="G398" t="s">
        <v>45</v>
      </c>
      <c r="H398" t="s">
        <v>37</v>
      </c>
      <c r="I398">
        <v>91</v>
      </c>
      <c r="J398">
        <v>1645</v>
      </c>
      <c r="K398" s="43">
        <v>12803.14</v>
      </c>
      <c r="L398" s="43">
        <v>21061173.390000001</v>
      </c>
      <c r="M398">
        <f t="shared" si="6"/>
        <v>1</v>
      </c>
    </row>
    <row r="399" spans="1:13" x14ac:dyDescent="0.25">
      <c r="A399">
        <v>201906</v>
      </c>
      <c r="B399" t="s">
        <v>36</v>
      </c>
      <c r="C399">
        <v>0</v>
      </c>
      <c r="D399">
        <v>0</v>
      </c>
      <c r="E399" t="s">
        <v>49</v>
      </c>
      <c r="F399" t="s">
        <v>50</v>
      </c>
      <c r="G399" t="s">
        <v>45</v>
      </c>
      <c r="H399" t="s">
        <v>37</v>
      </c>
      <c r="I399">
        <v>92</v>
      </c>
      <c r="J399">
        <v>1271</v>
      </c>
      <c r="K399" s="43">
        <v>12774.4</v>
      </c>
      <c r="L399" s="43">
        <v>16236256.720000001</v>
      </c>
      <c r="M399">
        <f t="shared" si="6"/>
        <v>1</v>
      </c>
    </row>
    <row r="400" spans="1:13" x14ac:dyDescent="0.25">
      <c r="A400">
        <v>201906</v>
      </c>
      <c r="B400" t="s">
        <v>36</v>
      </c>
      <c r="C400">
        <v>0</v>
      </c>
      <c r="D400">
        <v>0</v>
      </c>
      <c r="E400" t="s">
        <v>49</v>
      </c>
      <c r="F400" t="s">
        <v>50</v>
      </c>
      <c r="G400" t="s">
        <v>45</v>
      </c>
      <c r="H400" t="s">
        <v>37</v>
      </c>
      <c r="I400">
        <v>93</v>
      </c>
      <c r="J400">
        <v>964</v>
      </c>
      <c r="K400" s="43">
        <v>12503.55</v>
      </c>
      <c r="L400" s="43">
        <v>12053424.390000001</v>
      </c>
      <c r="M400">
        <f t="shared" si="6"/>
        <v>1</v>
      </c>
    </row>
    <row r="401" spans="1:13" x14ac:dyDescent="0.25">
      <c r="A401">
        <v>201906</v>
      </c>
      <c r="B401" t="s">
        <v>36</v>
      </c>
      <c r="C401">
        <v>0</v>
      </c>
      <c r="D401">
        <v>0</v>
      </c>
      <c r="E401" t="s">
        <v>49</v>
      </c>
      <c r="F401" t="s">
        <v>50</v>
      </c>
      <c r="G401" t="s">
        <v>45</v>
      </c>
      <c r="H401" t="s">
        <v>37</v>
      </c>
      <c r="I401">
        <v>94</v>
      </c>
      <c r="J401">
        <v>737</v>
      </c>
      <c r="K401" s="43">
        <v>12852.74</v>
      </c>
      <c r="L401" s="43">
        <v>9472468.3200000003</v>
      </c>
      <c r="M401">
        <f t="shared" si="6"/>
        <v>1</v>
      </c>
    </row>
    <row r="402" spans="1:13" x14ac:dyDescent="0.25">
      <c r="A402">
        <v>201906</v>
      </c>
      <c r="B402" t="s">
        <v>36</v>
      </c>
      <c r="C402">
        <v>0</v>
      </c>
      <c r="D402">
        <v>0</v>
      </c>
      <c r="E402" t="s">
        <v>49</v>
      </c>
      <c r="F402" t="s">
        <v>50</v>
      </c>
      <c r="G402" t="s">
        <v>45</v>
      </c>
      <c r="H402" t="s">
        <v>37</v>
      </c>
      <c r="I402">
        <v>95</v>
      </c>
      <c r="J402">
        <v>480</v>
      </c>
      <c r="K402" s="43">
        <v>12286.58</v>
      </c>
      <c r="L402" s="43">
        <v>5897560.7400000002</v>
      </c>
      <c r="M402">
        <f t="shared" si="6"/>
        <v>1</v>
      </c>
    </row>
    <row r="403" spans="1:13" x14ac:dyDescent="0.25">
      <c r="A403">
        <v>201906</v>
      </c>
      <c r="B403" t="s">
        <v>36</v>
      </c>
      <c r="C403">
        <v>0</v>
      </c>
      <c r="D403">
        <v>0</v>
      </c>
      <c r="E403" t="s">
        <v>49</v>
      </c>
      <c r="F403" t="s">
        <v>50</v>
      </c>
      <c r="G403" t="s">
        <v>45</v>
      </c>
      <c r="H403" t="s">
        <v>37</v>
      </c>
      <c r="I403">
        <v>96</v>
      </c>
      <c r="J403">
        <v>323</v>
      </c>
      <c r="K403" s="43">
        <v>12177.53</v>
      </c>
      <c r="L403" s="43">
        <v>3933341.42</v>
      </c>
      <c r="M403">
        <f t="shared" si="6"/>
        <v>1</v>
      </c>
    </row>
    <row r="404" spans="1:13" x14ac:dyDescent="0.25">
      <c r="A404">
        <v>201906</v>
      </c>
      <c r="B404" t="s">
        <v>36</v>
      </c>
      <c r="C404">
        <v>0</v>
      </c>
      <c r="D404">
        <v>0</v>
      </c>
      <c r="E404" t="s">
        <v>49</v>
      </c>
      <c r="F404" t="s">
        <v>50</v>
      </c>
      <c r="G404" t="s">
        <v>45</v>
      </c>
      <c r="H404" t="s">
        <v>37</v>
      </c>
      <c r="I404">
        <v>97</v>
      </c>
      <c r="J404">
        <v>223</v>
      </c>
      <c r="K404" s="43">
        <v>12321.18</v>
      </c>
      <c r="L404" s="43">
        <v>2747623.45</v>
      </c>
      <c r="M404">
        <f t="shared" si="6"/>
        <v>1</v>
      </c>
    </row>
    <row r="405" spans="1:13" x14ac:dyDescent="0.25">
      <c r="A405">
        <v>201906</v>
      </c>
      <c r="B405" t="s">
        <v>36</v>
      </c>
      <c r="C405">
        <v>0</v>
      </c>
      <c r="D405">
        <v>0</v>
      </c>
      <c r="E405" t="s">
        <v>49</v>
      </c>
      <c r="F405" t="s">
        <v>50</v>
      </c>
      <c r="G405" t="s">
        <v>45</v>
      </c>
      <c r="H405" t="s">
        <v>37</v>
      </c>
      <c r="I405">
        <v>98</v>
      </c>
      <c r="J405">
        <v>171</v>
      </c>
      <c r="K405" s="43">
        <v>12078.21</v>
      </c>
      <c r="L405" s="43">
        <v>2065374.69</v>
      </c>
      <c r="M405">
        <f t="shared" si="6"/>
        <v>1</v>
      </c>
    </row>
    <row r="406" spans="1:13" x14ac:dyDescent="0.25">
      <c r="A406">
        <v>201906</v>
      </c>
      <c r="B406" t="s">
        <v>36</v>
      </c>
      <c r="C406">
        <v>0</v>
      </c>
      <c r="D406">
        <v>0</v>
      </c>
      <c r="E406" t="s">
        <v>49</v>
      </c>
      <c r="F406" t="s">
        <v>50</v>
      </c>
      <c r="G406" t="s">
        <v>45</v>
      </c>
      <c r="H406" t="s">
        <v>37</v>
      </c>
      <c r="I406">
        <v>99</v>
      </c>
      <c r="J406">
        <v>93</v>
      </c>
      <c r="K406" s="43">
        <v>11998.34</v>
      </c>
      <c r="L406" s="43">
        <v>1115845.7</v>
      </c>
      <c r="M406">
        <f t="shared" si="6"/>
        <v>1</v>
      </c>
    </row>
    <row r="407" spans="1:13" x14ac:dyDescent="0.25">
      <c r="A407">
        <v>201906</v>
      </c>
      <c r="B407" t="s">
        <v>36</v>
      </c>
      <c r="C407">
        <v>0</v>
      </c>
      <c r="D407">
        <v>0</v>
      </c>
      <c r="E407" t="s">
        <v>49</v>
      </c>
      <c r="F407" t="s">
        <v>50</v>
      </c>
      <c r="G407" t="s">
        <v>45</v>
      </c>
      <c r="H407" t="s">
        <v>37</v>
      </c>
      <c r="I407">
        <v>100</v>
      </c>
      <c r="J407">
        <v>59</v>
      </c>
      <c r="K407" s="43">
        <v>12086.65</v>
      </c>
      <c r="L407" s="43">
        <v>713112.46</v>
      </c>
      <c r="M407">
        <f t="shared" si="6"/>
        <v>1</v>
      </c>
    </row>
    <row r="408" spans="1:13" x14ac:dyDescent="0.25">
      <c r="A408">
        <v>201906</v>
      </c>
      <c r="B408" t="s">
        <v>36</v>
      </c>
      <c r="C408">
        <v>0</v>
      </c>
      <c r="D408">
        <v>0</v>
      </c>
      <c r="E408" t="s">
        <v>49</v>
      </c>
      <c r="F408" t="s">
        <v>50</v>
      </c>
      <c r="G408" t="s">
        <v>45</v>
      </c>
      <c r="H408" t="s">
        <v>37</v>
      </c>
      <c r="I408">
        <v>101</v>
      </c>
      <c r="J408">
        <v>35</v>
      </c>
      <c r="K408" s="43">
        <v>11660.19</v>
      </c>
      <c r="L408" s="43">
        <v>408106.77</v>
      </c>
      <c r="M408">
        <f t="shared" si="6"/>
        <v>1</v>
      </c>
    </row>
    <row r="409" spans="1:13" x14ac:dyDescent="0.25">
      <c r="A409">
        <v>201906</v>
      </c>
      <c r="B409" t="s">
        <v>36</v>
      </c>
      <c r="C409">
        <v>0</v>
      </c>
      <c r="D409">
        <v>0</v>
      </c>
      <c r="E409" t="s">
        <v>49</v>
      </c>
      <c r="F409" t="s">
        <v>50</v>
      </c>
      <c r="G409" t="s">
        <v>45</v>
      </c>
      <c r="H409" t="s">
        <v>37</v>
      </c>
      <c r="I409">
        <v>102</v>
      </c>
      <c r="J409">
        <v>19</v>
      </c>
      <c r="K409" s="43">
        <v>11583.24</v>
      </c>
      <c r="L409" s="43">
        <v>220081.56</v>
      </c>
      <c r="M409">
        <f t="shared" si="6"/>
        <v>1</v>
      </c>
    </row>
    <row r="410" spans="1:13" x14ac:dyDescent="0.25">
      <c r="A410">
        <v>201906</v>
      </c>
      <c r="B410" t="s">
        <v>36</v>
      </c>
      <c r="C410">
        <v>0</v>
      </c>
      <c r="D410">
        <v>0</v>
      </c>
      <c r="E410" t="s">
        <v>49</v>
      </c>
      <c r="F410" t="s">
        <v>50</v>
      </c>
      <c r="G410" t="s">
        <v>45</v>
      </c>
      <c r="H410" t="s">
        <v>37</v>
      </c>
      <c r="I410">
        <v>103</v>
      </c>
      <c r="J410">
        <v>13</v>
      </c>
      <c r="K410" s="43">
        <v>13160.34</v>
      </c>
      <c r="L410" s="43">
        <v>171084.36</v>
      </c>
      <c r="M410">
        <f t="shared" si="6"/>
        <v>1</v>
      </c>
    </row>
    <row r="411" spans="1:13" x14ac:dyDescent="0.25">
      <c r="A411">
        <v>201906</v>
      </c>
      <c r="B411" t="s">
        <v>36</v>
      </c>
      <c r="C411">
        <v>0</v>
      </c>
      <c r="D411">
        <v>0</v>
      </c>
      <c r="E411" t="s">
        <v>49</v>
      </c>
      <c r="F411" t="s">
        <v>50</v>
      </c>
      <c r="G411" t="s">
        <v>45</v>
      </c>
      <c r="H411" t="s">
        <v>37</v>
      </c>
      <c r="I411">
        <v>104</v>
      </c>
      <c r="J411">
        <v>8</v>
      </c>
      <c r="K411" s="43">
        <v>11528.44</v>
      </c>
      <c r="L411" s="43">
        <v>92227.520000000004</v>
      </c>
      <c r="M411">
        <f t="shared" si="6"/>
        <v>1</v>
      </c>
    </row>
    <row r="412" spans="1:13" x14ac:dyDescent="0.25">
      <c r="A412">
        <v>201906</v>
      </c>
      <c r="B412" t="s">
        <v>36</v>
      </c>
      <c r="C412">
        <v>0</v>
      </c>
      <c r="D412">
        <v>0</v>
      </c>
      <c r="E412" t="s">
        <v>49</v>
      </c>
      <c r="F412" t="s">
        <v>50</v>
      </c>
      <c r="G412" t="s">
        <v>45</v>
      </c>
      <c r="H412" t="s">
        <v>37</v>
      </c>
      <c r="I412">
        <v>105</v>
      </c>
      <c r="J412">
        <v>5</v>
      </c>
      <c r="K412" s="43">
        <v>11528.44</v>
      </c>
      <c r="L412" s="43">
        <v>57642.2</v>
      </c>
      <c r="M412">
        <f t="shared" si="6"/>
        <v>1</v>
      </c>
    </row>
    <row r="413" spans="1:13" x14ac:dyDescent="0.25">
      <c r="A413">
        <v>201906</v>
      </c>
      <c r="B413" t="s">
        <v>36</v>
      </c>
      <c r="C413">
        <v>0</v>
      </c>
      <c r="D413">
        <v>0</v>
      </c>
      <c r="E413" t="s">
        <v>49</v>
      </c>
      <c r="F413" t="s">
        <v>50</v>
      </c>
      <c r="G413" t="s">
        <v>45</v>
      </c>
      <c r="H413" t="s">
        <v>37</v>
      </c>
      <c r="I413">
        <v>106</v>
      </c>
      <c r="J413">
        <v>3</v>
      </c>
      <c r="K413" s="43">
        <v>13065.56</v>
      </c>
      <c r="L413" s="43">
        <v>39196.69</v>
      </c>
      <c r="M413">
        <f t="shared" si="6"/>
        <v>1</v>
      </c>
    </row>
    <row r="414" spans="1:13" x14ac:dyDescent="0.25">
      <c r="A414">
        <v>201906</v>
      </c>
      <c r="B414" t="s">
        <v>36</v>
      </c>
      <c r="C414">
        <v>0</v>
      </c>
      <c r="D414">
        <v>0</v>
      </c>
      <c r="E414" t="s">
        <v>49</v>
      </c>
      <c r="F414" t="s">
        <v>50</v>
      </c>
      <c r="G414" t="s">
        <v>45</v>
      </c>
      <c r="H414" t="s">
        <v>37</v>
      </c>
      <c r="I414">
        <v>107</v>
      </c>
      <c r="J414">
        <v>2</v>
      </c>
      <c r="K414" s="43">
        <v>11528.44</v>
      </c>
      <c r="L414" s="43">
        <v>23056.880000000001</v>
      </c>
      <c r="M414">
        <f t="shared" si="6"/>
        <v>1</v>
      </c>
    </row>
    <row r="415" spans="1:13" x14ac:dyDescent="0.25">
      <c r="A415">
        <v>201906</v>
      </c>
      <c r="B415" t="s">
        <v>36</v>
      </c>
      <c r="C415">
        <v>0</v>
      </c>
      <c r="D415">
        <v>0</v>
      </c>
      <c r="E415" t="s">
        <v>49</v>
      </c>
      <c r="F415" t="s">
        <v>50</v>
      </c>
      <c r="G415" t="s">
        <v>45</v>
      </c>
      <c r="H415" t="s">
        <v>37</v>
      </c>
      <c r="I415">
        <v>108</v>
      </c>
      <c r="J415">
        <v>2</v>
      </c>
      <c r="K415" s="43">
        <v>21755.17</v>
      </c>
      <c r="L415" s="43">
        <v>43510.33</v>
      </c>
      <c r="M415">
        <f t="shared" si="6"/>
        <v>1</v>
      </c>
    </row>
    <row r="416" spans="1:13" x14ac:dyDescent="0.25">
      <c r="A416">
        <v>201906</v>
      </c>
      <c r="B416" t="s">
        <v>36</v>
      </c>
      <c r="C416">
        <v>0</v>
      </c>
      <c r="D416">
        <v>0</v>
      </c>
      <c r="E416" t="s">
        <v>49</v>
      </c>
      <c r="F416" t="s">
        <v>50</v>
      </c>
      <c r="G416" t="s">
        <v>45</v>
      </c>
      <c r="H416" t="s">
        <v>37</v>
      </c>
      <c r="I416" t="s">
        <v>46</v>
      </c>
      <c r="J416">
        <v>1</v>
      </c>
      <c r="K416" s="43">
        <v>11528.44</v>
      </c>
      <c r="L416" s="43">
        <v>11528.44</v>
      </c>
      <c r="M416">
        <f t="shared" si="6"/>
        <v>1</v>
      </c>
    </row>
    <row r="417" spans="1:13" x14ac:dyDescent="0.25">
      <c r="A417">
        <v>201906</v>
      </c>
      <c r="B417" t="s">
        <v>36</v>
      </c>
      <c r="C417">
        <v>0</v>
      </c>
      <c r="D417">
        <v>0</v>
      </c>
      <c r="E417" t="s">
        <v>49</v>
      </c>
      <c r="F417" t="s">
        <v>50</v>
      </c>
      <c r="G417" t="s">
        <v>45</v>
      </c>
      <c r="H417" t="s">
        <v>38</v>
      </c>
      <c r="I417">
        <v>15</v>
      </c>
      <c r="J417">
        <v>1</v>
      </c>
      <c r="K417" s="43">
        <v>18993.93</v>
      </c>
      <c r="L417" s="43">
        <v>18993.93</v>
      </c>
      <c r="M417">
        <f t="shared" si="6"/>
        <v>1</v>
      </c>
    </row>
    <row r="418" spans="1:13" x14ac:dyDescent="0.25">
      <c r="A418">
        <v>201906</v>
      </c>
      <c r="B418" t="s">
        <v>36</v>
      </c>
      <c r="C418">
        <v>0</v>
      </c>
      <c r="D418">
        <v>0</v>
      </c>
      <c r="E418" t="s">
        <v>49</v>
      </c>
      <c r="F418" t="s">
        <v>50</v>
      </c>
      <c r="G418" t="s">
        <v>45</v>
      </c>
      <c r="H418" t="s">
        <v>38</v>
      </c>
      <c r="I418">
        <v>20</v>
      </c>
      <c r="J418">
        <v>2</v>
      </c>
      <c r="K418" s="43">
        <v>11528.44</v>
      </c>
      <c r="L418" s="43">
        <v>23056.880000000001</v>
      </c>
      <c r="M418">
        <f t="shared" si="6"/>
        <v>1</v>
      </c>
    </row>
    <row r="419" spans="1:13" x14ac:dyDescent="0.25">
      <c r="A419">
        <v>201906</v>
      </c>
      <c r="B419" t="s">
        <v>36</v>
      </c>
      <c r="C419">
        <v>0</v>
      </c>
      <c r="D419">
        <v>0</v>
      </c>
      <c r="E419" t="s">
        <v>49</v>
      </c>
      <c r="F419" t="s">
        <v>50</v>
      </c>
      <c r="G419" t="s">
        <v>45</v>
      </c>
      <c r="H419" t="s">
        <v>38</v>
      </c>
      <c r="I419">
        <v>21</v>
      </c>
      <c r="J419">
        <v>2</v>
      </c>
      <c r="K419" s="43">
        <v>11528.44</v>
      </c>
      <c r="L419" s="43">
        <v>23056.880000000001</v>
      </c>
      <c r="M419">
        <f t="shared" si="6"/>
        <v>1</v>
      </c>
    </row>
    <row r="420" spans="1:13" x14ac:dyDescent="0.25">
      <c r="A420">
        <v>201906</v>
      </c>
      <c r="B420" t="s">
        <v>36</v>
      </c>
      <c r="C420">
        <v>0</v>
      </c>
      <c r="D420">
        <v>0</v>
      </c>
      <c r="E420" t="s">
        <v>49</v>
      </c>
      <c r="F420" t="s">
        <v>50</v>
      </c>
      <c r="G420" t="s">
        <v>45</v>
      </c>
      <c r="H420" t="s">
        <v>38</v>
      </c>
      <c r="I420">
        <v>22</v>
      </c>
      <c r="J420">
        <v>9</v>
      </c>
      <c r="K420" s="43">
        <v>13065.56</v>
      </c>
      <c r="L420" s="43">
        <v>117590.07</v>
      </c>
      <c r="M420">
        <f t="shared" si="6"/>
        <v>1</v>
      </c>
    </row>
    <row r="421" spans="1:13" x14ac:dyDescent="0.25">
      <c r="A421">
        <v>201906</v>
      </c>
      <c r="B421" t="s">
        <v>36</v>
      </c>
      <c r="C421">
        <v>0</v>
      </c>
      <c r="D421">
        <v>0</v>
      </c>
      <c r="E421" t="s">
        <v>49</v>
      </c>
      <c r="F421" t="s">
        <v>50</v>
      </c>
      <c r="G421" t="s">
        <v>45</v>
      </c>
      <c r="H421" t="s">
        <v>38</v>
      </c>
      <c r="I421">
        <v>23</v>
      </c>
      <c r="J421">
        <v>15</v>
      </c>
      <c r="K421" s="43">
        <v>13039.37</v>
      </c>
      <c r="L421" s="43">
        <v>195590.51</v>
      </c>
      <c r="M421">
        <f t="shared" si="6"/>
        <v>1</v>
      </c>
    </row>
    <row r="422" spans="1:13" x14ac:dyDescent="0.25">
      <c r="A422">
        <v>201906</v>
      </c>
      <c r="B422" t="s">
        <v>36</v>
      </c>
      <c r="C422">
        <v>0</v>
      </c>
      <c r="D422">
        <v>0</v>
      </c>
      <c r="E422" t="s">
        <v>49</v>
      </c>
      <c r="F422" t="s">
        <v>50</v>
      </c>
      <c r="G422" t="s">
        <v>45</v>
      </c>
      <c r="H422" t="s">
        <v>38</v>
      </c>
      <c r="I422">
        <v>24</v>
      </c>
      <c r="J422">
        <v>20</v>
      </c>
      <c r="K422" s="43">
        <v>14122.26</v>
      </c>
      <c r="L422" s="43">
        <v>282445.28000000003</v>
      </c>
      <c r="M422">
        <f t="shared" si="6"/>
        <v>1</v>
      </c>
    </row>
    <row r="423" spans="1:13" x14ac:dyDescent="0.25">
      <c r="A423">
        <v>201906</v>
      </c>
      <c r="B423" t="s">
        <v>36</v>
      </c>
      <c r="C423">
        <v>0</v>
      </c>
      <c r="D423">
        <v>0</v>
      </c>
      <c r="E423" t="s">
        <v>49</v>
      </c>
      <c r="F423" t="s">
        <v>50</v>
      </c>
      <c r="G423" t="s">
        <v>45</v>
      </c>
      <c r="H423" t="s">
        <v>38</v>
      </c>
      <c r="I423">
        <v>25</v>
      </c>
      <c r="J423">
        <v>30</v>
      </c>
      <c r="K423" s="43">
        <v>14585.51</v>
      </c>
      <c r="L423" s="43">
        <v>437565.18</v>
      </c>
      <c r="M423">
        <f t="shared" si="6"/>
        <v>1</v>
      </c>
    </row>
    <row r="424" spans="1:13" x14ac:dyDescent="0.25">
      <c r="A424">
        <v>201906</v>
      </c>
      <c r="B424" t="s">
        <v>36</v>
      </c>
      <c r="C424">
        <v>0</v>
      </c>
      <c r="D424">
        <v>0</v>
      </c>
      <c r="E424" t="s">
        <v>49</v>
      </c>
      <c r="F424" t="s">
        <v>50</v>
      </c>
      <c r="G424" t="s">
        <v>45</v>
      </c>
      <c r="H424" t="s">
        <v>38</v>
      </c>
      <c r="I424">
        <v>26</v>
      </c>
      <c r="J424">
        <v>38</v>
      </c>
      <c r="K424" s="43">
        <v>14667.25</v>
      </c>
      <c r="L424" s="43">
        <v>557355.44999999995</v>
      </c>
      <c r="M424">
        <f t="shared" si="6"/>
        <v>1</v>
      </c>
    </row>
    <row r="425" spans="1:13" x14ac:dyDescent="0.25">
      <c r="A425">
        <v>201906</v>
      </c>
      <c r="B425" t="s">
        <v>36</v>
      </c>
      <c r="C425">
        <v>0</v>
      </c>
      <c r="D425">
        <v>0</v>
      </c>
      <c r="E425" t="s">
        <v>49</v>
      </c>
      <c r="F425" t="s">
        <v>50</v>
      </c>
      <c r="G425" t="s">
        <v>45</v>
      </c>
      <c r="H425" t="s">
        <v>38</v>
      </c>
      <c r="I425">
        <v>27</v>
      </c>
      <c r="J425">
        <v>79</v>
      </c>
      <c r="K425" s="43">
        <v>13315.96</v>
      </c>
      <c r="L425" s="43">
        <v>1051960.6499999999</v>
      </c>
      <c r="M425">
        <f t="shared" si="6"/>
        <v>1</v>
      </c>
    </row>
    <row r="426" spans="1:13" x14ac:dyDescent="0.25">
      <c r="A426">
        <v>201906</v>
      </c>
      <c r="B426" t="s">
        <v>36</v>
      </c>
      <c r="C426">
        <v>0</v>
      </c>
      <c r="D426">
        <v>0</v>
      </c>
      <c r="E426" t="s">
        <v>49</v>
      </c>
      <c r="F426" t="s">
        <v>50</v>
      </c>
      <c r="G426" t="s">
        <v>45</v>
      </c>
      <c r="H426" t="s">
        <v>38</v>
      </c>
      <c r="I426">
        <v>28</v>
      </c>
      <c r="J426">
        <v>93</v>
      </c>
      <c r="K426" s="43">
        <v>14988.97</v>
      </c>
      <c r="L426" s="43">
        <v>1393973.79</v>
      </c>
      <c r="M426">
        <f t="shared" si="6"/>
        <v>1</v>
      </c>
    </row>
    <row r="427" spans="1:13" x14ac:dyDescent="0.25">
      <c r="A427">
        <v>201906</v>
      </c>
      <c r="B427" t="s">
        <v>36</v>
      </c>
      <c r="C427">
        <v>0</v>
      </c>
      <c r="D427">
        <v>0</v>
      </c>
      <c r="E427" t="s">
        <v>49</v>
      </c>
      <c r="F427" t="s">
        <v>50</v>
      </c>
      <c r="G427" t="s">
        <v>45</v>
      </c>
      <c r="H427" t="s">
        <v>38</v>
      </c>
      <c r="I427">
        <v>29</v>
      </c>
      <c r="J427">
        <v>106</v>
      </c>
      <c r="K427" s="43">
        <v>15598.41</v>
      </c>
      <c r="L427" s="43">
        <v>1653430.94</v>
      </c>
      <c r="M427">
        <f t="shared" si="6"/>
        <v>1</v>
      </c>
    </row>
    <row r="428" spans="1:13" x14ac:dyDescent="0.25">
      <c r="A428">
        <v>201906</v>
      </c>
      <c r="B428" t="s">
        <v>36</v>
      </c>
      <c r="C428">
        <v>0</v>
      </c>
      <c r="D428">
        <v>0</v>
      </c>
      <c r="E428" t="s">
        <v>49</v>
      </c>
      <c r="F428" t="s">
        <v>50</v>
      </c>
      <c r="G428" t="s">
        <v>45</v>
      </c>
      <c r="H428" t="s">
        <v>38</v>
      </c>
      <c r="I428">
        <v>30</v>
      </c>
      <c r="J428">
        <v>155</v>
      </c>
      <c r="K428" s="43">
        <v>16413.689999999999</v>
      </c>
      <c r="L428" s="43">
        <v>2544122.66</v>
      </c>
      <c r="M428">
        <f t="shared" si="6"/>
        <v>1</v>
      </c>
    </row>
    <row r="429" spans="1:13" x14ac:dyDescent="0.25">
      <c r="A429">
        <v>201906</v>
      </c>
      <c r="B429" t="s">
        <v>36</v>
      </c>
      <c r="C429">
        <v>0</v>
      </c>
      <c r="D429">
        <v>0</v>
      </c>
      <c r="E429" t="s">
        <v>49</v>
      </c>
      <c r="F429" t="s">
        <v>50</v>
      </c>
      <c r="G429" t="s">
        <v>45</v>
      </c>
      <c r="H429" t="s">
        <v>38</v>
      </c>
      <c r="I429">
        <v>31</v>
      </c>
      <c r="J429">
        <v>180</v>
      </c>
      <c r="K429" s="43">
        <v>16316.18</v>
      </c>
      <c r="L429" s="43">
        <v>2936913.08</v>
      </c>
      <c r="M429">
        <f t="shared" si="6"/>
        <v>1</v>
      </c>
    </row>
    <row r="430" spans="1:13" x14ac:dyDescent="0.25">
      <c r="A430">
        <v>201906</v>
      </c>
      <c r="B430" t="s">
        <v>36</v>
      </c>
      <c r="C430">
        <v>0</v>
      </c>
      <c r="D430">
        <v>0</v>
      </c>
      <c r="E430" t="s">
        <v>49</v>
      </c>
      <c r="F430" t="s">
        <v>50</v>
      </c>
      <c r="G430" t="s">
        <v>45</v>
      </c>
      <c r="H430" t="s">
        <v>38</v>
      </c>
      <c r="I430">
        <v>32</v>
      </c>
      <c r="J430">
        <v>201</v>
      </c>
      <c r="K430" s="43">
        <v>16855.05</v>
      </c>
      <c r="L430" s="43">
        <v>3387865.85</v>
      </c>
      <c r="M430">
        <f t="shared" si="6"/>
        <v>1</v>
      </c>
    </row>
    <row r="431" spans="1:13" x14ac:dyDescent="0.25">
      <c r="A431">
        <v>201906</v>
      </c>
      <c r="B431" t="s">
        <v>36</v>
      </c>
      <c r="C431">
        <v>0</v>
      </c>
      <c r="D431">
        <v>0</v>
      </c>
      <c r="E431" t="s">
        <v>49</v>
      </c>
      <c r="F431" t="s">
        <v>50</v>
      </c>
      <c r="G431" t="s">
        <v>45</v>
      </c>
      <c r="H431" t="s">
        <v>38</v>
      </c>
      <c r="I431">
        <v>33</v>
      </c>
      <c r="J431">
        <v>215</v>
      </c>
      <c r="K431" s="43">
        <v>17563.62</v>
      </c>
      <c r="L431" s="43">
        <v>3776178.41</v>
      </c>
      <c r="M431">
        <f t="shared" si="6"/>
        <v>1</v>
      </c>
    </row>
    <row r="432" spans="1:13" x14ac:dyDescent="0.25">
      <c r="A432">
        <v>201906</v>
      </c>
      <c r="B432" t="s">
        <v>36</v>
      </c>
      <c r="C432">
        <v>0</v>
      </c>
      <c r="D432">
        <v>0</v>
      </c>
      <c r="E432" t="s">
        <v>49</v>
      </c>
      <c r="F432" t="s">
        <v>50</v>
      </c>
      <c r="G432" t="s">
        <v>45</v>
      </c>
      <c r="H432" t="s">
        <v>38</v>
      </c>
      <c r="I432">
        <v>34</v>
      </c>
      <c r="J432">
        <v>257</v>
      </c>
      <c r="K432" s="43">
        <v>19367.72</v>
      </c>
      <c r="L432" s="43">
        <v>4977505.3</v>
      </c>
      <c r="M432">
        <f t="shared" si="6"/>
        <v>1</v>
      </c>
    </row>
    <row r="433" spans="1:13" x14ac:dyDescent="0.25">
      <c r="A433">
        <v>201906</v>
      </c>
      <c r="B433" t="s">
        <v>36</v>
      </c>
      <c r="C433">
        <v>0</v>
      </c>
      <c r="D433">
        <v>0</v>
      </c>
      <c r="E433" t="s">
        <v>49</v>
      </c>
      <c r="F433" t="s">
        <v>50</v>
      </c>
      <c r="G433" t="s">
        <v>45</v>
      </c>
      <c r="H433" t="s">
        <v>38</v>
      </c>
      <c r="I433">
        <v>35</v>
      </c>
      <c r="J433">
        <v>293</v>
      </c>
      <c r="K433" s="43">
        <v>18015.12</v>
      </c>
      <c r="L433" s="43">
        <v>5278430.3499999996</v>
      </c>
      <c r="M433">
        <f t="shared" si="6"/>
        <v>1</v>
      </c>
    </row>
    <row r="434" spans="1:13" x14ac:dyDescent="0.25">
      <c r="A434">
        <v>201906</v>
      </c>
      <c r="B434" t="s">
        <v>36</v>
      </c>
      <c r="C434">
        <v>0</v>
      </c>
      <c r="D434">
        <v>0</v>
      </c>
      <c r="E434" t="s">
        <v>49</v>
      </c>
      <c r="F434" t="s">
        <v>50</v>
      </c>
      <c r="G434" t="s">
        <v>45</v>
      </c>
      <c r="H434" t="s">
        <v>38</v>
      </c>
      <c r="I434">
        <v>36</v>
      </c>
      <c r="J434">
        <v>347</v>
      </c>
      <c r="K434" s="43">
        <v>17662.099999999999</v>
      </c>
      <c r="L434" s="43">
        <v>6128747.6600000001</v>
      </c>
      <c r="M434">
        <f t="shared" si="6"/>
        <v>1</v>
      </c>
    </row>
    <row r="435" spans="1:13" x14ac:dyDescent="0.25">
      <c r="A435">
        <v>201906</v>
      </c>
      <c r="B435" t="s">
        <v>36</v>
      </c>
      <c r="C435">
        <v>0</v>
      </c>
      <c r="D435">
        <v>0</v>
      </c>
      <c r="E435" t="s">
        <v>49</v>
      </c>
      <c r="F435" t="s">
        <v>50</v>
      </c>
      <c r="G435" t="s">
        <v>45</v>
      </c>
      <c r="H435" t="s">
        <v>38</v>
      </c>
      <c r="I435">
        <v>37</v>
      </c>
      <c r="J435">
        <v>413</v>
      </c>
      <c r="K435" s="43">
        <v>18279.060000000001</v>
      </c>
      <c r="L435" s="43">
        <v>7549253.5</v>
      </c>
      <c r="M435">
        <f t="shared" si="6"/>
        <v>1</v>
      </c>
    </row>
    <row r="436" spans="1:13" x14ac:dyDescent="0.25">
      <c r="A436">
        <v>201906</v>
      </c>
      <c r="B436" t="s">
        <v>36</v>
      </c>
      <c r="C436">
        <v>0</v>
      </c>
      <c r="D436">
        <v>0</v>
      </c>
      <c r="E436" t="s">
        <v>49</v>
      </c>
      <c r="F436" t="s">
        <v>50</v>
      </c>
      <c r="G436" t="s">
        <v>45</v>
      </c>
      <c r="H436" t="s">
        <v>38</v>
      </c>
      <c r="I436">
        <v>38</v>
      </c>
      <c r="J436">
        <v>458</v>
      </c>
      <c r="K436" s="43">
        <v>17758.41</v>
      </c>
      <c r="L436" s="43">
        <v>8133350.71</v>
      </c>
      <c r="M436">
        <f t="shared" si="6"/>
        <v>1</v>
      </c>
    </row>
    <row r="437" spans="1:13" x14ac:dyDescent="0.25">
      <c r="A437">
        <v>201906</v>
      </c>
      <c r="B437" t="s">
        <v>36</v>
      </c>
      <c r="C437">
        <v>0</v>
      </c>
      <c r="D437">
        <v>0</v>
      </c>
      <c r="E437" t="s">
        <v>49</v>
      </c>
      <c r="F437" t="s">
        <v>50</v>
      </c>
      <c r="G437" t="s">
        <v>45</v>
      </c>
      <c r="H437" t="s">
        <v>38</v>
      </c>
      <c r="I437">
        <v>39</v>
      </c>
      <c r="J437">
        <v>508</v>
      </c>
      <c r="K437" s="43">
        <v>18029.41</v>
      </c>
      <c r="L437" s="43">
        <v>9158940.3499999996</v>
      </c>
      <c r="M437">
        <f t="shared" si="6"/>
        <v>1</v>
      </c>
    </row>
    <row r="438" spans="1:13" x14ac:dyDescent="0.25">
      <c r="A438">
        <v>201906</v>
      </c>
      <c r="B438" t="s">
        <v>36</v>
      </c>
      <c r="C438">
        <v>0</v>
      </c>
      <c r="D438">
        <v>0</v>
      </c>
      <c r="E438" t="s">
        <v>49</v>
      </c>
      <c r="F438" t="s">
        <v>50</v>
      </c>
      <c r="G438" t="s">
        <v>45</v>
      </c>
      <c r="H438" t="s">
        <v>38</v>
      </c>
      <c r="I438">
        <v>40</v>
      </c>
      <c r="J438">
        <v>552</v>
      </c>
      <c r="K438" s="43">
        <v>19162.32</v>
      </c>
      <c r="L438" s="43">
        <v>10577599.130000001</v>
      </c>
      <c r="M438">
        <f t="shared" si="6"/>
        <v>1</v>
      </c>
    </row>
    <row r="439" spans="1:13" x14ac:dyDescent="0.25">
      <c r="A439">
        <v>201906</v>
      </c>
      <c r="B439" t="s">
        <v>36</v>
      </c>
      <c r="C439">
        <v>0</v>
      </c>
      <c r="D439">
        <v>0</v>
      </c>
      <c r="E439" t="s">
        <v>49</v>
      </c>
      <c r="F439" t="s">
        <v>50</v>
      </c>
      <c r="G439" t="s">
        <v>45</v>
      </c>
      <c r="H439" t="s">
        <v>38</v>
      </c>
      <c r="I439">
        <v>41</v>
      </c>
      <c r="J439">
        <v>580</v>
      </c>
      <c r="K439" s="43">
        <v>18046.88</v>
      </c>
      <c r="L439" s="43">
        <v>10467191.199999999</v>
      </c>
      <c r="M439">
        <f t="shared" si="6"/>
        <v>1</v>
      </c>
    </row>
    <row r="440" spans="1:13" x14ac:dyDescent="0.25">
      <c r="A440">
        <v>201906</v>
      </c>
      <c r="B440" t="s">
        <v>36</v>
      </c>
      <c r="C440">
        <v>0</v>
      </c>
      <c r="D440">
        <v>0</v>
      </c>
      <c r="E440" t="s">
        <v>49</v>
      </c>
      <c r="F440" t="s">
        <v>50</v>
      </c>
      <c r="G440" t="s">
        <v>45</v>
      </c>
      <c r="H440" t="s">
        <v>38</v>
      </c>
      <c r="I440">
        <v>42</v>
      </c>
      <c r="J440">
        <v>648</v>
      </c>
      <c r="K440" s="43">
        <v>18753.77</v>
      </c>
      <c r="L440" s="43">
        <v>12152446.09</v>
      </c>
      <c r="M440">
        <f t="shared" si="6"/>
        <v>1</v>
      </c>
    </row>
    <row r="441" spans="1:13" x14ac:dyDescent="0.25">
      <c r="A441">
        <v>201906</v>
      </c>
      <c r="B441" t="s">
        <v>36</v>
      </c>
      <c r="C441">
        <v>0</v>
      </c>
      <c r="D441">
        <v>0</v>
      </c>
      <c r="E441" t="s">
        <v>49</v>
      </c>
      <c r="F441" t="s">
        <v>50</v>
      </c>
      <c r="G441" t="s">
        <v>45</v>
      </c>
      <c r="H441" t="s">
        <v>38</v>
      </c>
      <c r="I441">
        <v>43</v>
      </c>
      <c r="J441">
        <v>660</v>
      </c>
      <c r="K441" s="43">
        <v>18743.009999999998</v>
      </c>
      <c r="L441" s="43">
        <v>12370388.359999999</v>
      </c>
      <c r="M441">
        <f t="shared" si="6"/>
        <v>1</v>
      </c>
    </row>
    <row r="442" spans="1:13" x14ac:dyDescent="0.25">
      <c r="A442">
        <v>201906</v>
      </c>
      <c r="B442" t="s">
        <v>36</v>
      </c>
      <c r="C442">
        <v>0</v>
      </c>
      <c r="D442">
        <v>0</v>
      </c>
      <c r="E442" t="s">
        <v>49</v>
      </c>
      <c r="F442" t="s">
        <v>50</v>
      </c>
      <c r="G442" t="s">
        <v>45</v>
      </c>
      <c r="H442" t="s">
        <v>38</v>
      </c>
      <c r="I442">
        <v>44</v>
      </c>
      <c r="J442">
        <v>762</v>
      </c>
      <c r="K442" s="43">
        <v>19845.349999999999</v>
      </c>
      <c r="L442" s="43">
        <v>15122155.880000001</v>
      </c>
      <c r="M442">
        <f t="shared" si="6"/>
        <v>1</v>
      </c>
    </row>
    <row r="443" spans="1:13" x14ac:dyDescent="0.25">
      <c r="A443">
        <v>201906</v>
      </c>
      <c r="B443" t="s">
        <v>36</v>
      </c>
      <c r="C443">
        <v>0</v>
      </c>
      <c r="D443">
        <v>0</v>
      </c>
      <c r="E443" t="s">
        <v>49</v>
      </c>
      <c r="F443" t="s">
        <v>50</v>
      </c>
      <c r="G443" t="s">
        <v>45</v>
      </c>
      <c r="H443" t="s">
        <v>38</v>
      </c>
      <c r="I443">
        <v>45</v>
      </c>
      <c r="J443">
        <v>750</v>
      </c>
      <c r="K443" s="43">
        <v>19839.14</v>
      </c>
      <c r="L443" s="43">
        <v>14879354.189999999</v>
      </c>
      <c r="M443">
        <f t="shared" si="6"/>
        <v>1</v>
      </c>
    </row>
    <row r="444" spans="1:13" x14ac:dyDescent="0.25">
      <c r="A444">
        <v>201906</v>
      </c>
      <c r="B444" t="s">
        <v>36</v>
      </c>
      <c r="C444">
        <v>0</v>
      </c>
      <c r="D444">
        <v>0</v>
      </c>
      <c r="E444" t="s">
        <v>49</v>
      </c>
      <c r="F444" t="s">
        <v>50</v>
      </c>
      <c r="G444" t="s">
        <v>45</v>
      </c>
      <c r="H444" t="s">
        <v>38</v>
      </c>
      <c r="I444">
        <v>46</v>
      </c>
      <c r="J444">
        <v>875</v>
      </c>
      <c r="K444" s="43">
        <v>19761.45</v>
      </c>
      <c r="L444" s="43">
        <v>17291271.079999998</v>
      </c>
      <c r="M444">
        <f t="shared" si="6"/>
        <v>1</v>
      </c>
    </row>
    <row r="445" spans="1:13" x14ac:dyDescent="0.25">
      <c r="A445">
        <v>201906</v>
      </c>
      <c r="B445" t="s">
        <v>36</v>
      </c>
      <c r="C445">
        <v>0</v>
      </c>
      <c r="D445">
        <v>0</v>
      </c>
      <c r="E445" t="s">
        <v>49</v>
      </c>
      <c r="F445" t="s">
        <v>50</v>
      </c>
      <c r="G445" t="s">
        <v>45</v>
      </c>
      <c r="H445" t="s">
        <v>38</v>
      </c>
      <c r="I445">
        <v>47</v>
      </c>
      <c r="J445">
        <v>1015</v>
      </c>
      <c r="K445" s="43">
        <v>20183.560000000001</v>
      </c>
      <c r="L445" s="43">
        <v>20486309.77</v>
      </c>
      <c r="M445">
        <f t="shared" si="6"/>
        <v>1</v>
      </c>
    </row>
    <row r="446" spans="1:13" x14ac:dyDescent="0.25">
      <c r="A446">
        <v>201906</v>
      </c>
      <c r="B446" t="s">
        <v>36</v>
      </c>
      <c r="C446">
        <v>0</v>
      </c>
      <c r="D446">
        <v>0</v>
      </c>
      <c r="E446" t="s">
        <v>49</v>
      </c>
      <c r="F446" t="s">
        <v>50</v>
      </c>
      <c r="G446" t="s">
        <v>45</v>
      </c>
      <c r="H446" t="s">
        <v>38</v>
      </c>
      <c r="I446">
        <v>48</v>
      </c>
      <c r="J446">
        <v>1044</v>
      </c>
      <c r="K446" s="43">
        <v>20043.189999999999</v>
      </c>
      <c r="L446" s="43">
        <v>20925090.98</v>
      </c>
      <c r="M446">
        <f t="shared" si="6"/>
        <v>1</v>
      </c>
    </row>
    <row r="447" spans="1:13" x14ac:dyDescent="0.25">
      <c r="A447">
        <v>201906</v>
      </c>
      <c r="B447" t="s">
        <v>36</v>
      </c>
      <c r="C447">
        <v>0</v>
      </c>
      <c r="D447">
        <v>0</v>
      </c>
      <c r="E447" t="s">
        <v>49</v>
      </c>
      <c r="F447" t="s">
        <v>50</v>
      </c>
      <c r="G447" t="s">
        <v>45</v>
      </c>
      <c r="H447" t="s">
        <v>38</v>
      </c>
      <c r="I447">
        <v>49</v>
      </c>
      <c r="J447">
        <v>1174</v>
      </c>
      <c r="K447" s="43">
        <v>21072.29</v>
      </c>
      <c r="L447" s="43">
        <v>24738873.199999999</v>
      </c>
      <c r="M447">
        <f t="shared" si="6"/>
        <v>1</v>
      </c>
    </row>
    <row r="448" spans="1:13" x14ac:dyDescent="0.25">
      <c r="A448">
        <v>201906</v>
      </c>
      <c r="B448" t="s">
        <v>36</v>
      </c>
      <c r="C448">
        <v>0</v>
      </c>
      <c r="D448">
        <v>0</v>
      </c>
      <c r="E448" t="s">
        <v>49</v>
      </c>
      <c r="F448" t="s">
        <v>50</v>
      </c>
      <c r="G448" t="s">
        <v>45</v>
      </c>
      <c r="H448" t="s">
        <v>38</v>
      </c>
      <c r="I448">
        <v>50</v>
      </c>
      <c r="J448">
        <v>1311</v>
      </c>
      <c r="K448" s="43">
        <v>21389.73</v>
      </c>
      <c r="L448" s="43">
        <v>28041934.620000001</v>
      </c>
      <c r="M448">
        <f t="shared" si="6"/>
        <v>1</v>
      </c>
    </row>
    <row r="449" spans="1:13" x14ac:dyDescent="0.25">
      <c r="A449">
        <v>201906</v>
      </c>
      <c r="B449" t="s">
        <v>36</v>
      </c>
      <c r="C449">
        <v>0</v>
      </c>
      <c r="D449">
        <v>0</v>
      </c>
      <c r="E449" t="s">
        <v>49</v>
      </c>
      <c r="F449" t="s">
        <v>50</v>
      </c>
      <c r="G449" t="s">
        <v>45</v>
      </c>
      <c r="H449" t="s">
        <v>38</v>
      </c>
      <c r="I449">
        <v>51</v>
      </c>
      <c r="J449">
        <v>1517</v>
      </c>
      <c r="K449" s="43">
        <v>23493.8</v>
      </c>
      <c r="L449" s="43">
        <v>35640099.57</v>
      </c>
      <c r="M449">
        <f t="shared" si="6"/>
        <v>1</v>
      </c>
    </row>
    <row r="450" spans="1:13" x14ac:dyDescent="0.25">
      <c r="A450">
        <v>201906</v>
      </c>
      <c r="B450" t="s">
        <v>36</v>
      </c>
      <c r="C450">
        <v>0</v>
      </c>
      <c r="D450">
        <v>0</v>
      </c>
      <c r="E450" t="s">
        <v>49</v>
      </c>
      <c r="F450" t="s">
        <v>50</v>
      </c>
      <c r="G450" t="s">
        <v>45</v>
      </c>
      <c r="H450" t="s">
        <v>38</v>
      </c>
      <c r="I450">
        <v>52</v>
      </c>
      <c r="J450">
        <v>1674</v>
      </c>
      <c r="K450" s="43">
        <v>25691.31</v>
      </c>
      <c r="L450" s="43">
        <v>43007257.600000001</v>
      </c>
      <c r="M450">
        <f t="shared" si="6"/>
        <v>1</v>
      </c>
    </row>
    <row r="451" spans="1:13" x14ac:dyDescent="0.25">
      <c r="A451">
        <v>201906</v>
      </c>
      <c r="B451" t="s">
        <v>36</v>
      </c>
      <c r="C451">
        <v>0</v>
      </c>
      <c r="D451">
        <v>0</v>
      </c>
      <c r="E451" t="s">
        <v>49</v>
      </c>
      <c r="F451" t="s">
        <v>50</v>
      </c>
      <c r="G451" t="s">
        <v>45</v>
      </c>
      <c r="H451" t="s">
        <v>38</v>
      </c>
      <c r="I451">
        <v>53</v>
      </c>
      <c r="J451">
        <v>2057</v>
      </c>
      <c r="K451" s="43">
        <v>27138.39</v>
      </c>
      <c r="L451" s="43">
        <v>55823660.140000001</v>
      </c>
      <c r="M451">
        <f t="shared" si="6"/>
        <v>1</v>
      </c>
    </row>
    <row r="452" spans="1:13" x14ac:dyDescent="0.25">
      <c r="A452">
        <v>201906</v>
      </c>
      <c r="B452" t="s">
        <v>36</v>
      </c>
      <c r="C452">
        <v>0</v>
      </c>
      <c r="D452">
        <v>0</v>
      </c>
      <c r="E452" t="s">
        <v>49</v>
      </c>
      <c r="F452" t="s">
        <v>50</v>
      </c>
      <c r="G452" t="s">
        <v>45</v>
      </c>
      <c r="H452" t="s">
        <v>38</v>
      </c>
      <c r="I452">
        <v>54</v>
      </c>
      <c r="J452">
        <v>2397</v>
      </c>
      <c r="K452" s="43">
        <v>28905.46</v>
      </c>
      <c r="L452" s="43">
        <v>69286398.939999998</v>
      </c>
      <c r="M452">
        <f t="shared" si="6"/>
        <v>1</v>
      </c>
    </row>
    <row r="453" spans="1:13" x14ac:dyDescent="0.25">
      <c r="A453">
        <v>201906</v>
      </c>
      <c r="B453" t="s">
        <v>36</v>
      </c>
      <c r="C453">
        <v>0</v>
      </c>
      <c r="D453">
        <v>0</v>
      </c>
      <c r="E453" t="s">
        <v>49</v>
      </c>
      <c r="F453" t="s">
        <v>50</v>
      </c>
      <c r="G453" t="s">
        <v>45</v>
      </c>
      <c r="H453" t="s">
        <v>38</v>
      </c>
      <c r="I453">
        <v>55</v>
      </c>
      <c r="J453">
        <v>3273</v>
      </c>
      <c r="K453" s="43">
        <v>29461.34</v>
      </c>
      <c r="L453" s="43">
        <v>96426978.489999995</v>
      </c>
      <c r="M453">
        <f t="shared" si="6"/>
        <v>1</v>
      </c>
    </row>
    <row r="454" spans="1:13" x14ac:dyDescent="0.25">
      <c r="A454">
        <v>201906</v>
      </c>
      <c r="B454" t="s">
        <v>36</v>
      </c>
      <c r="C454">
        <v>0</v>
      </c>
      <c r="D454">
        <v>0</v>
      </c>
      <c r="E454" t="s">
        <v>49</v>
      </c>
      <c r="F454" t="s">
        <v>50</v>
      </c>
      <c r="G454" t="s">
        <v>45</v>
      </c>
      <c r="H454" t="s">
        <v>38</v>
      </c>
      <c r="I454">
        <v>56</v>
      </c>
      <c r="J454">
        <v>5204</v>
      </c>
      <c r="K454" s="43">
        <v>30986.01</v>
      </c>
      <c r="L454" s="43">
        <v>161251213.25</v>
      </c>
      <c r="M454">
        <f t="shared" ref="M454:M517" si="7">+IF(F454=$M$1,0,1)</f>
        <v>1</v>
      </c>
    </row>
    <row r="455" spans="1:13" x14ac:dyDescent="0.25">
      <c r="A455">
        <v>201906</v>
      </c>
      <c r="B455" t="s">
        <v>36</v>
      </c>
      <c r="C455">
        <v>0</v>
      </c>
      <c r="D455">
        <v>0</v>
      </c>
      <c r="E455" t="s">
        <v>49</v>
      </c>
      <c r="F455" t="s">
        <v>50</v>
      </c>
      <c r="G455" t="s">
        <v>45</v>
      </c>
      <c r="H455" t="s">
        <v>38</v>
      </c>
      <c r="I455">
        <v>57</v>
      </c>
      <c r="J455">
        <v>6491</v>
      </c>
      <c r="K455" s="43">
        <v>31583.94</v>
      </c>
      <c r="L455" s="43">
        <v>205011372.99000001</v>
      </c>
      <c r="M455">
        <f t="shared" si="7"/>
        <v>1</v>
      </c>
    </row>
    <row r="456" spans="1:13" x14ac:dyDescent="0.25">
      <c r="A456">
        <v>201906</v>
      </c>
      <c r="B456" t="s">
        <v>36</v>
      </c>
      <c r="C456">
        <v>0</v>
      </c>
      <c r="D456">
        <v>0</v>
      </c>
      <c r="E456" t="s">
        <v>49</v>
      </c>
      <c r="F456" t="s">
        <v>50</v>
      </c>
      <c r="G456" t="s">
        <v>45</v>
      </c>
      <c r="H456" t="s">
        <v>38</v>
      </c>
      <c r="I456">
        <v>58</v>
      </c>
      <c r="J456">
        <v>7650</v>
      </c>
      <c r="K456" s="43">
        <v>31034.62</v>
      </c>
      <c r="L456" s="43">
        <v>237414847.40000001</v>
      </c>
      <c r="M456">
        <f t="shared" si="7"/>
        <v>1</v>
      </c>
    </row>
    <row r="457" spans="1:13" x14ac:dyDescent="0.25">
      <c r="A457">
        <v>201906</v>
      </c>
      <c r="B457" t="s">
        <v>36</v>
      </c>
      <c r="C457">
        <v>0</v>
      </c>
      <c r="D457">
        <v>0</v>
      </c>
      <c r="E457" t="s">
        <v>49</v>
      </c>
      <c r="F457" t="s">
        <v>50</v>
      </c>
      <c r="G457" t="s">
        <v>45</v>
      </c>
      <c r="H457" t="s">
        <v>38</v>
      </c>
      <c r="I457">
        <v>59</v>
      </c>
      <c r="J457">
        <v>9077</v>
      </c>
      <c r="K457" s="43">
        <v>30494.48</v>
      </c>
      <c r="L457" s="43">
        <v>276798381.62</v>
      </c>
      <c r="M457">
        <f t="shared" si="7"/>
        <v>1</v>
      </c>
    </row>
    <row r="458" spans="1:13" x14ac:dyDescent="0.25">
      <c r="A458">
        <v>201906</v>
      </c>
      <c r="B458" t="s">
        <v>36</v>
      </c>
      <c r="C458">
        <v>0</v>
      </c>
      <c r="D458">
        <v>0</v>
      </c>
      <c r="E458" t="s">
        <v>49</v>
      </c>
      <c r="F458" t="s">
        <v>50</v>
      </c>
      <c r="G458" t="s">
        <v>45</v>
      </c>
      <c r="H458" t="s">
        <v>38</v>
      </c>
      <c r="I458">
        <v>60</v>
      </c>
      <c r="J458">
        <v>10515</v>
      </c>
      <c r="K458" s="43">
        <v>29732.49</v>
      </c>
      <c r="L458" s="43">
        <v>312637138.29000002</v>
      </c>
      <c r="M458">
        <f t="shared" si="7"/>
        <v>1</v>
      </c>
    </row>
    <row r="459" spans="1:13" x14ac:dyDescent="0.25">
      <c r="A459">
        <v>201906</v>
      </c>
      <c r="B459" t="s">
        <v>36</v>
      </c>
      <c r="C459">
        <v>0</v>
      </c>
      <c r="D459">
        <v>0</v>
      </c>
      <c r="E459" t="s">
        <v>49</v>
      </c>
      <c r="F459" t="s">
        <v>50</v>
      </c>
      <c r="G459" t="s">
        <v>45</v>
      </c>
      <c r="H459" t="s">
        <v>38</v>
      </c>
      <c r="I459">
        <v>61</v>
      </c>
      <c r="J459">
        <v>11787</v>
      </c>
      <c r="K459" s="43">
        <v>28958.26</v>
      </c>
      <c r="L459" s="43">
        <v>341331068.05000001</v>
      </c>
      <c r="M459">
        <f t="shared" si="7"/>
        <v>1</v>
      </c>
    </row>
    <row r="460" spans="1:13" x14ac:dyDescent="0.25">
      <c r="A460">
        <v>201906</v>
      </c>
      <c r="B460" t="s">
        <v>36</v>
      </c>
      <c r="C460">
        <v>0</v>
      </c>
      <c r="D460">
        <v>0</v>
      </c>
      <c r="E460" t="s">
        <v>49</v>
      </c>
      <c r="F460" t="s">
        <v>50</v>
      </c>
      <c r="G460" t="s">
        <v>45</v>
      </c>
      <c r="H460" t="s">
        <v>38</v>
      </c>
      <c r="I460">
        <v>62</v>
      </c>
      <c r="J460">
        <v>13629</v>
      </c>
      <c r="K460" s="43">
        <v>28442.97</v>
      </c>
      <c r="L460" s="43">
        <v>387649270.87</v>
      </c>
      <c r="M460">
        <f t="shared" si="7"/>
        <v>1</v>
      </c>
    </row>
    <row r="461" spans="1:13" x14ac:dyDescent="0.25">
      <c r="A461">
        <v>201906</v>
      </c>
      <c r="B461" t="s">
        <v>36</v>
      </c>
      <c r="C461">
        <v>0</v>
      </c>
      <c r="D461">
        <v>0</v>
      </c>
      <c r="E461" t="s">
        <v>49</v>
      </c>
      <c r="F461" t="s">
        <v>50</v>
      </c>
      <c r="G461" t="s">
        <v>45</v>
      </c>
      <c r="H461" t="s">
        <v>38</v>
      </c>
      <c r="I461">
        <v>63</v>
      </c>
      <c r="J461">
        <v>14416</v>
      </c>
      <c r="K461" s="43">
        <v>28005.94</v>
      </c>
      <c r="L461" s="43">
        <v>403733663.37</v>
      </c>
      <c r="M461">
        <f t="shared" si="7"/>
        <v>1</v>
      </c>
    </row>
    <row r="462" spans="1:13" x14ac:dyDescent="0.25">
      <c r="A462">
        <v>201906</v>
      </c>
      <c r="B462" t="s">
        <v>36</v>
      </c>
      <c r="C462">
        <v>0</v>
      </c>
      <c r="D462">
        <v>0</v>
      </c>
      <c r="E462" t="s">
        <v>49</v>
      </c>
      <c r="F462" t="s">
        <v>50</v>
      </c>
      <c r="G462" t="s">
        <v>45</v>
      </c>
      <c r="H462" t="s">
        <v>38</v>
      </c>
      <c r="I462">
        <v>64</v>
      </c>
      <c r="J462">
        <v>15215</v>
      </c>
      <c r="K462" s="43">
        <v>27349.24</v>
      </c>
      <c r="L462" s="43">
        <v>416118639.74000001</v>
      </c>
      <c r="M462">
        <f t="shared" si="7"/>
        <v>1</v>
      </c>
    </row>
    <row r="463" spans="1:13" x14ac:dyDescent="0.25">
      <c r="A463">
        <v>201906</v>
      </c>
      <c r="B463" t="s">
        <v>36</v>
      </c>
      <c r="C463">
        <v>0</v>
      </c>
      <c r="D463">
        <v>0</v>
      </c>
      <c r="E463" t="s">
        <v>49</v>
      </c>
      <c r="F463" t="s">
        <v>50</v>
      </c>
      <c r="G463" t="s">
        <v>45</v>
      </c>
      <c r="H463" t="s">
        <v>38</v>
      </c>
      <c r="I463">
        <v>65</v>
      </c>
      <c r="J463">
        <v>31269</v>
      </c>
      <c r="K463" s="43">
        <v>30961.5</v>
      </c>
      <c r="L463" s="43">
        <v>968135050.04999995</v>
      </c>
      <c r="M463">
        <f t="shared" si="7"/>
        <v>1</v>
      </c>
    </row>
    <row r="464" spans="1:13" x14ac:dyDescent="0.25">
      <c r="A464">
        <v>201906</v>
      </c>
      <c r="B464" t="s">
        <v>36</v>
      </c>
      <c r="C464">
        <v>0</v>
      </c>
      <c r="D464">
        <v>0</v>
      </c>
      <c r="E464" t="s">
        <v>49</v>
      </c>
      <c r="F464" t="s">
        <v>50</v>
      </c>
      <c r="G464" t="s">
        <v>45</v>
      </c>
      <c r="H464" t="s">
        <v>38</v>
      </c>
      <c r="I464">
        <v>66</v>
      </c>
      <c r="J464">
        <v>45417</v>
      </c>
      <c r="K464" s="43">
        <v>31211.63</v>
      </c>
      <c r="L464" s="43">
        <v>1417538573.9200001</v>
      </c>
      <c r="M464">
        <f t="shared" si="7"/>
        <v>1</v>
      </c>
    </row>
    <row r="465" spans="1:13" x14ac:dyDescent="0.25">
      <c r="A465">
        <v>201906</v>
      </c>
      <c r="B465" t="s">
        <v>36</v>
      </c>
      <c r="C465">
        <v>0</v>
      </c>
      <c r="D465">
        <v>0</v>
      </c>
      <c r="E465" t="s">
        <v>49</v>
      </c>
      <c r="F465" t="s">
        <v>50</v>
      </c>
      <c r="G465" t="s">
        <v>45</v>
      </c>
      <c r="H465" t="s">
        <v>38</v>
      </c>
      <c r="I465">
        <v>67</v>
      </c>
      <c r="J465">
        <v>47673</v>
      </c>
      <c r="K465" s="43">
        <v>31087.49</v>
      </c>
      <c r="L465" s="43">
        <v>1482034127.05</v>
      </c>
      <c r="M465">
        <f t="shared" si="7"/>
        <v>1</v>
      </c>
    </row>
    <row r="466" spans="1:13" x14ac:dyDescent="0.25">
      <c r="A466">
        <v>201906</v>
      </c>
      <c r="B466" t="s">
        <v>36</v>
      </c>
      <c r="C466">
        <v>0</v>
      </c>
      <c r="D466">
        <v>0</v>
      </c>
      <c r="E466" t="s">
        <v>49</v>
      </c>
      <c r="F466" t="s">
        <v>50</v>
      </c>
      <c r="G466" t="s">
        <v>45</v>
      </c>
      <c r="H466" t="s">
        <v>38</v>
      </c>
      <c r="I466">
        <v>68</v>
      </c>
      <c r="J466">
        <v>45697</v>
      </c>
      <c r="K466" s="43">
        <v>31423.17</v>
      </c>
      <c r="L466" s="43">
        <v>1435944613.3499999</v>
      </c>
      <c r="M466">
        <f t="shared" si="7"/>
        <v>1</v>
      </c>
    </row>
    <row r="467" spans="1:13" x14ac:dyDescent="0.25">
      <c r="A467">
        <v>201906</v>
      </c>
      <c r="B467" t="s">
        <v>36</v>
      </c>
      <c r="C467">
        <v>0</v>
      </c>
      <c r="D467">
        <v>0</v>
      </c>
      <c r="E467" t="s">
        <v>49</v>
      </c>
      <c r="F467" t="s">
        <v>50</v>
      </c>
      <c r="G467" t="s">
        <v>45</v>
      </c>
      <c r="H467" t="s">
        <v>38</v>
      </c>
      <c r="I467">
        <v>69</v>
      </c>
      <c r="J467">
        <v>44542</v>
      </c>
      <c r="K467" s="43">
        <v>30686.799999999999</v>
      </c>
      <c r="L467" s="43">
        <v>1366851615.3499999</v>
      </c>
      <c r="M467">
        <f t="shared" si="7"/>
        <v>1</v>
      </c>
    </row>
    <row r="468" spans="1:13" x14ac:dyDescent="0.25">
      <c r="A468">
        <v>201906</v>
      </c>
      <c r="B468" t="s">
        <v>36</v>
      </c>
      <c r="C468">
        <v>0</v>
      </c>
      <c r="D468">
        <v>0</v>
      </c>
      <c r="E468" t="s">
        <v>49</v>
      </c>
      <c r="F468" t="s">
        <v>50</v>
      </c>
      <c r="G468" t="s">
        <v>45</v>
      </c>
      <c r="H468" t="s">
        <v>38</v>
      </c>
      <c r="I468">
        <v>70</v>
      </c>
      <c r="J468">
        <v>43225</v>
      </c>
      <c r="K468" s="43">
        <v>30076.17</v>
      </c>
      <c r="L468" s="43">
        <v>1300042476.71</v>
      </c>
      <c r="M468">
        <f t="shared" si="7"/>
        <v>1</v>
      </c>
    </row>
    <row r="469" spans="1:13" x14ac:dyDescent="0.25">
      <c r="A469">
        <v>201906</v>
      </c>
      <c r="B469" t="s">
        <v>36</v>
      </c>
      <c r="C469">
        <v>0</v>
      </c>
      <c r="D469">
        <v>0</v>
      </c>
      <c r="E469" t="s">
        <v>49</v>
      </c>
      <c r="F469" t="s">
        <v>50</v>
      </c>
      <c r="G469" t="s">
        <v>45</v>
      </c>
      <c r="H469" t="s">
        <v>38</v>
      </c>
      <c r="I469">
        <v>71</v>
      </c>
      <c r="J469">
        <v>41892</v>
      </c>
      <c r="K469" s="43">
        <v>29669.439999999999</v>
      </c>
      <c r="L469" s="43">
        <v>1242912318.8800001</v>
      </c>
      <c r="M469">
        <f t="shared" si="7"/>
        <v>1</v>
      </c>
    </row>
    <row r="470" spans="1:13" x14ac:dyDescent="0.25">
      <c r="A470">
        <v>201906</v>
      </c>
      <c r="B470" t="s">
        <v>36</v>
      </c>
      <c r="C470">
        <v>0</v>
      </c>
      <c r="D470">
        <v>0</v>
      </c>
      <c r="E470" t="s">
        <v>49</v>
      </c>
      <c r="F470" t="s">
        <v>50</v>
      </c>
      <c r="G470" t="s">
        <v>45</v>
      </c>
      <c r="H470" t="s">
        <v>38</v>
      </c>
      <c r="I470">
        <v>72</v>
      </c>
      <c r="J470">
        <v>40443</v>
      </c>
      <c r="K470" s="43">
        <v>28806.6</v>
      </c>
      <c r="L470" s="43">
        <v>1165025382.1900001</v>
      </c>
      <c r="M470">
        <f t="shared" si="7"/>
        <v>1</v>
      </c>
    </row>
    <row r="471" spans="1:13" x14ac:dyDescent="0.25">
      <c r="A471">
        <v>201906</v>
      </c>
      <c r="B471" t="s">
        <v>36</v>
      </c>
      <c r="C471">
        <v>0</v>
      </c>
      <c r="D471">
        <v>0</v>
      </c>
      <c r="E471" t="s">
        <v>49</v>
      </c>
      <c r="F471" t="s">
        <v>50</v>
      </c>
      <c r="G471" t="s">
        <v>45</v>
      </c>
      <c r="H471" t="s">
        <v>38</v>
      </c>
      <c r="I471">
        <v>73</v>
      </c>
      <c r="J471">
        <v>38664</v>
      </c>
      <c r="K471" s="43">
        <v>28666.28</v>
      </c>
      <c r="L471" s="43">
        <v>1108352881.0999999</v>
      </c>
      <c r="M471">
        <f t="shared" si="7"/>
        <v>1</v>
      </c>
    </row>
    <row r="472" spans="1:13" x14ac:dyDescent="0.25">
      <c r="A472">
        <v>201906</v>
      </c>
      <c r="B472" t="s">
        <v>36</v>
      </c>
      <c r="C472">
        <v>0</v>
      </c>
      <c r="D472">
        <v>0</v>
      </c>
      <c r="E472" t="s">
        <v>49</v>
      </c>
      <c r="F472" t="s">
        <v>50</v>
      </c>
      <c r="G472" t="s">
        <v>45</v>
      </c>
      <c r="H472" t="s">
        <v>38</v>
      </c>
      <c r="I472">
        <v>74</v>
      </c>
      <c r="J472">
        <v>37493</v>
      </c>
      <c r="K472" s="43">
        <v>28218.15</v>
      </c>
      <c r="L472" s="43">
        <v>1057983008.87</v>
      </c>
      <c r="M472">
        <f t="shared" si="7"/>
        <v>1</v>
      </c>
    </row>
    <row r="473" spans="1:13" x14ac:dyDescent="0.25">
      <c r="A473">
        <v>201906</v>
      </c>
      <c r="B473" t="s">
        <v>36</v>
      </c>
      <c r="C473">
        <v>0</v>
      </c>
      <c r="D473">
        <v>0</v>
      </c>
      <c r="E473" t="s">
        <v>49</v>
      </c>
      <c r="F473" t="s">
        <v>50</v>
      </c>
      <c r="G473" t="s">
        <v>45</v>
      </c>
      <c r="H473" t="s">
        <v>38</v>
      </c>
      <c r="I473">
        <v>75</v>
      </c>
      <c r="J473">
        <v>33836</v>
      </c>
      <c r="K473" s="43">
        <v>27886.36</v>
      </c>
      <c r="L473" s="43">
        <v>943563021.14999998</v>
      </c>
      <c r="M473">
        <f t="shared" si="7"/>
        <v>1</v>
      </c>
    </row>
    <row r="474" spans="1:13" x14ac:dyDescent="0.25">
      <c r="A474">
        <v>201906</v>
      </c>
      <c r="B474" t="s">
        <v>36</v>
      </c>
      <c r="C474">
        <v>0</v>
      </c>
      <c r="D474">
        <v>0</v>
      </c>
      <c r="E474" t="s">
        <v>49</v>
      </c>
      <c r="F474" t="s">
        <v>50</v>
      </c>
      <c r="G474" t="s">
        <v>45</v>
      </c>
      <c r="H474" t="s">
        <v>38</v>
      </c>
      <c r="I474">
        <v>76</v>
      </c>
      <c r="J474">
        <v>30710</v>
      </c>
      <c r="K474" s="43">
        <v>27429.19</v>
      </c>
      <c r="L474" s="43">
        <v>842350274.10000002</v>
      </c>
      <c r="M474">
        <f t="shared" si="7"/>
        <v>1</v>
      </c>
    </row>
    <row r="475" spans="1:13" x14ac:dyDescent="0.25">
      <c r="A475">
        <v>201906</v>
      </c>
      <c r="B475" t="s">
        <v>36</v>
      </c>
      <c r="C475">
        <v>0</v>
      </c>
      <c r="D475">
        <v>0</v>
      </c>
      <c r="E475" t="s">
        <v>49</v>
      </c>
      <c r="F475" t="s">
        <v>50</v>
      </c>
      <c r="G475" t="s">
        <v>45</v>
      </c>
      <c r="H475" t="s">
        <v>38</v>
      </c>
      <c r="I475">
        <v>77</v>
      </c>
      <c r="J475">
        <v>29272</v>
      </c>
      <c r="K475" s="43">
        <v>26595.37</v>
      </c>
      <c r="L475" s="43">
        <v>778499623.03999996</v>
      </c>
      <c r="M475">
        <f t="shared" si="7"/>
        <v>1</v>
      </c>
    </row>
    <row r="476" spans="1:13" x14ac:dyDescent="0.25">
      <c r="A476">
        <v>201906</v>
      </c>
      <c r="B476" t="s">
        <v>36</v>
      </c>
      <c r="C476">
        <v>0</v>
      </c>
      <c r="D476">
        <v>0</v>
      </c>
      <c r="E476" t="s">
        <v>49</v>
      </c>
      <c r="F476" t="s">
        <v>50</v>
      </c>
      <c r="G476" t="s">
        <v>45</v>
      </c>
      <c r="H476" t="s">
        <v>38</v>
      </c>
      <c r="I476">
        <v>78</v>
      </c>
      <c r="J476">
        <v>29274</v>
      </c>
      <c r="K476" s="43">
        <v>26843.62</v>
      </c>
      <c r="L476" s="43">
        <v>785820071.05999994</v>
      </c>
      <c r="M476">
        <f t="shared" si="7"/>
        <v>1</v>
      </c>
    </row>
    <row r="477" spans="1:13" x14ac:dyDescent="0.25">
      <c r="A477">
        <v>201906</v>
      </c>
      <c r="B477" t="s">
        <v>36</v>
      </c>
      <c r="C477">
        <v>0</v>
      </c>
      <c r="D477">
        <v>0</v>
      </c>
      <c r="E477" t="s">
        <v>49</v>
      </c>
      <c r="F477" t="s">
        <v>50</v>
      </c>
      <c r="G477" t="s">
        <v>45</v>
      </c>
      <c r="H477" t="s">
        <v>38</v>
      </c>
      <c r="I477">
        <v>79</v>
      </c>
      <c r="J477">
        <v>29826</v>
      </c>
      <c r="K477" s="43">
        <v>26481.63</v>
      </c>
      <c r="L477" s="43">
        <v>789841225.44000006</v>
      </c>
      <c r="M477">
        <f t="shared" si="7"/>
        <v>1</v>
      </c>
    </row>
    <row r="478" spans="1:13" x14ac:dyDescent="0.25">
      <c r="A478">
        <v>201906</v>
      </c>
      <c r="B478" t="s">
        <v>36</v>
      </c>
      <c r="C478">
        <v>0</v>
      </c>
      <c r="D478">
        <v>0</v>
      </c>
      <c r="E478" t="s">
        <v>49</v>
      </c>
      <c r="F478" t="s">
        <v>50</v>
      </c>
      <c r="G478" t="s">
        <v>45</v>
      </c>
      <c r="H478" t="s">
        <v>38</v>
      </c>
      <c r="I478">
        <v>80</v>
      </c>
      <c r="J478">
        <v>27036</v>
      </c>
      <c r="K478" s="43">
        <v>26800.12</v>
      </c>
      <c r="L478" s="43">
        <v>724568037.40999997</v>
      </c>
      <c r="M478">
        <f t="shared" si="7"/>
        <v>1</v>
      </c>
    </row>
    <row r="479" spans="1:13" x14ac:dyDescent="0.25">
      <c r="A479">
        <v>201906</v>
      </c>
      <c r="B479" t="s">
        <v>36</v>
      </c>
      <c r="C479">
        <v>0</v>
      </c>
      <c r="D479">
        <v>0</v>
      </c>
      <c r="E479" t="s">
        <v>49</v>
      </c>
      <c r="F479" t="s">
        <v>50</v>
      </c>
      <c r="G479" t="s">
        <v>45</v>
      </c>
      <c r="H479" t="s">
        <v>38</v>
      </c>
      <c r="I479">
        <v>81</v>
      </c>
      <c r="J479">
        <v>24839</v>
      </c>
      <c r="K479" s="43">
        <v>26250.86</v>
      </c>
      <c r="L479" s="43">
        <v>652045082.94000006</v>
      </c>
      <c r="M479">
        <f t="shared" si="7"/>
        <v>1</v>
      </c>
    </row>
    <row r="480" spans="1:13" x14ac:dyDescent="0.25">
      <c r="A480">
        <v>201906</v>
      </c>
      <c r="B480" t="s">
        <v>36</v>
      </c>
      <c r="C480">
        <v>0</v>
      </c>
      <c r="D480">
        <v>0</v>
      </c>
      <c r="E480" t="s">
        <v>49</v>
      </c>
      <c r="F480" t="s">
        <v>50</v>
      </c>
      <c r="G480" t="s">
        <v>45</v>
      </c>
      <c r="H480" t="s">
        <v>38</v>
      </c>
      <c r="I480">
        <v>82</v>
      </c>
      <c r="J480">
        <v>22979</v>
      </c>
      <c r="K480" s="43">
        <v>26969.73</v>
      </c>
      <c r="L480" s="43">
        <v>619737443.28999996</v>
      </c>
      <c r="M480">
        <f t="shared" si="7"/>
        <v>1</v>
      </c>
    </row>
    <row r="481" spans="1:13" x14ac:dyDescent="0.25">
      <c r="A481">
        <v>201906</v>
      </c>
      <c r="B481" t="s">
        <v>36</v>
      </c>
      <c r="C481">
        <v>0</v>
      </c>
      <c r="D481">
        <v>0</v>
      </c>
      <c r="E481" t="s">
        <v>49</v>
      </c>
      <c r="F481" t="s">
        <v>50</v>
      </c>
      <c r="G481" t="s">
        <v>45</v>
      </c>
      <c r="H481" t="s">
        <v>38</v>
      </c>
      <c r="I481">
        <v>83</v>
      </c>
      <c r="J481">
        <v>20884</v>
      </c>
      <c r="K481" s="43">
        <v>26779.279999999999</v>
      </c>
      <c r="L481" s="43">
        <v>559258452.92999995</v>
      </c>
      <c r="M481">
        <f t="shared" si="7"/>
        <v>1</v>
      </c>
    </row>
    <row r="482" spans="1:13" x14ac:dyDescent="0.25">
      <c r="A482">
        <v>201906</v>
      </c>
      <c r="B482" t="s">
        <v>36</v>
      </c>
      <c r="C482">
        <v>0</v>
      </c>
      <c r="D482">
        <v>0</v>
      </c>
      <c r="E482" t="s">
        <v>49</v>
      </c>
      <c r="F482" t="s">
        <v>50</v>
      </c>
      <c r="G482" t="s">
        <v>45</v>
      </c>
      <c r="H482" t="s">
        <v>38</v>
      </c>
      <c r="I482">
        <v>84</v>
      </c>
      <c r="J482">
        <v>19181</v>
      </c>
      <c r="K482" s="43">
        <v>26907.05</v>
      </c>
      <c r="L482" s="43">
        <v>516104215.92000002</v>
      </c>
      <c r="M482">
        <f t="shared" si="7"/>
        <v>1</v>
      </c>
    </row>
    <row r="483" spans="1:13" x14ac:dyDescent="0.25">
      <c r="A483">
        <v>201906</v>
      </c>
      <c r="B483" t="s">
        <v>36</v>
      </c>
      <c r="C483">
        <v>0</v>
      </c>
      <c r="D483">
        <v>0</v>
      </c>
      <c r="E483" t="s">
        <v>49</v>
      </c>
      <c r="F483" t="s">
        <v>50</v>
      </c>
      <c r="G483" t="s">
        <v>45</v>
      </c>
      <c r="H483" t="s">
        <v>38</v>
      </c>
      <c r="I483">
        <v>85</v>
      </c>
      <c r="J483">
        <v>12800</v>
      </c>
      <c r="K483" s="43">
        <v>24233.18</v>
      </c>
      <c r="L483" s="43">
        <v>310184650.45999998</v>
      </c>
      <c r="M483">
        <f t="shared" si="7"/>
        <v>1</v>
      </c>
    </row>
    <row r="484" spans="1:13" x14ac:dyDescent="0.25">
      <c r="A484">
        <v>201906</v>
      </c>
      <c r="B484" t="s">
        <v>36</v>
      </c>
      <c r="C484">
        <v>0</v>
      </c>
      <c r="D484">
        <v>0</v>
      </c>
      <c r="E484" t="s">
        <v>49</v>
      </c>
      <c r="F484" t="s">
        <v>50</v>
      </c>
      <c r="G484" t="s">
        <v>45</v>
      </c>
      <c r="H484" t="s">
        <v>38</v>
      </c>
      <c r="I484">
        <v>86</v>
      </c>
      <c r="J484">
        <v>8543</v>
      </c>
      <c r="K484" s="43">
        <v>22144.12</v>
      </c>
      <c r="L484" s="43">
        <v>189177228.19999999</v>
      </c>
      <c r="M484">
        <f t="shared" si="7"/>
        <v>1</v>
      </c>
    </row>
    <row r="485" spans="1:13" x14ac:dyDescent="0.25">
      <c r="A485">
        <v>201906</v>
      </c>
      <c r="B485" t="s">
        <v>36</v>
      </c>
      <c r="C485">
        <v>0</v>
      </c>
      <c r="D485">
        <v>0</v>
      </c>
      <c r="E485" t="s">
        <v>49</v>
      </c>
      <c r="F485" t="s">
        <v>50</v>
      </c>
      <c r="G485" t="s">
        <v>45</v>
      </c>
      <c r="H485" t="s">
        <v>38</v>
      </c>
      <c r="I485">
        <v>87</v>
      </c>
      <c r="J485">
        <v>7029</v>
      </c>
      <c r="K485" s="43">
        <v>21343.91</v>
      </c>
      <c r="L485" s="43">
        <v>150026350.19999999</v>
      </c>
      <c r="M485">
        <f t="shared" si="7"/>
        <v>1</v>
      </c>
    </row>
    <row r="486" spans="1:13" x14ac:dyDescent="0.25">
      <c r="A486">
        <v>201906</v>
      </c>
      <c r="B486" t="s">
        <v>36</v>
      </c>
      <c r="C486">
        <v>0</v>
      </c>
      <c r="D486">
        <v>0</v>
      </c>
      <c r="E486" t="s">
        <v>49</v>
      </c>
      <c r="F486" t="s">
        <v>50</v>
      </c>
      <c r="G486" t="s">
        <v>45</v>
      </c>
      <c r="H486" t="s">
        <v>38</v>
      </c>
      <c r="I486">
        <v>88</v>
      </c>
      <c r="J486">
        <v>5602</v>
      </c>
      <c r="K486" s="43">
        <v>20252.09</v>
      </c>
      <c r="L486" s="43">
        <v>113452207.29000001</v>
      </c>
      <c r="M486">
        <f t="shared" si="7"/>
        <v>1</v>
      </c>
    </row>
    <row r="487" spans="1:13" x14ac:dyDescent="0.25">
      <c r="A487">
        <v>201906</v>
      </c>
      <c r="B487" t="s">
        <v>36</v>
      </c>
      <c r="C487">
        <v>0</v>
      </c>
      <c r="D487">
        <v>0</v>
      </c>
      <c r="E487" t="s">
        <v>49</v>
      </c>
      <c r="F487" t="s">
        <v>50</v>
      </c>
      <c r="G487" t="s">
        <v>45</v>
      </c>
      <c r="H487" t="s">
        <v>38</v>
      </c>
      <c r="I487">
        <v>89</v>
      </c>
      <c r="J487">
        <v>3974</v>
      </c>
      <c r="K487" s="43">
        <v>18492.5</v>
      </c>
      <c r="L487" s="43">
        <v>73489208.950000003</v>
      </c>
      <c r="M487">
        <f t="shared" si="7"/>
        <v>1</v>
      </c>
    </row>
    <row r="488" spans="1:13" x14ac:dyDescent="0.25">
      <c r="A488">
        <v>201906</v>
      </c>
      <c r="B488" t="s">
        <v>36</v>
      </c>
      <c r="C488">
        <v>0</v>
      </c>
      <c r="D488">
        <v>0</v>
      </c>
      <c r="E488" t="s">
        <v>49</v>
      </c>
      <c r="F488" t="s">
        <v>50</v>
      </c>
      <c r="G488" t="s">
        <v>45</v>
      </c>
      <c r="H488" t="s">
        <v>38</v>
      </c>
      <c r="I488">
        <v>90</v>
      </c>
      <c r="J488">
        <v>2299</v>
      </c>
      <c r="K488" s="43">
        <v>17265.080000000002</v>
      </c>
      <c r="L488" s="43">
        <v>39692414.670000002</v>
      </c>
      <c r="M488">
        <f t="shared" si="7"/>
        <v>1</v>
      </c>
    </row>
    <row r="489" spans="1:13" x14ac:dyDescent="0.25">
      <c r="A489">
        <v>201906</v>
      </c>
      <c r="B489" t="s">
        <v>36</v>
      </c>
      <c r="C489">
        <v>0</v>
      </c>
      <c r="D489">
        <v>0</v>
      </c>
      <c r="E489" t="s">
        <v>49</v>
      </c>
      <c r="F489" t="s">
        <v>50</v>
      </c>
      <c r="G489" t="s">
        <v>45</v>
      </c>
      <c r="H489" t="s">
        <v>38</v>
      </c>
      <c r="I489">
        <v>91</v>
      </c>
      <c r="J489">
        <v>1018</v>
      </c>
      <c r="K489" s="43">
        <v>17476.580000000002</v>
      </c>
      <c r="L489" s="43">
        <v>17791157.920000002</v>
      </c>
      <c r="M489">
        <f t="shared" si="7"/>
        <v>1</v>
      </c>
    </row>
    <row r="490" spans="1:13" x14ac:dyDescent="0.25">
      <c r="A490">
        <v>201906</v>
      </c>
      <c r="B490" t="s">
        <v>36</v>
      </c>
      <c r="C490">
        <v>0</v>
      </c>
      <c r="D490">
        <v>0</v>
      </c>
      <c r="E490" t="s">
        <v>49</v>
      </c>
      <c r="F490" t="s">
        <v>50</v>
      </c>
      <c r="G490" t="s">
        <v>45</v>
      </c>
      <c r="H490" t="s">
        <v>38</v>
      </c>
      <c r="I490">
        <v>92</v>
      </c>
      <c r="J490">
        <v>577</v>
      </c>
      <c r="K490" s="43">
        <v>16945.37</v>
      </c>
      <c r="L490" s="43">
        <v>9777481.3000000007</v>
      </c>
      <c r="M490">
        <f t="shared" si="7"/>
        <v>1</v>
      </c>
    </row>
    <row r="491" spans="1:13" x14ac:dyDescent="0.25">
      <c r="A491">
        <v>201906</v>
      </c>
      <c r="B491" t="s">
        <v>36</v>
      </c>
      <c r="C491">
        <v>0</v>
      </c>
      <c r="D491">
        <v>0</v>
      </c>
      <c r="E491" t="s">
        <v>49</v>
      </c>
      <c r="F491" t="s">
        <v>50</v>
      </c>
      <c r="G491" t="s">
        <v>45</v>
      </c>
      <c r="H491" t="s">
        <v>38</v>
      </c>
      <c r="I491">
        <v>93</v>
      </c>
      <c r="J491">
        <v>385</v>
      </c>
      <c r="K491" s="43">
        <v>17814.240000000002</v>
      </c>
      <c r="L491" s="43">
        <v>6858482.9299999997</v>
      </c>
      <c r="M491">
        <f t="shared" si="7"/>
        <v>1</v>
      </c>
    </row>
    <row r="492" spans="1:13" x14ac:dyDescent="0.25">
      <c r="A492">
        <v>201906</v>
      </c>
      <c r="B492" t="s">
        <v>36</v>
      </c>
      <c r="C492">
        <v>0</v>
      </c>
      <c r="D492">
        <v>0</v>
      </c>
      <c r="E492" t="s">
        <v>49</v>
      </c>
      <c r="F492" t="s">
        <v>50</v>
      </c>
      <c r="G492" t="s">
        <v>45</v>
      </c>
      <c r="H492" t="s">
        <v>38</v>
      </c>
      <c r="I492">
        <v>94</v>
      </c>
      <c r="J492">
        <v>205</v>
      </c>
      <c r="K492" s="43">
        <v>16239.16</v>
      </c>
      <c r="L492" s="43">
        <v>3329027.59</v>
      </c>
      <c r="M492">
        <f t="shared" si="7"/>
        <v>1</v>
      </c>
    </row>
    <row r="493" spans="1:13" x14ac:dyDescent="0.25">
      <c r="A493">
        <v>201906</v>
      </c>
      <c r="B493" t="s">
        <v>36</v>
      </c>
      <c r="C493">
        <v>0</v>
      </c>
      <c r="D493">
        <v>0</v>
      </c>
      <c r="E493" t="s">
        <v>49</v>
      </c>
      <c r="F493" t="s">
        <v>50</v>
      </c>
      <c r="G493" t="s">
        <v>45</v>
      </c>
      <c r="H493" t="s">
        <v>38</v>
      </c>
      <c r="I493">
        <v>95</v>
      </c>
      <c r="J493">
        <v>104</v>
      </c>
      <c r="K493" s="43">
        <v>15227.43</v>
      </c>
      <c r="L493" s="43">
        <v>1583653.11</v>
      </c>
      <c r="M493">
        <f t="shared" si="7"/>
        <v>1</v>
      </c>
    </row>
    <row r="494" spans="1:13" x14ac:dyDescent="0.25">
      <c r="A494">
        <v>201906</v>
      </c>
      <c r="B494" t="s">
        <v>36</v>
      </c>
      <c r="C494">
        <v>0</v>
      </c>
      <c r="D494">
        <v>0</v>
      </c>
      <c r="E494" t="s">
        <v>49</v>
      </c>
      <c r="F494" t="s">
        <v>50</v>
      </c>
      <c r="G494" t="s">
        <v>45</v>
      </c>
      <c r="H494" t="s">
        <v>38</v>
      </c>
      <c r="I494">
        <v>96</v>
      </c>
      <c r="J494">
        <v>65</v>
      </c>
      <c r="K494" s="43">
        <v>16594.88</v>
      </c>
      <c r="L494" s="43">
        <v>1078667.43</v>
      </c>
      <c r="M494">
        <f t="shared" si="7"/>
        <v>1</v>
      </c>
    </row>
    <row r="495" spans="1:13" x14ac:dyDescent="0.25">
      <c r="A495">
        <v>201906</v>
      </c>
      <c r="B495" t="s">
        <v>36</v>
      </c>
      <c r="C495">
        <v>0</v>
      </c>
      <c r="D495">
        <v>0</v>
      </c>
      <c r="E495" t="s">
        <v>49</v>
      </c>
      <c r="F495" t="s">
        <v>50</v>
      </c>
      <c r="G495" t="s">
        <v>45</v>
      </c>
      <c r="H495" t="s">
        <v>38</v>
      </c>
      <c r="I495">
        <v>97</v>
      </c>
      <c r="J495">
        <v>37</v>
      </c>
      <c r="K495" s="43">
        <v>15690.41</v>
      </c>
      <c r="L495" s="43">
        <v>580545.06999999995</v>
      </c>
      <c r="M495">
        <f t="shared" si="7"/>
        <v>1</v>
      </c>
    </row>
    <row r="496" spans="1:13" x14ac:dyDescent="0.25">
      <c r="A496">
        <v>201906</v>
      </c>
      <c r="B496" t="s">
        <v>36</v>
      </c>
      <c r="C496">
        <v>0</v>
      </c>
      <c r="D496">
        <v>0</v>
      </c>
      <c r="E496" t="s">
        <v>49</v>
      </c>
      <c r="F496" t="s">
        <v>50</v>
      </c>
      <c r="G496" t="s">
        <v>45</v>
      </c>
      <c r="H496" t="s">
        <v>38</v>
      </c>
      <c r="I496">
        <v>98</v>
      </c>
      <c r="J496">
        <v>16</v>
      </c>
      <c r="K496" s="43">
        <v>22946.05</v>
      </c>
      <c r="L496" s="43">
        <v>367136.82</v>
      </c>
      <c r="M496">
        <f t="shared" si="7"/>
        <v>1</v>
      </c>
    </row>
    <row r="497" spans="1:13" x14ac:dyDescent="0.25">
      <c r="A497">
        <v>201906</v>
      </c>
      <c r="B497" t="s">
        <v>36</v>
      </c>
      <c r="C497">
        <v>0</v>
      </c>
      <c r="D497">
        <v>0</v>
      </c>
      <c r="E497" t="s">
        <v>49</v>
      </c>
      <c r="F497" t="s">
        <v>50</v>
      </c>
      <c r="G497" t="s">
        <v>45</v>
      </c>
      <c r="H497" t="s">
        <v>38</v>
      </c>
      <c r="I497">
        <v>99</v>
      </c>
      <c r="J497">
        <v>11</v>
      </c>
      <c r="K497" s="43">
        <v>19043.599999999999</v>
      </c>
      <c r="L497" s="43">
        <v>209479.58</v>
      </c>
      <c r="M497">
        <f t="shared" si="7"/>
        <v>1</v>
      </c>
    </row>
    <row r="498" spans="1:13" x14ac:dyDescent="0.25">
      <c r="A498">
        <v>201906</v>
      </c>
      <c r="B498" t="s">
        <v>36</v>
      </c>
      <c r="C498">
        <v>0</v>
      </c>
      <c r="D498">
        <v>0</v>
      </c>
      <c r="E498" t="s">
        <v>49</v>
      </c>
      <c r="F498" t="s">
        <v>50</v>
      </c>
      <c r="G498" t="s">
        <v>45</v>
      </c>
      <c r="H498" t="s">
        <v>38</v>
      </c>
      <c r="I498">
        <v>100</v>
      </c>
      <c r="J498">
        <v>5</v>
      </c>
      <c r="K498" s="43">
        <v>12915.4</v>
      </c>
      <c r="L498" s="43">
        <v>64577.01</v>
      </c>
      <c r="M498">
        <f t="shared" si="7"/>
        <v>1</v>
      </c>
    </row>
    <row r="499" spans="1:13" x14ac:dyDescent="0.25">
      <c r="A499">
        <v>201906</v>
      </c>
      <c r="B499" t="s">
        <v>36</v>
      </c>
      <c r="C499">
        <v>0</v>
      </c>
      <c r="D499">
        <v>0</v>
      </c>
      <c r="E499" t="s">
        <v>49</v>
      </c>
      <c r="F499" t="s">
        <v>50</v>
      </c>
      <c r="G499" t="s">
        <v>45</v>
      </c>
      <c r="H499" t="s">
        <v>38</v>
      </c>
      <c r="I499">
        <v>101</v>
      </c>
      <c r="J499">
        <v>2</v>
      </c>
      <c r="K499" s="43">
        <v>22664.9</v>
      </c>
      <c r="L499" s="43">
        <v>45329.8</v>
      </c>
      <c r="M499">
        <f t="shared" si="7"/>
        <v>1</v>
      </c>
    </row>
    <row r="500" spans="1:13" x14ac:dyDescent="0.25">
      <c r="A500">
        <v>201906</v>
      </c>
      <c r="B500" t="s">
        <v>36</v>
      </c>
      <c r="C500">
        <v>0</v>
      </c>
      <c r="D500">
        <v>0</v>
      </c>
      <c r="E500" t="s">
        <v>49</v>
      </c>
      <c r="F500" t="s">
        <v>50</v>
      </c>
      <c r="G500" t="s">
        <v>45</v>
      </c>
      <c r="H500" t="s">
        <v>38</v>
      </c>
      <c r="I500">
        <v>102</v>
      </c>
      <c r="J500">
        <v>3</v>
      </c>
      <c r="K500" s="43">
        <v>15036.96</v>
      </c>
      <c r="L500" s="43">
        <v>45110.87</v>
      </c>
      <c r="M500">
        <f t="shared" si="7"/>
        <v>1</v>
      </c>
    </row>
    <row r="501" spans="1:13" x14ac:dyDescent="0.25">
      <c r="A501">
        <v>201906</v>
      </c>
      <c r="B501" t="s">
        <v>36</v>
      </c>
      <c r="C501">
        <v>0</v>
      </c>
      <c r="D501">
        <v>0</v>
      </c>
      <c r="E501" t="s">
        <v>49</v>
      </c>
      <c r="F501" t="s">
        <v>50</v>
      </c>
      <c r="G501" t="s">
        <v>45</v>
      </c>
      <c r="H501" t="s">
        <v>38</v>
      </c>
      <c r="I501" t="s">
        <v>46</v>
      </c>
      <c r="J501">
        <v>1</v>
      </c>
      <c r="K501" s="43">
        <v>11528.44</v>
      </c>
      <c r="L501" s="43">
        <v>11528.44</v>
      </c>
      <c r="M501">
        <f t="shared" si="7"/>
        <v>1</v>
      </c>
    </row>
    <row r="502" spans="1:13" x14ac:dyDescent="0.25">
      <c r="A502">
        <v>201906</v>
      </c>
      <c r="B502" t="s">
        <v>36</v>
      </c>
      <c r="C502">
        <v>0</v>
      </c>
      <c r="D502">
        <v>0</v>
      </c>
      <c r="E502" t="s">
        <v>49</v>
      </c>
      <c r="F502" t="s">
        <v>50</v>
      </c>
      <c r="G502" t="s">
        <v>45</v>
      </c>
      <c r="H502" t="s">
        <v>47</v>
      </c>
      <c r="I502">
        <v>88</v>
      </c>
      <c r="J502">
        <v>1</v>
      </c>
      <c r="K502" s="43">
        <v>15165.7</v>
      </c>
      <c r="L502" s="43">
        <v>15165.7</v>
      </c>
      <c r="M502">
        <f t="shared" si="7"/>
        <v>1</v>
      </c>
    </row>
    <row r="503" spans="1:13" x14ac:dyDescent="0.25">
      <c r="A503">
        <v>201906</v>
      </c>
      <c r="B503" t="s">
        <v>36</v>
      </c>
      <c r="C503">
        <v>0</v>
      </c>
      <c r="D503">
        <v>0</v>
      </c>
      <c r="E503" t="s">
        <v>49</v>
      </c>
      <c r="F503" t="s">
        <v>50</v>
      </c>
      <c r="G503" t="s">
        <v>48</v>
      </c>
      <c r="H503" t="s">
        <v>37</v>
      </c>
      <c r="I503">
        <v>1</v>
      </c>
      <c r="J503">
        <v>15</v>
      </c>
      <c r="K503" s="43">
        <v>16999.52</v>
      </c>
      <c r="L503" s="43">
        <v>254992.82</v>
      </c>
      <c r="M503">
        <f t="shared" si="7"/>
        <v>1</v>
      </c>
    </row>
    <row r="504" spans="1:13" x14ac:dyDescent="0.25">
      <c r="A504">
        <v>201906</v>
      </c>
      <c r="B504" t="s">
        <v>36</v>
      </c>
      <c r="C504">
        <v>0</v>
      </c>
      <c r="D504">
        <v>0</v>
      </c>
      <c r="E504" t="s">
        <v>49</v>
      </c>
      <c r="F504" t="s">
        <v>50</v>
      </c>
      <c r="G504" t="s">
        <v>48</v>
      </c>
      <c r="H504" t="s">
        <v>37</v>
      </c>
      <c r="I504">
        <v>2</v>
      </c>
      <c r="J504">
        <v>42</v>
      </c>
      <c r="K504" s="43">
        <v>14975.14</v>
      </c>
      <c r="L504" s="43">
        <v>628955.82999999996</v>
      </c>
      <c r="M504">
        <f t="shared" si="7"/>
        <v>1</v>
      </c>
    </row>
    <row r="505" spans="1:13" x14ac:dyDescent="0.25">
      <c r="A505">
        <v>201906</v>
      </c>
      <c r="B505" t="s">
        <v>36</v>
      </c>
      <c r="C505">
        <v>0</v>
      </c>
      <c r="D505">
        <v>0</v>
      </c>
      <c r="E505" t="s">
        <v>49</v>
      </c>
      <c r="F505" t="s">
        <v>50</v>
      </c>
      <c r="G505" t="s">
        <v>48</v>
      </c>
      <c r="H505" t="s">
        <v>37</v>
      </c>
      <c r="I505">
        <v>3</v>
      </c>
      <c r="J505">
        <v>85</v>
      </c>
      <c r="K505" s="43">
        <v>16303.35</v>
      </c>
      <c r="L505" s="43">
        <v>1385785.17</v>
      </c>
      <c r="M505">
        <f t="shared" si="7"/>
        <v>1</v>
      </c>
    </row>
    <row r="506" spans="1:13" x14ac:dyDescent="0.25">
      <c r="A506">
        <v>201906</v>
      </c>
      <c r="B506" t="s">
        <v>36</v>
      </c>
      <c r="C506">
        <v>0</v>
      </c>
      <c r="D506">
        <v>0</v>
      </c>
      <c r="E506" t="s">
        <v>49</v>
      </c>
      <c r="F506" t="s">
        <v>50</v>
      </c>
      <c r="G506" t="s">
        <v>48</v>
      </c>
      <c r="H506" t="s">
        <v>37</v>
      </c>
      <c r="I506">
        <v>4</v>
      </c>
      <c r="J506">
        <v>133</v>
      </c>
      <c r="K506" s="43">
        <v>15183.38</v>
      </c>
      <c r="L506" s="43">
        <v>2019389.41</v>
      </c>
      <c r="M506">
        <f t="shared" si="7"/>
        <v>1</v>
      </c>
    </row>
    <row r="507" spans="1:13" x14ac:dyDescent="0.25">
      <c r="A507">
        <v>201906</v>
      </c>
      <c r="B507" t="s">
        <v>36</v>
      </c>
      <c r="C507">
        <v>0</v>
      </c>
      <c r="D507">
        <v>0</v>
      </c>
      <c r="E507" t="s">
        <v>49</v>
      </c>
      <c r="F507" t="s">
        <v>50</v>
      </c>
      <c r="G507" t="s">
        <v>48</v>
      </c>
      <c r="H507" t="s">
        <v>37</v>
      </c>
      <c r="I507">
        <v>5</v>
      </c>
      <c r="J507">
        <v>156</v>
      </c>
      <c r="K507" s="43">
        <v>17113.13</v>
      </c>
      <c r="L507" s="43">
        <v>2669647.5</v>
      </c>
      <c r="M507">
        <f t="shared" si="7"/>
        <v>1</v>
      </c>
    </row>
    <row r="508" spans="1:13" x14ac:dyDescent="0.25">
      <c r="A508">
        <v>201906</v>
      </c>
      <c r="B508" t="s">
        <v>36</v>
      </c>
      <c r="C508">
        <v>0</v>
      </c>
      <c r="D508">
        <v>0</v>
      </c>
      <c r="E508" t="s">
        <v>49</v>
      </c>
      <c r="F508" t="s">
        <v>50</v>
      </c>
      <c r="G508" t="s">
        <v>48</v>
      </c>
      <c r="H508" t="s">
        <v>37</v>
      </c>
      <c r="I508">
        <v>6</v>
      </c>
      <c r="J508">
        <v>197</v>
      </c>
      <c r="K508" s="43">
        <v>18167.02</v>
      </c>
      <c r="L508" s="43">
        <v>3578903.84</v>
      </c>
      <c r="M508">
        <f t="shared" si="7"/>
        <v>1</v>
      </c>
    </row>
    <row r="509" spans="1:13" x14ac:dyDescent="0.25">
      <c r="A509">
        <v>201906</v>
      </c>
      <c r="B509" t="s">
        <v>36</v>
      </c>
      <c r="C509">
        <v>0</v>
      </c>
      <c r="D509">
        <v>0</v>
      </c>
      <c r="E509" t="s">
        <v>49</v>
      </c>
      <c r="F509" t="s">
        <v>50</v>
      </c>
      <c r="G509" t="s">
        <v>48</v>
      </c>
      <c r="H509" t="s">
        <v>37</v>
      </c>
      <c r="I509">
        <v>7</v>
      </c>
      <c r="J509">
        <v>231</v>
      </c>
      <c r="K509" s="43">
        <v>17162.54</v>
      </c>
      <c r="L509" s="43">
        <v>3964545.66</v>
      </c>
      <c r="M509">
        <f t="shared" si="7"/>
        <v>1</v>
      </c>
    </row>
    <row r="510" spans="1:13" x14ac:dyDescent="0.25">
      <c r="A510">
        <v>201906</v>
      </c>
      <c r="B510" t="s">
        <v>36</v>
      </c>
      <c r="C510">
        <v>0</v>
      </c>
      <c r="D510">
        <v>0</v>
      </c>
      <c r="E510" t="s">
        <v>49</v>
      </c>
      <c r="F510" t="s">
        <v>50</v>
      </c>
      <c r="G510" t="s">
        <v>48</v>
      </c>
      <c r="H510" t="s">
        <v>37</v>
      </c>
      <c r="I510">
        <v>8</v>
      </c>
      <c r="J510">
        <v>279</v>
      </c>
      <c r="K510" s="43">
        <v>16761.95</v>
      </c>
      <c r="L510" s="43">
        <v>4676584.9400000004</v>
      </c>
      <c r="M510">
        <f t="shared" si="7"/>
        <v>1</v>
      </c>
    </row>
    <row r="511" spans="1:13" x14ac:dyDescent="0.25">
      <c r="A511">
        <v>201906</v>
      </c>
      <c r="B511" t="s">
        <v>36</v>
      </c>
      <c r="C511">
        <v>0</v>
      </c>
      <c r="D511">
        <v>0</v>
      </c>
      <c r="E511" t="s">
        <v>49</v>
      </c>
      <c r="F511" t="s">
        <v>50</v>
      </c>
      <c r="G511" t="s">
        <v>48</v>
      </c>
      <c r="H511" t="s">
        <v>37</v>
      </c>
      <c r="I511">
        <v>9</v>
      </c>
      <c r="J511">
        <v>308</v>
      </c>
      <c r="K511" s="43">
        <v>17682.310000000001</v>
      </c>
      <c r="L511" s="43">
        <v>5446150.7599999998</v>
      </c>
      <c r="M511">
        <f t="shared" si="7"/>
        <v>1</v>
      </c>
    </row>
    <row r="512" spans="1:13" x14ac:dyDescent="0.25">
      <c r="A512">
        <v>201906</v>
      </c>
      <c r="B512" t="s">
        <v>36</v>
      </c>
      <c r="C512">
        <v>0</v>
      </c>
      <c r="D512">
        <v>0</v>
      </c>
      <c r="E512" t="s">
        <v>49</v>
      </c>
      <c r="F512" t="s">
        <v>50</v>
      </c>
      <c r="G512" t="s">
        <v>48</v>
      </c>
      <c r="H512" t="s">
        <v>37</v>
      </c>
      <c r="I512">
        <v>10</v>
      </c>
      <c r="J512">
        <v>350</v>
      </c>
      <c r="K512" s="43">
        <v>16632.8</v>
      </c>
      <c r="L512" s="43">
        <v>5821480.3700000001</v>
      </c>
      <c r="M512">
        <f t="shared" si="7"/>
        <v>1</v>
      </c>
    </row>
    <row r="513" spans="1:13" x14ac:dyDescent="0.25">
      <c r="A513">
        <v>201906</v>
      </c>
      <c r="B513" t="s">
        <v>36</v>
      </c>
      <c r="C513">
        <v>0</v>
      </c>
      <c r="D513">
        <v>0</v>
      </c>
      <c r="E513" t="s">
        <v>49</v>
      </c>
      <c r="F513" t="s">
        <v>50</v>
      </c>
      <c r="G513" t="s">
        <v>48</v>
      </c>
      <c r="H513" t="s">
        <v>37</v>
      </c>
      <c r="I513">
        <v>11</v>
      </c>
      <c r="J513">
        <v>358</v>
      </c>
      <c r="K513" s="43">
        <v>18049.36</v>
      </c>
      <c r="L513" s="43">
        <v>6461669.6399999997</v>
      </c>
      <c r="M513">
        <f t="shared" si="7"/>
        <v>1</v>
      </c>
    </row>
    <row r="514" spans="1:13" x14ac:dyDescent="0.25">
      <c r="A514">
        <v>201906</v>
      </c>
      <c r="B514" t="s">
        <v>36</v>
      </c>
      <c r="C514">
        <v>0</v>
      </c>
      <c r="D514">
        <v>0</v>
      </c>
      <c r="E514" t="s">
        <v>49</v>
      </c>
      <c r="F514" t="s">
        <v>50</v>
      </c>
      <c r="G514" t="s">
        <v>48</v>
      </c>
      <c r="H514" t="s">
        <v>37</v>
      </c>
      <c r="I514">
        <v>12</v>
      </c>
      <c r="J514">
        <v>356</v>
      </c>
      <c r="K514" s="43">
        <v>17018.98</v>
      </c>
      <c r="L514" s="43">
        <v>6058755.1500000004</v>
      </c>
      <c r="M514">
        <f t="shared" si="7"/>
        <v>1</v>
      </c>
    </row>
    <row r="515" spans="1:13" x14ac:dyDescent="0.25">
      <c r="A515">
        <v>201906</v>
      </c>
      <c r="B515" t="s">
        <v>36</v>
      </c>
      <c r="C515">
        <v>0</v>
      </c>
      <c r="D515">
        <v>0</v>
      </c>
      <c r="E515" t="s">
        <v>49</v>
      </c>
      <c r="F515" t="s">
        <v>50</v>
      </c>
      <c r="G515" t="s">
        <v>48</v>
      </c>
      <c r="H515" t="s">
        <v>37</v>
      </c>
      <c r="I515">
        <v>13</v>
      </c>
      <c r="J515">
        <v>440</v>
      </c>
      <c r="K515" s="43">
        <v>17671.95</v>
      </c>
      <c r="L515" s="43">
        <v>7775658.4500000002</v>
      </c>
      <c r="M515">
        <f t="shared" si="7"/>
        <v>1</v>
      </c>
    </row>
    <row r="516" spans="1:13" x14ac:dyDescent="0.25">
      <c r="A516">
        <v>201906</v>
      </c>
      <c r="B516" t="s">
        <v>36</v>
      </c>
      <c r="C516">
        <v>0</v>
      </c>
      <c r="D516">
        <v>0</v>
      </c>
      <c r="E516" t="s">
        <v>49</v>
      </c>
      <c r="F516" t="s">
        <v>50</v>
      </c>
      <c r="G516" t="s">
        <v>48</v>
      </c>
      <c r="H516" t="s">
        <v>37</v>
      </c>
      <c r="I516">
        <v>14</v>
      </c>
      <c r="J516">
        <v>457</v>
      </c>
      <c r="K516" s="43">
        <v>16950.36</v>
      </c>
      <c r="L516" s="43">
        <v>7746314.7400000002</v>
      </c>
      <c r="M516">
        <f t="shared" si="7"/>
        <v>1</v>
      </c>
    </row>
    <row r="517" spans="1:13" x14ac:dyDescent="0.25">
      <c r="A517">
        <v>201906</v>
      </c>
      <c r="B517" t="s">
        <v>36</v>
      </c>
      <c r="C517">
        <v>0</v>
      </c>
      <c r="D517">
        <v>0</v>
      </c>
      <c r="E517" t="s">
        <v>49</v>
      </c>
      <c r="F517" t="s">
        <v>50</v>
      </c>
      <c r="G517" t="s">
        <v>48</v>
      </c>
      <c r="H517" t="s">
        <v>37</v>
      </c>
      <c r="I517">
        <v>15</v>
      </c>
      <c r="J517">
        <v>488</v>
      </c>
      <c r="K517" s="43">
        <v>16743.41</v>
      </c>
      <c r="L517" s="43">
        <v>8170785.8399999999</v>
      </c>
      <c r="M517">
        <f t="shared" si="7"/>
        <v>1</v>
      </c>
    </row>
    <row r="518" spans="1:13" x14ac:dyDescent="0.25">
      <c r="A518">
        <v>201906</v>
      </c>
      <c r="B518" t="s">
        <v>36</v>
      </c>
      <c r="C518">
        <v>0</v>
      </c>
      <c r="D518">
        <v>0</v>
      </c>
      <c r="E518" t="s">
        <v>49</v>
      </c>
      <c r="F518" t="s">
        <v>50</v>
      </c>
      <c r="G518" t="s">
        <v>48</v>
      </c>
      <c r="H518" t="s">
        <v>37</v>
      </c>
      <c r="I518">
        <v>16</v>
      </c>
      <c r="J518">
        <v>526</v>
      </c>
      <c r="K518" s="43">
        <v>16160</v>
      </c>
      <c r="L518" s="43">
        <v>8500160.5099999998</v>
      </c>
      <c r="M518">
        <f t="shared" ref="M518:M581" si="8">+IF(F518=$M$1,0,1)</f>
        <v>1</v>
      </c>
    </row>
    <row r="519" spans="1:13" x14ac:dyDescent="0.25">
      <c r="A519">
        <v>201906</v>
      </c>
      <c r="B519" t="s">
        <v>36</v>
      </c>
      <c r="C519">
        <v>0</v>
      </c>
      <c r="D519">
        <v>0</v>
      </c>
      <c r="E519" t="s">
        <v>49</v>
      </c>
      <c r="F519" t="s">
        <v>50</v>
      </c>
      <c r="G519" t="s">
        <v>48</v>
      </c>
      <c r="H519" t="s">
        <v>37</v>
      </c>
      <c r="I519">
        <v>17</v>
      </c>
      <c r="J519">
        <v>537</v>
      </c>
      <c r="K519" s="43">
        <v>15317.3</v>
      </c>
      <c r="L519" s="43">
        <v>8225387.4500000002</v>
      </c>
      <c r="M519">
        <f t="shared" si="8"/>
        <v>1</v>
      </c>
    </row>
    <row r="520" spans="1:13" x14ac:dyDescent="0.25">
      <c r="A520">
        <v>201906</v>
      </c>
      <c r="B520" t="s">
        <v>36</v>
      </c>
      <c r="C520">
        <v>0</v>
      </c>
      <c r="D520">
        <v>0</v>
      </c>
      <c r="E520" t="s">
        <v>49</v>
      </c>
      <c r="F520" t="s">
        <v>50</v>
      </c>
      <c r="G520" t="s">
        <v>48</v>
      </c>
      <c r="H520" t="s">
        <v>37</v>
      </c>
      <c r="I520">
        <v>18</v>
      </c>
      <c r="J520">
        <v>60</v>
      </c>
      <c r="K520" s="43">
        <v>14405.99</v>
      </c>
      <c r="L520" s="43">
        <v>864359.29</v>
      </c>
      <c r="M520">
        <f t="shared" si="8"/>
        <v>1</v>
      </c>
    </row>
    <row r="521" spans="1:13" x14ac:dyDescent="0.25">
      <c r="A521">
        <v>201906</v>
      </c>
      <c r="B521" t="s">
        <v>36</v>
      </c>
      <c r="C521">
        <v>0</v>
      </c>
      <c r="D521">
        <v>0</v>
      </c>
      <c r="E521" t="s">
        <v>49</v>
      </c>
      <c r="F521" t="s">
        <v>50</v>
      </c>
      <c r="G521" t="s">
        <v>48</v>
      </c>
      <c r="H521" t="s">
        <v>37</v>
      </c>
      <c r="I521">
        <v>19</v>
      </c>
      <c r="J521">
        <v>14</v>
      </c>
      <c r="K521" s="43">
        <v>13441.68</v>
      </c>
      <c r="L521" s="43">
        <v>188183.45</v>
      </c>
      <c r="M521">
        <f t="shared" si="8"/>
        <v>1</v>
      </c>
    </row>
    <row r="522" spans="1:13" x14ac:dyDescent="0.25">
      <c r="A522">
        <v>201906</v>
      </c>
      <c r="B522" t="s">
        <v>36</v>
      </c>
      <c r="C522">
        <v>0</v>
      </c>
      <c r="D522">
        <v>0</v>
      </c>
      <c r="E522" t="s">
        <v>49</v>
      </c>
      <c r="F522" t="s">
        <v>50</v>
      </c>
      <c r="G522" t="s">
        <v>48</v>
      </c>
      <c r="H522" t="s">
        <v>37</v>
      </c>
      <c r="I522">
        <v>20</v>
      </c>
      <c r="J522">
        <v>20</v>
      </c>
      <c r="K522" s="43">
        <v>13969.64</v>
      </c>
      <c r="L522" s="43">
        <v>279392.7</v>
      </c>
      <c r="M522">
        <f t="shared" si="8"/>
        <v>1</v>
      </c>
    </row>
    <row r="523" spans="1:13" x14ac:dyDescent="0.25">
      <c r="A523">
        <v>201906</v>
      </c>
      <c r="B523" t="s">
        <v>36</v>
      </c>
      <c r="C523">
        <v>0</v>
      </c>
      <c r="D523">
        <v>0</v>
      </c>
      <c r="E523" t="s">
        <v>49</v>
      </c>
      <c r="F523" t="s">
        <v>50</v>
      </c>
      <c r="G523" t="s">
        <v>48</v>
      </c>
      <c r="H523" t="s">
        <v>37</v>
      </c>
      <c r="I523">
        <v>21</v>
      </c>
      <c r="J523">
        <v>20</v>
      </c>
      <c r="K523" s="43">
        <v>15241.13</v>
      </c>
      <c r="L523" s="43">
        <v>304822.65000000002</v>
      </c>
      <c r="M523">
        <f t="shared" si="8"/>
        <v>1</v>
      </c>
    </row>
    <row r="524" spans="1:13" x14ac:dyDescent="0.25">
      <c r="A524">
        <v>201906</v>
      </c>
      <c r="B524" t="s">
        <v>36</v>
      </c>
      <c r="C524">
        <v>0</v>
      </c>
      <c r="D524">
        <v>0</v>
      </c>
      <c r="E524" t="s">
        <v>49</v>
      </c>
      <c r="F524" t="s">
        <v>50</v>
      </c>
      <c r="G524" t="s">
        <v>48</v>
      </c>
      <c r="H524" t="s">
        <v>37</v>
      </c>
      <c r="I524">
        <v>22</v>
      </c>
      <c r="J524">
        <v>39</v>
      </c>
      <c r="K524" s="43">
        <v>13565.41</v>
      </c>
      <c r="L524" s="43">
        <v>529051.12</v>
      </c>
      <c r="M524">
        <f t="shared" si="8"/>
        <v>1</v>
      </c>
    </row>
    <row r="525" spans="1:13" x14ac:dyDescent="0.25">
      <c r="A525">
        <v>201906</v>
      </c>
      <c r="B525" t="s">
        <v>36</v>
      </c>
      <c r="C525">
        <v>0</v>
      </c>
      <c r="D525">
        <v>0</v>
      </c>
      <c r="E525" t="s">
        <v>49</v>
      </c>
      <c r="F525" t="s">
        <v>50</v>
      </c>
      <c r="G525" t="s">
        <v>48</v>
      </c>
      <c r="H525" t="s">
        <v>37</v>
      </c>
      <c r="I525">
        <v>23</v>
      </c>
      <c r="J525">
        <v>55</v>
      </c>
      <c r="K525" s="43">
        <v>12619.77</v>
      </c>
      <c r="L525" s="43">
        <v>694087.57</v>
      </c>
      <c r="M525">
        <f t="shared" si="8"/>
        <v>1</v>
      </c>
    </row>
    <row r="526" spans="1:13" x14ac:dyDescent="0.25">
      <c r="A526">
        <v>201906</v>
      </c>
      <c r="B526" t="s">
        <v>36</v>
      </c>
      <c r="C526">
        <v>0</v>
      </c>
      <c r="D526">
        <v>0</v>
      </c>
      <c r="E526" t="s">
        <v>49</v>
      </c>
      <c r="F526" t="s">
        <v>50</v>
      </c>
      <c r="G526" t="s">
        <v>48</v>
      </c>
      <c r="H526" t="s">
        <v>37</v>
      </c>
      <c r="I526">
        <v>24</v>
      </c>
      <c r="J526">
        <v>93</v>
      </c>
      <c r="K526" s="43">
        <v>14858.79</v>
      </c>
      <c r="L526" s="43">
        <v>1381867.28</v>
      </c>
      <c r="M526">
        <f t="shared" si="8"/>
        <v>1</v>
      </c>
    </row>
    <row r="527" spans="1:13" x14ac:dyDescent="0.25">
      <c r="A527">
        <v>201906</v>
      </c>
      <c r="B527" t="s">
        <v>36</v>
      </c>
      <c r="C527">
        <v>0</v>
      </c>
      <c r="D527">
        <v>0</v>
      </c>
      <c r="E527" t="s">
        <v>49</v>
      </c>
      <c r="F527" t="s">
        <v>50</v>
      </c>
      <c r="G527" t="s">
        <v>48</v>
      </c>
      <c r="H527" t="s">
        <v>37</v>
      </c>
      <c r="I527">
        <v>25</v>
      </c>
      <c r="J527">
        <v>117</v>
      </c>
      <c r="K527" s="43">
        <v>15084.08</v>
      </c>
      <c r="L527" s="43">
        <v>1764837.53</v>
      </c>
      <c r="M527">
        <f t="shared" si="8"/>
        <v>1</v>
      </c>
    </row>
    <row r="528" spans="1:13" x14ac:dyDescent="0.25">
      <c r="A528">
        <v>201906</v>
      </c>
      <c r="B528" t="s">
        <v>36</v>
      </c>
      <c r="C528">
        <v>0</v>
      </c>
      <c r="D528">
        <v>0</v>
      </c>
      <c r="E528" t="s">
        <v>49</v>
      </c>
      <c r="F528" t="s">
        <v>50</v>
      </c>
      <c r="G528" t="s">
        <v>48</v>
      </c>
      <c r="H528" t="s">
        <v>37</v>
      </c>
      <c r="I528">
        <v>26</v>
      </c>
      <c r="J528">
        <v>177</v>
      </c>
      <c r="K528" s="43">
        <v>14418.35</v>
      </c>
      <c r="L528" s="43">
        <v>2552048.1</v>
      </c>
      <c r="M528">
        <f t="shared" si="8"/>
        <v>1</v>
      </c>
    </row>
    <row r="529" spans="1:13" x14ac:dyDescent="0.25">
      <c r="A529">
        <v>201906</v>
      </c>
      <c r="B529" t="s">
        <v>36</v>
      </c>
      <c r="C529">
        <v>0</v>
      </c>
      <c r="D529">
        <v>0</v>
      </c>
      <c r="E529" t="s">
        <v>49</v>
      </c>
      <c r="F529" t="s">
        <v>50</v>
      </c>
      <c r="G529" t="s">
        <v>48</v>
      </c>
      <c r="H529" t="s">
        <v>37</v>
      </c>
      <c r="I529">
        <v>27</v>
      </c>
      <c r="J529">
        <v>267</v>
      </c>
      <c r="K529" s="43">
        <v>13784.43</v>
      </c>
      <c r="L529" s="43">
        <v>3680443.17</v>
      </c>
      <c r="M529">
        <f t="shared" si="8"/>
        <v>1</v>
      </c>
    </row>
    <row r="530" spans="1:13" x14ac:dyDescent="0.25">
      <c r="A530">
        <v>201906</v>
      </c>
      <c r="B530" t="s">
        <v>36</v>
      </c>
      <c r="C530">
        <v>0</v>
      </c>
      <c r="D530">
        <v>0</v>
      </c>
      <c r="E530" t="s">
        <v>49</v>
      </c>
      <c r="F530" t="s">
        <v>50</v>
      </c>
      <c r="G530" t="s">
        <v>48</v>
      </c>
      <c r="H530" t="s">
        <v>37</v>
      </c>
      <c r="I530">
        <v>28</v>
      </c>
      <c r="J530">
        <v>334</v>
      </c>
      <c r="K530" s="43">
        <v>15750.97</v>
      </c>
      <c r="L530" s="43">
        <v>5260822.83</v>
      </c>
      <c r="M530">
        <f t="shared" si="8"/>
        <v>1</v>
      </c>
    </row>
    <row r="531" spans="1:13" x14ac:dyDescent="0.25">
      <c r="A531">
        <v>201906</v>
      </c>
      <c r="B531" t="s">
        <v>36</v>
      </c>
      <c r="C531">
        <v>0</v>
      </c>
      <c r="D531">
        <v>0</v>
      </c>
      <c r="E531" t="s">
        <v>49</v>
      </c>
      <c r="F531" t="s">
        <v>50</v>
      </c>
      <c r="G531" t="s">
        <v>48</v>
      </c>
      <c r="H531" t="s">
        <v>37</v>
      </c>
      <c r="I531">
        <v>29</v>
      </c>
      <c r="J531">
        <v>357</v>
      </c>
      <c r="K531" s="43">
        <v>15990.46</v>
      </c>
      <c r="L531" s="43">
        <v>5708592.8300000001</v>
      </c>
      <c r="M531">
        <f t="shared" si="8"/>
        <v>1</v>
      </c>
    </row>
    <row r="532" spans="1:13" x14ac:dyDescent="0.25">
      <c r="A532">
        <v>201906</v>
      </c>
      <c r="B532" t="s">
        <v>36</v>
      </c>
      <c r="C532">
        <v>0</v>
      </c>
      <c r="D532">
        <v>0</v>
      </c>
      <c r="E532" t="s">
        <v>49</v>
      </c>
      <c r="F532" t="s">
        <v>50</v>
      </c>
      <c r="G532" t="s">
        <v>48</v>
      </c>
      <c r="H532" t="s">
        <v>37</v>
      </c>
      <c r="I532">
        <v>30</v>
      </c>
      <c r="J532">
        <v>509</v>
      </c>
      <c r="K532" s="43">
        <v>15423.86</v>
      </c>
      <c r="L532" s="43">
        <v>7850746.79</v>
      </c>
      <c r="M532">
        <f t="shared" si="8"/>
        <v>1</v>
      </c>
    </row>
    <row r="533" spans="1:13" x14ac:dyDescent="0.25">
      <c r="A533">
        <v>201906</v>
      </c>
      <c r="B533" t="s">
        <v>36</v>
      </c>
      <c r="C533">
        <v>0</v>
      </c>
      <c r="D533">
        <v>0</v>
      </c>
      <c r="E533" t="s">
        <v>49</v>
      </c>
      <c r="F533" t="s">
        <v>50</v>
      </c>
      <c r="G533" t="s">
        <v>48</v>
      </c>
      <c r="H533" t="s">
        <v>37</v>
      </c>
      <c r="I533">
        <v>31</v>
      </c>
      <c r="J533">
        <v>552</v>
      </c>
      <c r="K533" s="43">
        <v>16356.18</v>
      </c>
      <c r="L533" s="43">
        <v>9028612.0500000007</v>
      </c>
      <c r="M533">
        <f t="shared" si="8"/>
        <v>1</v>
      </c>
    </row>
    <row r="534" spans="1:13" x14ac:dyDescent="0.25">
      <c r="A534">
        <v>201906</v>
      </c>
      <c r="B534" t="s">
        <v>36</v>
      </c>
      <c r="C534">
        <v>0</v>
      </c>
      <c r="D534">
        <v>0</v>
      </c>
      <c r="E534" t="s">
        <v>49</v>
      </c>
      <c r="F534" t="s">
        <v>50</v>
      </c>
      <c r="G534" t="s">
        <v>48</v>
      </c>
      <c r="H534" t="s">
        <v>37</v>
      </c>
      <c r="I534">
        <v>32</v>
      </c>
      <c r="J534">
        <v>671</v>
      </c>
      <c r="K534" s="43">
        <v>15375.71</v>
      </c>
      <c r="L534" s="43">
        <v>10317101.640000001</v>
      </c>
      <c r="M534">
        <f t="shared" si="8"/>
        <v>1</v>
      </c>
    </row>
    <row r="535" spans="1:13" x14ac:dyDescent="0.25">
      <c r="A535">
        <v>201906</v>
      </c>
      <c r="B535" t="s">
        <v>36</v>
      </c>
      <c r="C535">
        <v>0</v>
      </c>
      <c r="D535">
        <v>0</v>
      </c>
      <c r="E535" t="s">
        <v>49</v>
      </c>
      <c r="F535" t="s">
        <v>50</v>
      </c>
      <c r="G535" t="s">
        <v>48</v>
      </c>
      <c r="H535" t="s">
        <v>37</v>
      </c>
      <c r="I535">
        <v>33</v>
      </c>
      <c r="J535">
        <v>792</v>
      </c>
      <c r="K535" s="43">
        <v>16604.41</v>
      </c>
      <c r="L535" s="43">
        <v>13150692.51</v>
      </c>
      <c r="M535">
        <f t="shared" si="8"/>
        <v>1</v>
      </c>
    </row>
    <row r="536" spans="1:13" x14ac:dyDescent="0.25">
      <c r="A536">
        <v>201906</v>
      </c>
      <c r="B536" t="s">
        <v>36</v>
      </c>
      <c r="C536">
        <v>0</v>
      </c>
      <c r="D536">
        <v>0</v>
      </c>
      <c r="E536" t="s">
        <v>49</v>
      </c>
      <c r="F536" t="s">
        <v>50</v>
      </c>
      <c r="G536" t="s">
        <v>48</v>
      </c>
      <c r="H536" t="s">
        <v>37</v>
      </c>
      <c r="I536">
        <v>34</v>
      </c>
      <c r="J536">
        <v>912</v>
      </c>
      <c r="K536" s="43">
        <v>16499.599999999999</v>
      </c>
      <c r="L536" s="43">
        <v>15047637.26</v>
      </c>
      <c r="M536">
        <f t="shared" si="8"/>
        <v>1</v>
      </c>
    </row>
    <row r="537" spans="1:13" x14ac:dyDescent="0.25">
      <c r="A537">
        <v>201906</v>
      </c>
      <c r="B537" t="s">
        <v>36</v>
      </c>
      <c r="C537">
        <v>0</v>
      </c>
      <c r="D537">
        <v>0</v>
      </c>
      <c r="E537" t="s">
        <v>49</v>
      </c>
      <c r="F537" t="s">
        <v>50</v>
      </c>
      <c r="G537" t="s">
        <v>48</v>
      </c>
      <c r="H537" t="s">
        <v>37</v>
      </c>
      <c r="I537">
        <v>35</v>
      </c>
      <c r="J537">
        <v>1028</v>
      </c>
      <c r="K537" s="43">
        <v>16845.02</v>
      </c>
      <c r="L537" s="43">
        <v>17316682.969999999</v>
      </c>
      <c r="M537">
        <f t="shared" si="8"/>
        <v>1</v>
      </c>
    </row>
    <row r="538" spans="1:13" x14ac:dyDescent="0.25">
      <c r="A538">
        <v>201906</v>
      </c>
      <c r="B538" t="s">
        <v>36</v>
      </c>
      <c r="C538">
        <v>0</v>
      </c>
      <c r="D538">
        <v>0</v>
      </c>
      <c r="E538" t="s">
        <v>49</v>
      </c>
      <c r="F538" t="s">
        <v>50</v>
      </c>
      <c r="G538" t="s">
        <v>48</v>
      </c>
      <c r="H538" t="s">
        <v>37</v>
      </c>
      <c r="I538">
        <v>36</v>
      </c>
      <c r="J538">
        <v>1194</v>
      </c>
      <c r="K538" s="43">
        <v>16638.14</v>
      </c>
      <c r="L538" s="43">
        <v>19865937.149999999</v>
      </c>
      <c r="M538">
        <f t="shared" si="8"/>
        <v>1</v>
      </c>
    </row>
    <row r="539" spans="1:13" x14ac:dyDescent="0.25">
      <c r="A539">
        <v>201906</v>
      </c>
      <c r="B539" t="s">
        <v>36</v>
      </c>
      <c r="C539">
        <v>0</v>
      </c>
      <c r="D539">
        <v>0</v>
      </c>
      <c r="E539" t="s">
        <v>49</v>
      </c>
      <c r="F539" t="s">
        <v>50</v>
      </c>
      <c r="G539" t="s">
        <v>48</v>
      </c>
      <c r="H539" t="s">
        <v>37</v>
      </c>
      <c r="I539">
        <v>37</v>
      </c>
      <c r="J539">
        <v>1316</v>
      </c>
      <c r="K539" s="43">
        <v>16509.599999999999</v>
      </c>
      <c r="L539" s="43">
        <v>21726628.920000002</v>
      </c>
      <c r="M539">
        <f t="shared" si="8"/>
        <v>1</v>
      </c>
    </row>
    <row r="540" spans="1:13" x14ac:dyDescent="0.25">
      <c r="A540">
        <v>201906</v>
      </c>
      <c r="B540" t="s">
        <v>36</v>
      </c>
      <c r="C540">
        <v>0</v>
      </c>
      <c r="D540">
        <v>0</v>
      </c>
      <c r="E540" t="s">
        <v>49</v>
      </c>
      <c r="F540" t="s">
        <v>50</v>
      </c>
      <c r="G540" t="s">
        <v>48</v>
      </c>
      <c r="H540" t="s">
        <v>37</v>
      </c>
      <c r="I540">
        <v>38</v>
      </c>
      <c r="J540">
        <v>1504</v>
      </c>
      <c r="K540" s="43">
        <v>16333.42</v>
      </c>
      <c r="L540" s="43">
        <v>24565462.620000001</v>
      </c>
      <c r="M540">
        <f t="shared" si="8"/>
        <v>1</v>
      </c>
    </row>
    <row r="541" spans="1:13" x14ac:dyDescent="0.25">
      <c r="A541">
        <v>201906</v>
      </c>
      <c r="B541" t="s">
        <v>36</v>
      </c>
      <c r="C541">
        <v>0</v>
      </c>
      <c r="D541">
        <v>0</v>
      </c>
      <c r="E541" t="s">
        <v>49</v>
      </c>
      <c r="F541" t="s">
        <v>50</v>
      </c>
      <c r="G541" t="s">
        <v>48</v>
      </c>
      <c r="H541" t="s">
        <v>37</v>
      </c>
      <c r="I541">
        <v>39</v>
      </c>
      <c r="J541">
        <v>1781</v>
      </c>
      <c r="K541" s="43">
        <v>16683.04</v>
      </c>
      <c r="L541" s="43">
        <v>29712489.440000001</v>
      </c>
      <c r="M541">
        <f t="shared" si="8"/>
        <v>1</v>
      </c>
    </row>
    <row r="542" spans="1:13" x14ac:dyDescent="0.25">
      <c r="A542">
        <v>201906</v>
      </c>
      <c r="B542" t="s">
        <v>36</v>
      </c>
      <c r="C542">
        <v>0</v>
      </c>
      <c r="D542">
        <v>0</v>
      </c>
      <c r="E542" t="s">
        <v>49</v>
      </c>
      <c r="F542" t="s">
        <v>50</v>
      </c>
      <c r="G542" t="s">
        <v>48</v>
      </c>
      <c r="H542" t="s">
        <v>37</v>
      </c>
      <c r="I542">
        <v>40</v>
      </c>
      <c r="J542">
        <v>2042</v>
      </c>
      <c r="K542" s="43">
        <v>16727.46</v>
      </c>
      <c r="L542" s="43">
        <v>34157481.25</v>
      </c>
      <c r="M542">
        <f t="shared" si="8"/>
        <v>1</v>
      </c>
    </row>
    <row r="543" spans="1:13" x14ac:dyDescent="0.25">
      <c r="A543">
        <v>201906</v>
      </c>
      <c r="B543" t="s">
        <v>36</v>
      </c>
      <c r="C543">
        <v>0</v>
      </c>
      <c r="D543">
        <v>0</v>
      </c>
      <c r="E543" t="s">
        <v>49</v>
      </c>
      <c r="F543" t="s">
        <v>50</v>
      </c>
      <c r="G543" t="s">
        <v>48</v>
      </c>
      <c r="H543" t="s">
        <v>37</v>
      </c>
      <c r="I543">
        <v>41</v>
      </c>
      <c r="J543">
        <v>2119</v>
      </c>
      <c r="K543" s="43">
        <v>16454.150000000001</v>
      </c>
      <c r="L543" s="43">
        <v>34866339.939999998</v>
      </c>
      <c r="M543">
        <f t="shared" si="8"/>
        <v>1</v>
      </c>
    </row>
    <row r="544" spans="1:13" x14ac:dyDescent="0.25">
      <c r="A544">
        <v>201906</v>
      </c>
      <c r="B544" t="s">
        <v>36</v>
      </c>
      <c r="C544">
        <v>0</v>
      </c>
      <c r="D544">
        <v>0</v>
      </c>
      <c r="E544" t="s">
        <v>49</v>
      </c>
      <c r="F544" t="s">
        <v>50</v>
      </c>
      <c r="G544" t="s">
        <v>48</v>
      </c>
      <c r="H544" t="s">
        <v>37</v>
      </c>
      <c r="I544">
        <v>42</v>
      </c>
      <c r="J544">
        <v>2326</v>
      </c>
      <c r="K544" s="43">
        <v>16587.7</v>
      </c>
      <c r="L544" s="43">
        <v>38582981.149999999</v>
      </c>
      <c r="M544">
        <f t="shared" si="8"/>
        <v>1</v>
      </c>
    </row>
    <row r="545" spans="1:13" x14ac:dyDescent="0.25">
      <c r="A545">
        <v>201906</v>
      </c>
      <c r="B545" t="s">
        <v>36</v>
      </c>
      <c r="C545">
        <v>0</v>
      </c>
      <c r="D545">
        <v>0</v>
      </c>
      <c r="E545" t="s">
        <v>49</v>
      </c>
      <c r="F545" t="s">
        <v>50</v>
      </c>
      <c r="G545" t="s">
        <v>48</v>
      </c>
      <c r="H545" t="s">
        <v>37</v>
      </c>
      <c r="I545">
        <v>43</v>
      </c>
      <c r="J545">
        <v>2525</v>
      </c>
      <c r="K545" s="43">
        <v>16502.099999999999</v>
      </c>
      <c r="L545" s="43">
        <v>41667793.020000003</v>
      </c>
      <c r="M545">
        <f t="shared" si="8"/>
        <v>1</v>
      </c>
    </row>
    <row r="546" spans="1:13" x14ac:dyDescent="0.25">
      <c r="A546">
        <v>201906</v>
      </c>
      <c r="B546" t="s">
        <v>36</v>
      </c>
      <c r="C546">
        <v>0</v>
      </c>
      <c r="D546">
        <v>0</v>
      </c>
      <c r="E546" t="s">
        <v>49</v>
      </c>
      <c r="F546" t="s">
        <v>50</v>
      </c>
      <c r="G546" t="s">
        <v>48</v>
      </c>
      <c r="H546" t="s">
        <v>37</v>
      </c>
      <c r="I546">
        <v>44</v>
      </c>
      <c r="J546">
        <v>2625</v>
      </c>
      <c r="K546" s="43">
        <v>16791.54</v>
      </c>
      <c r="L546" s="43">
        <v>44077779.850000001</v>
      </c>
      <c r="M546">
        <f t="shared" si="8"/>
        <v>1</v>
      </c>
    </row>
    <row r="547" spans="1:13" x14ac:dyDescent="0.25">
      <c r="A547">
        <v>201906</v>
      </c>
      <c r="B547" t="s">
        <v>36</v>
      </c>
      <c r="C547">
        <v>0</v>
      </c>
      <c r="D547">
        <v>0</v>
      </c>
      <c r="E547" t="s">
        <v>49</v>
      </c>
      <c r="F547" t="s">
        <v>50</v>
      </c>
      <c r="G547" t="s">
        <v>48</v>
      </c>
      <c r="H547" t="s">
        <v>37</v>
      </c>
      <c r="I547">
        <v>45</v>
      </c>
      <c r="J547">
        <v>2689</v>
      </c>
      <c r="K547" s="43">
        <v>16583.900000000001</v>
      </c>
      <c r="L547" s="43">
        <v>44594097.359999999</v>
      </c>
      <c r="M547">
        <f t="shared" si="8"/>
        <v>1</v>
      </c>
    </row>
    <row r="548" spans="1:13" x14ac:dyDescent="0.25">
      <c r="A548">
        <v>201906</v>
      </c>
      <c r="B548" t="s">
        <v>36</v>
      </c>
      <c r="C548">
        <v>0</v>
      </c>
      <c r="D548">
        <v>0</v>
      </c>
      <c r="E548" t="s">
        <v>49</v>
      </c>
      <c r="F548" t="s">
        <v>50</v>
      </c>
      <c r="G548" t="s">
        <v>48</v>
      </c>
      <c r="H548" t="s">
        <v>37</v>
      </c>
      <c r="I548">
        <v>46</v>
      </c>
      <c r="J548">
        <v>3138</v>
      </c>
      <c r="K548" s="43">
        <v>16368.91</v>
      </c>
      <c r="L548" s="43">
        <v>51365651.32</v>
      </c>
      <c r="M548">
        <f t="shared" si="8"/>
        <v>1</v>
      </c>
    </row>
    <row r="549" spans="1:13" x14ac:dyDescent="0.25">
      <c r="A549">
        <v>201906</v>
      </c>
      <c r="B549" t="s">
        <v>36</v>
      </c>
      <c r="C549">
        <v>0</v>
      </c>
      <c r="D549">
        <v>0</v>
      </c>
      <c r="E549" t="s">
        <v>49</v>
      </c>
      <c r="F549" t="s">
        <v>50</v>
      </c>
      <c r="G549" t="s">
        <v>48</v>
      </c>
      <c r="H549" t="s">
        <v>37</v>
      </c>
      <c r="I549">
        <v>47</v>
      </c>
      <c r="J549">
        <v>3451</v>
      </c>
      <c r="K549" s="43">
        <v>16782.2</v>
      </c>
      <c r="L549" s="43">
        <v>57915387.539999999</v>
      </c>
      <c r="M549">
        <f t="shared" si="8"/>
        <v>1</v>
      </c>
    </row>
    <row r="550" spans="1:13" x14ac:dyDescent="0.25">
      <c r="A550">
        <v>201906</v>
      </c>
      <c r="B550" t="s">
        <v>36</v>
      </c>
      <c r="C550">
        <v>0</v>
      </c>
      <c r="D550">
        <v>0</v>
      </c>
      <c r="E550" t="s">
        <v>49</v>
      </c>
      <c r="F550" t="s">
        <v>50</v>
      </c>
      <c r="G550" t="s">
        <v>48</v>
      </c>
      <c r="H550" t="s">
        <v>37</v>
      </c>
      <c r="I550">
        <v>48</v>
      </c>
      <c r="J550">
        <v>3723</v>
      </c>
      <c r="K550" s="43">
        <v>16477.68</v>
      </c>
      <c r="L550" s="43">
        <v>61346398.359999999</v>
      </c>
      <c r="M550">
        <f t="shared" si="8"/>
        <v>1</v>
      </c>
    </row>
    <row r="551" spans="1:13" x14ac:dyDescent="0.25">
      <c r="A551">
        <v>201906</v>
      </c>
      <c r="B551" t="s">
        <v>36</v>
      </c>
      <c r="C551">
        <v>0</v>
      </c>
      <c r="D551">
        <v>0</v>
      </c>
      <c r="E551" t="s">
        <v>49</v>
      </c>
      <c r="F551" t="s">
        <v>50</v>
      </c>
      <c r="G551" t="s">
        <v>48</v>
      </c>
      <c r="H551" t="s">
        <v>37</v>
      </c>
      <c r="I551">
        <v>49</v>
      </c>
      <c r="J551">
        <v>3913</v>
      </c>
      <c r="K551" s="43">
        <v>16769.63</v>
      </c>
      <c r="L551" s="43">
        <v>65619562.600000001</v>
      </c>
      <c r="M551">
        <f t="shared" si="8"/>
        <v>1</v>
      </c>
    </row>
    <row r="552" spans="1:13" x14ac:dyDescent="0.25">
      <c r="A552">
        <v>201906</v>
      </c>
      <c r="B552" t="s">
        <v>36</v>
      </c>
      <c r="C552">
        <v>0</v>
      </c>
      <c r="D552">
        <v>0</v>
      </c>
      <c r="E552" t="s">
        <v>49</v>
      </c>
      <c r="F552" t="s">
        <v>50</v>
      </c>
      <c r="G552" t="s">
        <v>48</v>
      </c>
      <c r="H552" t="s">
        <v>37</v>
      </c>
      <c r="I552">
        <v>50</v>
      </c>
      <c r="J552">
        <v>4054</v>
      </c>
      <c r="K552" s="43">
        <v>16395.84</v>
      </c>
      <c r="L552" s="43">
        <v>66468731.009999998</v>
      </c>
      <c r="M552">
        <f t="shared" si="8"/>
        <v>1</v>
      </c>
    </row>
    <row r="553" spans="1:13" x14ac:dyDescent="0.25">
      <c r="A553">
        <v>201906</v>
      </c>
      <c r="B553" t="s">
        <v>36</v>
      </c>
      <c r="C553">
        <v>0</v>
      </c>
      <c r="D553">
        <v>0</v>
      </c>
      <c r="E553" t="s">
        <v>49</v>
      </c>
      <c r="F553" t="s">
        <v>50</v>
      </c>
      <c r="G553" t="s">
        <v>48</v>
      </c>
      <c r="H553" t="s">
        <v>37</v>
      </c>
      <c r="I553">
        <v>51</v>
      </c>
      <c r="J553">
        <v>4810</v>
      </c>
      <c r="K553" s="43">
        <v>16484.61</v>
      </c>
      <c r="L553" s="43">
        <v>79290963.540000007</v>
      </c>
      <c r="M553">
        <f t="shared" si="8"/>
        <v>1</v>
      </c>
    </row>
    <row r="554" spans="1:13" x14ac:dyDescent="0.25">
      <c r="A554">
        <v>201906</v>
      </c>
      <c r="B554" t="s">
        <v>36</v>
      </c>
      <c r="C554">
        <v>0</v>
      </c>
      <c r="D554">
        <v>0</v>
      </c>
      <c r="E554" t="s">
        <v>49</v>
      </c>
      <c r="F554" t="s">
        <v>50</v>
      </c>
      <c r="G554" t="s">
        <v>48</v>
      </c>
      <c r="H554" t="s">
        <v>37</v>
      </c>
      <c r="I554">
        <v>52</v>
      </c>
      <c r="J554">
        <v>5074</v>
      </c>
      <c r="K554" s="43">
        <v>16636.16</v>
      </c>
      <c r="L554" s="43">
        <v>84411866.090000004</v>
      </c>
      <c r="M554">
        <f t="shared" si="8"/>
        <v>1</v>
      </c>
    </row>
    <row r="555" spans="1:13" x14ac:dyDescent="0.25">
      <c r="A555">
        <v>201906</v>
      </c>
      <c r="B555" t="s">
        <v>36</v>
      </c>
      <c r="C555">
        <v>0</v>
      </c>
      <c r="D555">
        <v>0</v>
      </c>
      <c r="E555" t="s">
        <v>49</v>
      </c>
      <c r="F555" t="s">
        <v>50</v>
      </c>
      <c r="G555" t="s">
        <v>48</v>
      </c>
      <c r="H555" t="s">
        <v>37</v>
      </c>
      <c r="I555">
        <v>53</v>
      </c>
      <c r="J555">
        <v>5651</v>
      </c>
      <c r="K555" s="43">
        <v>16558.919999999998</v>
      </c>
      <c r="L555" s="43">
        <v>93574452.819999993</v>
      </c>
      <c r="M555">
        <f t="shared" si="8"/>
        <v>1</v>
      </c>
    </row>
    <row r="556" spans="1:13" x14ac:dyDescent="0.25">
      <c r="A556">
        <v>201906</v>
      </c>
      <c r="B556" t="s">
        <v>36</v>
      </c>
      <c r="C556">
        <v>0</v>
      </c>
      <c r="D556">
        <v>0</v>
      </c>
      <c r="E556" t="s">
        <v>49</v>
      </c>
      <c r="F556" t="s">
        <v>50</v>
      </c>
      <c r="G556" t="s">
        <v>48</v>
      </c>
      <c r="H556" t="s">
        <v>37</v>
      </c>
      <c r="I556">
        <v>54</v>
      </c>
      <c r="J556">
        <v>6471</v>
      </c>
      <c r="K556" s="43">
        <v>16634.599999999999</v>
      </c>
      <c r="L556" s="43">
        <v>107642516.25</v>
      </c>
      <c r="M556">
        <f t="shared" si="8"/>
        <v>1</v>
      </c>
    </row>
    <row r="557" spans="1:13" x14ac:dyDescent="0.25">
      <c r="A557">
        <v>201906</v>
      </c>
      <c r="B557" t="s">
        <v>36</v>
      </c>
      <c r="C557">
        <v>0</v>
      </c>
      <c r="D557">
        <v>0</v>
      </c>
      <c r="E557" t="s">
        <v>49</v>
      </c>
      <c r="F557" t="s">
        <v>50</v>
      </c>
      <c r="G557" t="s">
        <v>48</v>
      </c>
      <c r="H557" t="s">
        <v>37</v>
      </c>
      <c r="I557">
        <v>55</v>
      </c>
      <c r="J557">
        <v>7231</v>
      </c>
      <c r="K557" s="43">
        <v>16921.740000000002</v>
      </c>
      <c r="L557" s="43">
        <v>122361067.73</v>
      </c>
      <c r="M557">
        <f t="shared" si="8"/>
        <v>1</v>
      </c>
    </row>
    <row r="558" spans="1:13" x14ac:dyDescent="0.25">
      <c r="A558">
        <v>201906</v>
      </c>
      <c r="B558" t="s">
        <v>36</v>
      </c>
      <c r="C558">
        <v>0</v>
      </c>
      <c r="D558">
        <v>0</v>
      </c>
      <c r="E558" t="s">
        <v>49</v>
      </c>
      <c r="F558" t="s">
        <v>50</v>
      </c>
      <c r="G558" t="s">
        <v>48</v>
      </c>
      <c r="H558" t="s">
        <v>37</v>
      </c>
      <c r="I558">
        <v>56</v>
      </c>
      <c r="J558">
        <v>7966</v>
      </c>
      <c r="K558" s="43">
        <v>16861.62</v>
      </c>
      <c r="L558" s="43">
        <v>134319661.06</v>
      </c>
      <c r="M558">
        <f t="shared" si="8"/>
        <v>1</v>
      </c>
    </row>
    <row r="559" spans="1:13" x14ac:dyDescent="0.25">
      <c r="A559">
        <v>201906</v>
      </c>
      <c r="B559" t="s">
        <v>36</v>
      </c>
      <c r="C559">
        <v>0</v>
      </c>
      <c r="D559">
        <v>0</v>
      </c>
      <c r="E559" t="s">
        <v>49</v>
      </c>
      <c r="F559" t="s">
        <v>50</v>
      </c>
      <c r="G559" t="s">
        <v>48</v>
      </c>
      <c r="H559" t="s">
        <v>37</v>
      </c>
      <c r="I559">
        <v>57</v>
      </c>
      <c r="J559">
        <v>8406</v>
      </c>
      <c r="K559" s="43">
        <v>16868.650000000001</v>
      </c>
      <c r="L559" s="43">
        <v>141797878.44</v>
      </c>
      <c r="M559">
        <f t="shared" si="8"/>
        <v>1</v>
      </c>
    </row>
    <row r="560" spans="1:13" x14ac:dyDescent="0.25">
      <c r="A560">
        <v>201906</v>
      </c>
      <c r="B560" t="s">
        <v>36</v>
      </c>
      <c r="C560">
        <v>0</v>
      </c>
      <c r="D560">
        <v>0</v>
      </c>
      <c r="E560" t="s">
        <v>49</v>
      </c>
      <c r="F560" t="s">
        <v>50</v>
      </c>
      <c r="G560" t="s">
        <v>48</v>
      </c>
      <c r="H560" t="s">
        <v>37</v>
      </c>
      <c r="I560">
        <v>58</v>
      </c>
      <c r="J560">
        <v>9173</v>
      </c>
      <c r="K560" s="43">
        <v>16889.73</v>
      </c>
      <c r="L560" s="43">
        <v>154929510.55000001</v>
      </c>
      <c r="M560">
        <f t="shared" si="8"/>
        <v>1</v>
      </c>
    </row>
    <row r="561" spans="1:13" x14ac:dyDescent="0.25">
      <c r="A561">
        <v>201906</v>
      </c>
      <c r="B561" t="s">
        <v>36</v>
      </c>
      <c r="C561">
        <v>0</v>
      </c>
      <c r="D561">
        <v>0</v>
      </c>
      <c r="E561" t="s">
        <v>49</v>
      </c>
      <c r="F561" t="s">
        <v>50</v>
      </c>
      <c r="G561" t="s">
        <v>48</v>
      </c>
      <c r="H561" t="s">
        <v>37</v>
      </c>
      <c r="I561">
        <v>59</v>
      </c>
      <c r="J561">
        <v>10130</v>
      </c>
      <c r="K561" s="43">
        <v>16985</v>
      </c>
      <c r="L561" s="43">
        <v>172058049.94999999</v>
      </c>
      <c r="M561">
        <f t="shared" si="8"/>
        <v>1</v>
      </c>
    </row>
    <row r="562" spans="1:13" x14ac:dyDescent="0.25">
      <c r="A562">
        <v>201906</v>
      </c>
      <c r="B562" t="s">
        <v>36</v>
      </c>
      <c r="C562">
        <v>0</v>
      </c>
      <c r="D562">
        <v>0</v>
      </c>
      <c r="E562" t="s">
        <v>49</v>
      </c>
      <c r="F562" t="s">
        <v>50</v>
      </c>
      <c r="G562" t="s">
        <v>48</v>
      </c>
      <c r="H562" t="s">
        <v>37</v>
      </c>
      <c r="I562">
        <v>60</v>
      </c>
      <c r="J562">
        <v>11105</v>
      </c>
      <c r="K562" s="43">
        <v>16922.060000000001</v>
      </c>
      <c r="L562" s="43">
        <v>187919475.59</v>
      </c>
      <c r="M562">
        <f t="shared" si="8"/>
        <v>1</v>
      </c>
    </row>
    <row r="563" spans="1:13" x14ac:dyDescent="0.25">
      <c r="A563">
        <v>201906</v>
      </c>
      <c r="B563" t="s">
        <v>36</v>
      </c>
      <c r="C563">
        <v>0</v>
      </c>
      <c r="D563">
        <v>0</v>
      </c>
      <c r="E563" t="s">
        <v>49</v>
      </c>
      <c r="F563" t="s">
        <v>50</v>
      </c>
      <c r="G563" t="s">
        <v>48</v>
      </c>
      <c r="H563" t="s">
        <v>37</v>
      </c>
      <c r="I563">
        <v>61</v>
      </c>
      <c r="J563">
        <v>11991</v>
      </c>
      <c r="K563" s="43">
        <v>16870.189999999999</v>
      </c>
      <c r="L563" s="43">
        <v>202290506.09999999</v>
      </c>
      <c r="M563">
        <f t="shared" si="8"/>
        <v>1</v>
      </c>
    </row>
    <row r="564" spans="1:13" x14ac:dyDescent="0.25">
      <c r="A564">
        <v>201906</v>
      </c>
      <c r="B564" t="s">
        <v>36</v>
      </c>
      <c r="C564">
        <v>0</v>
      </c>
      <c r="D564">
        <v>0</v>
      </c>
      <c r="E564" t="s">
        <v>49</v>
      </c>
      <c r="F564" t="s">
        <v>50</v>
      </c>
      <c r="G564" t="s">
        <v>48</v>
      </c>
      <c r="H564" t="s">
        <v>37</v>
      </c>
      <c r="I564">
        <v>62</v>
      </c>
      <c r="J564">
        <v>13198</v>
      </c>
      <c r="K564" s="43">
        <v>16831.009999999998</v>
      </c>
      <c r="L564" s="43">
        <v>222135649.75999999</v>
      </c>
      <c r="M564">
        <f t="shared" si="8"/>
        <v>1</v>
      </c>
    </row>
    <row r="565" spans="1:13" x14ac:dyDescent="0.25">
      <c r="A565">
        <v>201906</v>
      </c>
      <c r="B565" t="s">
        <v>36</v>
      </c>
      <c r="C565">
        <v>0</v>
      </c>
      <c r="D565">
        <v>0</v>
      </c>
      <c r="E565" t="s">
        <v>49</v>
      </c>
      <c r="F565" t="s">
        <v>50</v>
      </c>
      <c r="G565" t="s">
        <v>48</v>
      </c>
      <c r="H565" t="s">
        <v>37</v>
      </c>
      <c r="I565">
        <v>63</v>
      </c>
      <c r="J565">
        <v>13845</v>
      </c>
      <c r="K565" s="43">
        <v>16670.29</v>
      </c>
      <c r="L565" s="43">
        <v>230800153.97999999</v>
      </c>
      <c r="M565">
        <f t="shared" si="8"/>
        <v>1</v>
      </c>
    </row>
    <row r="566" spans="1:13" x14ac:dyDescent="0.25">
      <c r="A566">
        <v>201906</v>
      </c>
      <c r="B566" t="s">
        <v>36</v>
      </c>
      <c r="C566">
        <v>0</v>
      </c>
      <c r="D566">
        <v>0</v>
      </c>
      <c r="E566" t="s">
        <v>49</v>
      </c>
      <c r="F566" t="s">
        <v>50</v>
      </c>
      <c r="G566" t="s">
        <v>48</v>
      </c>
      <c r="H566" t="s">
        <v>37</v>
      </c>
      <c r="I566">
        <v>64</v>
      </c>
      <c r="J566">
        <v>15522</v>
      </c>
      <c r="K566" s="43">
        <v>16774.28</v>
      </c>
      <c r="L566" s="43">
        <v>260370351.90000001</v>
      </c>
      <c r="M566">
        <f t="shared" si="8"/>
        <v>1</v>
      </c>
    </row>
    <row r="567" spans="1:13" x14ac:dyDescent="0.25">
      <c r="A567">
        <v>201906</v>
      </c>
      <c r="B567" t="s">
        <v>36</v>
      </c>
      <c r="C567">
        <v>0</v>
      </c>
      <c r="D567">
        <v>0</v>
      </c>
      <c r="E567" t="s">
        <v>49</v>
      </c>
      <c r="F567" t="s">
        <v>50</v>
      </c>
      <c r="G567" t="s">
        <v>48</v>
      </c>
      <c r="H567" t="s">
        <v>37</v>
      </c>
      <c r="I567">
        <v>65</v>
      </c>
      <c r="J567">
        <v>16748</v>
      </c>
      <c r="K567" s="43">
        <v>16801.330000000002</v>
      </c>
      <c r="L567" s="43">
        <v>281388743.30000001</v>
      </c>
      <c r="M567">
        <f t="shared" si="8"/>
        <v>1</v>
      </c>
    </row>
    <row r="568" spans="1:13" x14ac:dyDescent="0.25">
      <c r="A568">
        <v>201906</v>
      </c>
      <c r="B568" t="s">
        <v>36</v>
      </c>
      <c r="C568">
        <v>0</v>
      </c>
      <c r="D568">
        <v>0</v>
      </c>
      <c r="E568" t="s">
        <v>49</v>
      </c>
      <c r="F568" t="s">
        <v>50</v>
      </c>
      <c r="G568" t="s">
        <v>48</v>
      </c>
      <c r="H568" t="s">
        <v>37</v>
      </c>
      <c r="I568">
        <v>66</v>
      </c>
      <c r="J568">
        <v>17998</v>
      </c>
      <c r="K568" s="43">
        <v>16628.259999999998</v>
      </c>
      <c r="L568" s="43">
        <v>299275365.19999999</v>
      </c>
      <c r="M568">
        <f t="shared" si="8"/>
        <v>1</v>
      </c>
    </row>
    <row r="569" spans="1:13" x14ac:dyDescent="0.25">
      <c r="A569">
        <v>201906</v>
      </c>
      <c r="B569" t="s">
        <v>36</v>
      </c>
      <c r="C569">
        <v>0</v>
      </c>
      <c r="D569">
        <v>0</v>
      </c>
      <c r="E569" t="s">
        <v>49</v>
      </c>
      <c r="F569" t="s">
        <v>50</v>
      </c>
      <c r="G569" t="s">
        <v>48</v>
      </c>
      <c r="H569" t="s">
        <v>37</v>
      </c>
      <c r="I569">
        <v>67</v>
      </c>
      <c r="J569">
        <v>19311</v>
      </c>
      <c r="K569" s="43">
        <v>16541.71</v>
      </c>
      <c r="L569" s="43">
        <v>319436955.00999999</v>
      </c>
      <c r="M569">
        <f t="shared" si="8"/>
        <v>1</v>
      </c>
    </row>
    <row r="570" spans="1:13" x14ac:dyDescent="0.25">
      <c r="A570">
        <v>201906</v>
      </c>
      <c r="B570" t="s">
        <v>36</v>
      </c>
      <c r="C570">
        <v>0</v>
      </c>
      <c r="D570">
        <v>0</v>
      </c>
      <c r="E570" t="s">
        <v>49</v>
      </c>
      <c r="F570" t="s">
        <v>50</v>
      </c>
      <c r="G570" t="s">
        <v>48</v>
      </c>
      <c r="H570" t="s">
        <v>37</v>
      </c>
      <c r="I570">
        <v>68</v>
      </c>
      <c r="J570">
        <v>20899</v>
      </c>
      <c r="K570" s="43">
        <v>16604.439999999999</v>
      </c>
      <c r="L570" s="43">
        <v>347016218.74000001</v>
      </c>
      <c r="M570">
        <f t="shared" si="8"/>
        <v>1</v>
      </c>
    </row>
    <row r="571" spans="1:13" x14ac:dyDescent="0.25">
      <c r="A571">
        <v>201906</v>
      </c>
      <c r="B571" t="s">
        <v>36</v>
      </c>
      <c r="C571">
        <v>0</v>
      </c>
      <c r="D571">
        <v>0</v>
      </c>
      <c r="E571" t="s">
        <v>49</v>
      </c>
      <c r="F571" t="s">
        <v>50</v>
      </c>
      <c r="G571" t="s">
        <v>48</v>
      </c>
      <c r="H571" t="s">
        <v>37</v>
      </c>
      <c r="I571">
        <v>69</v>
      </c>
      <c r="J571">
        <v>22566</v>
      </c>
      <c r="K571" s="43">
        <v>16627.61</v>
      </c>
      <c r="L571" s="43">
        <v>375218554.92000002</v>
      </c>
      <c r="M571">
        <f t="shared" si="8"/>
        <v>1</v>
      </c>
    </row>
    <row r="572" spans="1:13" x14ac:dyDescent="0.25">
      <c r="A572">
        <v>201906</v>
      </c>
      <c r="B572" t="s">
        <v>36</v>
      </c>
      <c r="C572">
        <v>0</v>
      </c>
      <c r="D572">
        <v>0</v>
      </c>
      <c r="E572" t="s">
        <v>49</v>
      </c>
      <c r="F572" t="s">
        <v>50</v>
      </c>
      <c r="G572" t="s">
        <v>48</v>
      </c>
      <c r="H572" t="s">
        <v>37</v>
      </c>
      <c r="I572">
        <v>70</v>
      </c>
      <c r="J572">
        <v>23959</v>
      </c>
      <c r="K572" s="43">
        <v>16512.509999999998</v>
      </c>
      <c r="L572" s="43">
        <v>395623301.02999997</v>
      </c>
      <c r="M572">
        <f t="shared" si="8"/>
        <v>1</v>
      </c>
    </row>
    <row r="573" spans="1:13" x14ac:dyDescent="0.25">
      <c r="A573">
        <v>201906</v>
      </c>
      <c r="B573" t="s">
        <v>36</v>
      </c>
      <c r="C573">
        <v>0</v>
      </c>
      <c r="D573">
        <v>0</v>
      </c>
      <c r="E573" t="s">
        <v>49</v>
      </c>
      <c r="F573" t="s">
        <v>50</v>
      </c>
      <c r="G573" t="s">
        <v>48</v>
      </c>
      <c r="H573" t="s">
        <v>37</v>
      </c>
      <c r="I573">
        <v>71</v>
      </c>
      <c r="J573">
        <v>25614</v>
      </c>
      <c r="K573" s="43">
        <v>16460.849999999999</v>
      </c>
      <c r="L573" s="43">
        <v>421628234.73000002</v>
      </c>
      <c r="M573">
        <f t="shared" si="8"/>
        <v>1</v>
      </c>
    </row>
    <row r="574" spans="1:13" x14ac:dyDescent="0.25">
      <c r="A574">
        <v>201906</v>
      </c>
      <c r="B574" t="s">
        <v>36</v>
      </c>
      <c r="C574">
        <v>0</v>
      </c>
      <c r="D574">
        <v>0</v>
      </c>
      <c r="E574" t="s">
        <v>49</v>
      </c>
      <c r="F574" t="s">
        <v>50</v>
      </c>
      <c r="G574" t="s">
        <v>48</v>
      </c>
      <c r="H574" t="s">
        <v>37</v>
      </c>
      <c r="I574">
        <v>72</v>
      </c>
      <c r="J574">
        <v>27130</v>
      </c>
      <c r="K574" s="43">
        <v>16584.22</v>
      </c>
      <c r="L574" s="43">
        <v>449930021.19</v>
      </c>
      <c r="M574">
        <f t="shared" si="8"/>
        <v>1</v>
      </c>
    </row>
    <row r="575" spans="1:13" x14ac:dyDescent="0.25">
      <c r="A575">
        <v>201906</v>
      </c>
      <c r="B575" t="s">
        <v>36</v>
      </c>
      <c r="C575">
        <v>0</v>
      </c>
      <c r="D575">
        <v>0</v>
      </c>
      <c r="E575" t="s">
        <v>49</v>
      </c>
      <c r="F575" t="s">
        <v>50</v>
      </c>
      <c r="G575" t="s">
        <v>48</v>
      </c>
      <c r="H575" t="s">
        <v>37</v>
      </c>
      <c r="I575">
        <v>73</v>
      </c>
      <c r="J575">
        <v>28206</v>
      </c>
      <c r="K575" s="43">
        <v>16630.32</v>
      </c>
      <c r="L575" s="43">
        <v>469074795.66000003</v>
      </c>
      <c r="M575">
        <f t="shared" si="8"/>
        <v>1</v>
      </c>
    </row>
    <row r="576" spans="1:13" x14ac:dyDescent="0.25">
      <c r="A576">
        <v>201906</v>
      </c>
      <c r="B576" t="s">
        <v>36</v>
      </c>
      <c r="C576">
        <v>0</v>
      </c>
      <c r="D576">
        <v>0</v>
      </c>
      <c r="E576" t="s">
        <v>49</v>
      </c>
      <c r="F576" t="s">
        <v>50</v>
      </c>
      <c r="G576" t="s">
        <v>48</v>
      </c>
      <c r="H576" t="s">
        <v>37</v>
      </c>
      <c r="I576">
        <v>74</v>
      </c>
      <c r="J576">
        <v>29811</v>
      </c>
      <c r="K576" s="43">
        <v>16646.12</v>
      </c>
      <c r="L576" s="43">
        <v>496237397.17000002</v>
      </c>
      <c r="M576">
        <f t="shared" si="8"/>
        <v>1</v>
      </c>
    </row>
    <row r="577" spans="1:13" x14ac:dyDescent="0.25">
      <c r="A577">
        <v>201906</v>
      </c>
      <c r="B577" t="s">
        <v>36</v>
      </c>
      <c r="C577">
        <v>0</v>
      </c>
      <c r="D577">
        <v>0</v>
      </c>
      <c r="E577" t="s">
        <v>49</v>
      </c>
      <c r="F577" t="s">
        <v>50</v>
      </c>
      <c r="G577" t="s">
        <v>48</v>
      </c>
      <c r="H577" t="s">
        <v>37</v>
      </c>
      <c r="I577">
        <v>75</v>
      </c>
      <c r="J577">
        <v>30276</v>
      </c>
      <c r="K577" s="43">
        <v>16741.189999999999</v>
      </c>
      <c r="L577" s="43">
        <v>506856140.93000001</v>
      </c>
      <c r="M577">
        <f t="shared" si="8"/>
        <v>1</v>
      </c>
    </row>
    <row r="578" spans="1:13" x14ac:dyDescent="0.25">
      <c r="A578">
        <v>201906</v>
      </c>
      <c r="B578" t="s">
        <v>36</v>
      </c>
      <c r="C578">
        <v>0</v>
      </c>
      <c r="D578">
        <v>0</v>
      </c>
      <c r="E578" t="s">
        <v>49</v>
      </c>
      <c r="F578" t="s">
        <v>50</v>
      </c>
      <c r="G578" t="s">
        <v>48</v>
      </c>
      <c r="H578" t="s">
        <v>37</v>
      </c>
      <c r="I578">
        <v>76</v>
      </c>
      <c r="J578">
        <v>29694</v>
      </c>
      <c r="K578" s="43">
        <v>16972.61</v>
      </c>
      <c r="L578" s="43">
        <v>503984619.32999998</v>
      </c>
      <c r="M578">
        <f t="shared" si="8"/>
        <v>1</v>
      </c>
    </row>
    <row r="579" spans="1:13" x14ac:dyDescent="0.25">
      <c r="A579">
        <v>201906</v>
      </c>
      <c r="B579" t="s">
        <v>36</v>
      </c>
      <c r="C579">
        <v>0</v>
      </c>
      <c r="D579">
        <v>0</v>
      </c>
      <c r="E579" t="s">
        <v>49</v>
      </c>
      <c r="F579" t="s">
        <v>50</v>
      </c>
      <c r="G579" t="s">
        <v>48</v>
      </c>
      <c r="H579" t="s">
        <v>37</v>
      </c>
      <c r="I579">
        <v>77</v>
      </c>
      <c r="J579">
        <v>29927</v>
      </c>
      <c r="K579" s="43">
        <v>17179.57</v>
      </c>
      <c r="L579" s="43">
        <v>514132973.52999997</v>
      </c>
      <c r="M579">
        <f t="shared" si="8"/>
        <v>1</v>
      </c>
    </row>
    <row r="580" spans="1:13" x14ac:dyDescent="0.25">
      <c r="A580">
        <v>201906</v>
      </c>
      <c r="B580" t="s">
        <v>36</v>
      </c>
      <c r="C580">
        <v>0</v>
      </c>
      <c r="D580">
        <v>0</v>
      </c>
      <c r="E580" t="s">
        <v>49</v>
      </c>
      <c r="F580" t="s">
        <v>50</v>
      </c>
      <c r="G580" t="s">
        <v>48</v>
      </c>
      <c r="H580" t="s">
        <v>37</v>
      </c>
      <c r="I580">
        <v>78</v>
      </c>
      <c r="J580">
        <v>30251</v>
      </c>
      <c r="K580" s="43">
        <v>17248.63</v>
      </c>
      <c r="L580" s="43">
        <v>521788355.74000001</v>
      </c>
      <c r="M580">
        <f t="shared" si="8"/>
        <v>1</v>
      </c>
    </row>
    <row r="581" spans="1:13" x14ac:dyDescent="0.25">
      <c r="A581">
        <v>201906</v>
      </c>
      <c r="B581" t="s">
        <v>36</v>
      </c>
      <c r="C581">
        <v>0</v>
      </c>
      <c r="D581">
        <v>0</v>
      </c>
      <c r="E581" t="s">
        <v>49</v>
      </c>
      <c r="F581" t="s">
        <v>50</v>
      </c>
      <c r="G581" t="s">
        <v>48</v>
      </c>
      <c r="H581" t="s">
        <v>37</v>
      </c>
      <c r="I581">
        <v>79</v>
      </c>
      <c r="J581">
        <v>31489</v>
      </c>
      <c r="K581" s="43">
        <v>17412.54</v>
      </c>
      <c r="L581" s="43">
        <v>548303401.85000002</v>
      </c>
      <c r="M581">
        <f t="shared" si="8"/>
        <v>1</v>
      </c>
    </row>
    <row r="582" spans="1:13" x14ac:dyDescent="0.25">
      <c r="A582">
        <v>201906</v>
      </c>
      <c r="B582" t="s">
        <v>36</v>
      </c>
      <c r="C582">
        <v>0</v>
      </c>
      <c r="D582">
        <v>0</v>
      </c>
      <c r="E582" t="s">
        <v>49</v>
      </c>
      <c r="F582" t="s">
        <v>50</v>
      </c>
      <c r="G582" t="s">
        <v>48</v>
      </c>
      <c r="H582" t="s">
        <v>37</v>
      </c>
      <c r="I582">
        <v>80</v>
      </c>
      <c r="J582">
        <v>29766</v>
      </c>
      <c r="K582" s="43">
        <v>17544.29</v>
      </c>
      <c r="L582" s="43">
        <v>522223412.26999998</v>
      </c>
      <c r="M582">
        <f t="shared" ref="M582:M645" si="9">+IF(F582=$M$1,0,1)</f>
        <v>1</v>
      </c>
    </row>
    <row r="583" spans="1:13" x14ac:dyDescent="0.25">
      <c r="A583">
        <v>201906</v>
      </c>
      <c r="B583" t="s">
        <v>36</v>
      </c>
      <c r="C583">
        <v>0</v>
      </c>
      <c r="D583">
        <v>0</v>
      </c>
      <c r="E583" t="s">
        <v>49</v>
      </c>
      <c r="F583" t="s">
        <v>50</v>
      </c>
      <c r="G583" t="s">
        <v>48</v>
      </c>
      <c r="H583" t="s">
        <v>37</v>
      </c>
      <c r="I583">
        <v>81</v>
      </c>
      <c r="J583">
        <v>28647</v>
      </c>
      <c r="K583" s="43">
        <v>17931.810000000001</v>
      </c>
      <c r="L583" s="43">
        <v>513692656.07999998</v>
      </c>
      <c r="M583">
        <f t="shared" si="9"/>
        <v>1</v>
      </c>
    </row>
    <row r="584" spans="1:13" x14ac:dyDescent="0.25">
      <c r="A584">
        <v>201906</v>
      </c>
      <c r="B584" t="s">
        <v>36</v>
      </c>
      <c r="C584">
        <v>0</v>
      </c>
      <c r="D584">
        <v>0</v>
      </c>
      <c r="E584" t="s">
        <v>49</v>
      </c>
      <c r="F584" t="s">
        <v>50</v>
      </c>
      <c r="G584" t="s">
        <v>48</v>
      </c>
      <c r="H584" t="s">
        <v>37</v>
      </c>
      <c r="I584">
        <v>82</v>
      </c>
      <c r="J584">
        <v>28435</v>
      </c>
      <c r="K584" s="43">
        <v>18358.189999999999</v>
      </c>
      <c r="L584" s="43">
        <v>522014991.02999997</v>
      </c>
      <c r="M584">
        <f t="shared" si="9"/>
        <v>1</v>
      </c>
    </row>
    <row r="585" spans="1:13" x14ac:dyDescent="0.25">
      <c r="A585">
        <v>201906</v>
      </c>
      <c r="B585" t="s">
        <v>36</v>
      </c>
      <c r="C585">
        <v>0</v>
      </c>
      <c r="D585">
        <v>0</v>
      </c>
      <c r="E585" t="s">
        <v>49</v>
      </c>
      <c r="F585" t="s">
        <v>50</v>
      </c>
      <c r="G585" t="s">
        <v>48</v>
      </c>
      <c r="H585" t="s">
        <v>37</v>
      </c>
      <c r="I585">
        <v>83</v>
      </c>
      <c r="J585">
        <v>27124</v>
      </c>
      <c r="K585" s="43">
        <v>18911.54</v>
      </c>
      <c r="L585" s="43">
        <v>512956479.12</v>
      </c>
      <c r="M585">
        <f t="shared" si="9"/>
        <v>1</v>
      </c>
    </row>
    <row r="586" spans="1:13" x14ac:dyDescent="0.25">
      <c r="A586">
        <v>201906</v>
      </c>
      <c r="B586" t="s">
        <v>36</v>
      </c>
      <c r="C586">
        <v>0</v>
      </c>
      <c r="D586">
        <v>0</v>
      </c>
      <c r="E586" t="s">
        <v>49</v>
      </c>
      <c r="F586" t="s">
        <v>50</v>
      </c>
      <c r="G586" t="s">
        <v>48</v>
      </c>
      <c r="H586" t="s">
        <v>37</v>
      </c>
      <c r="I586">
        <v>84</v>
      </c>
      <c r="J586">
        <v>25902</v>
      </c>
      <c r="K586" s="43">
        <v>19101.79</v>
      </c>
      <c r="L586" s="43">
        <v>494774592.01999998</v>
      </c>
      <c r="M586">
        <f t="shared" si="9"/>
        <v>1</v>
      </c>
    </row>
    <row r="587" spans="1:13" x14ac:dyDescent="0.25">
      <c r="A587">
        <v>201906</v>
      </c>
      <c r="B587" t="s">
        <v>36</v>
      </c>
      <c r="C587">
        <v>0</v>
      </c>
      <c r="D587">
        <v>0</v>
      </c>
      <c r="E587" t="s">
        <v>49</v>
      </c>
      <c r="F587" t="s">
        <v>50</v>
      </c>
      <c r="G587" t="s">
        <v>48</v>
      </c>
      <c r="H587" t="s">
        <v>37</v>
      </c>
      <c r="I587">
        <v>85</v>
      </c>
      <c r="J587">
        <v>23910</v>
      </c>
      <c r="K587" s="43">
        <v>19318.05</v>
      </c>
      <c r="L587" s="43">
        <v>461894522.54000002</v>
      </c>
      <c r="M587">
        <f t="shared" si="9"/>
        <v>1</v>
      </c>
    </row>
    <row r="588" spans="1:13" x14ac:dyDescent="0.25">
      <c r="A588">
        <v>201906</v>
      </c>
      <c r="B588" t="s">
        <v>36</v>
      </c>
      <c r="C588">
        <v>0</v>
      </c>
      <c r="D588">
        <v>0</v>
      </c>
      <c r="E588" t="s">
        <v>49</v>
      </c>
      <c r="F588" t="s">
        <v>50</v>
      </c>
      <c r="G588" t="s">
        <v>48</v>
      </c>
      <c r="H588" t="s">
        <v>37</v>
      </c>
      <c r="I588">
        <v>86</v>
      </c>
      <c r="J588">
        <v>22435</v>
      </c>
      <c r="K588" s="43">
        <v>19318.54</v>
      </c>
      <c r="L588" s="43">
        <v>433411530.50999999</v>
      </c>
      <c r="M588">
        <f t="shared" si="9"/>
        <v>1</v>
      </c>
    </row>
    <row r="589" spans="1:13" x14ac:dyDescent="0.25">
      <c r="A589">
        <v>201906</v>
      </c>
      <c r="B589" t="s">
        <v>36</v>
      </c>
      <c r="C589">
        <v>0</v>
      </c>
      <c r="D589">
        <v>0</v>
      </c>
      <c r="E589" t="s">
        <v>49</v>
      </c>
      <c r="F589" t="s">
        <v>50</v>
      </c>
      <c r="G589" t="s">
        <v>48</v>
      </c>
      <c r="H589" t="s">
        <v>37</v>
      </c>
      <c r="I589">
        <v>87</v>
      </c>
      <c r="J589">
        <v>21125</v>
      </c>
      <c r="K589" s="43">
        <v>19544.18</v>
      </c>
      <c r="L589" s="43">
        <v>412870769</v>
      </c>
      <c r="M589">
        <f t="shared" si="9"/>
        <v>1</v>
      </c>
    </row>
    <row r="590" spans="1:13" x14ac:dyDescent="0.25">
      <c r="A590">
        <v>201906</v>
      </c>
      <c r="B590" t="s">
        <v>36</v>
      </c>
      <c r="C590">
        <v>0</v>
      </c>
      <c r="D590">
        <v>0</v>
      </c>
      <c r="E590" t="s">
        <v>49</v>
      </c>
      <c r="F590" t="s">
        <v>50</v>
      </c>
      <c r="G590" t="s">
        <v>48</v>
      </c>
      <c r="H590" t="s">
        <v>37</v>
      </c>
      <c r="I590">
        <v>88</v>
      </c>
      <c r="J590">
        <v>19384</v>
      </c>
      <c r="K590" s="43">
        <v>19449.36</v>
      </c>
      <c r="L590" s="43">
        <v>377006471.17000002</v>
      </c>
      <c r="M590">
        <f t="shared" si="9"/>
        <v>1</v>
      </c>
    </row>
    <row r="591" spans="1:13" x14ac:dyDescent="0.25">
      <c r="A591">
        <v>201906</v>
      </c>
      <c r="B591" t="s">
        <v>36</v>
      </c>
      <c r="C591">
        <v>0</v>
      </c>
      <c r="D591">
        <v>0</v>
      </c>
      <c r="E591" t="s">
        <v>49</v>
      </c>
      <c r="F591" t="s">
        <v>50</v>
      </c>
      <c r="G591" t="s">
        <v>48</v>
      </c>
      <c r="H591" t="s">
        <v>37</v>
      </c>
      <c r="I591">
        <v>89</v>
      </c>
      <c r="J591">
        <v>16598</v>
      </c>
      <c r="K591" s="43">
        <v>19748.900000000001</v>
      </c>
      <c r="L591" s="43">
        <v>327792306.88999999</v>
      </c>
      <c r="M591">
        <f t="shared" si="9"/>
        <v>1</v>
      </c>
    </row>
    <row r="592" spans="1:13" x14ac:dyDescent="0.25">
      <c r="A592">
        <v>201906</v>
      </c>
      <c r="B592" t="s">
        <v>36</v>
      </c>
      <c r="C592">
        <v>0</v>
      </c>
      <c r="D592">
        <v>0</v>
      </c>
      <c r="E592" t="s">
        <v>49</v>
      </c>
      <c r="F592" t="s">
        <v>50</v>
      </c>
      <c r="G592" t="s">
        <v>48</v>
      </c>
      <c r="H592" t="s">
        <v>37</v>
      </c>
      <c r="I592">
        <v>90</v>
      </c>
      <c r="J592">
        <v>13985</v>
      </c>
      <c r="K592" s="43">
        <v>19730.439999999999</v>
      </c>
      <c r="L592" s="43">
        <v>275930162.38</v>
      </c>
      <c r="M592">
        <f t="shared" si="9"/>
        <v>1</v>
      </c>
    </row>
    <row r="593" spans="1:13" x14ac:dyDescent="0.25">
      <c r="A593">
        <v>201906</v>
      </c>
      <c r="B593" t="s">
        <v>36</v>
      </c>
      <c r="C593">
        <v>0</v>
      </c>
      <c r="D593">
        <v>0</v>
      </c>
      <c r="E593" t="s">
        <v>49</v>
      </c>
      <c r="F593" t="s">
        <v>50</v>
      </c>
      <c r="G593" t="s">
        <v>48</v>
      </c>
      <c r="H593" t="s">
        <v>37</v>
      </c>
      <c r="I593">
        <v>91</v>
      </c>
      <c r="J593">
        <v>11129</v>
      </c>
      <c r="K593" s="43">
        <v>20187.71</v>
      </c>
      <c r="L593" s="43">
        <v>224669065.75999999</v>
      </c>
      <c r="M593">
        <f t="shared" si="9"/>
        <v>1</v>
      </c>
    </row>
    <row r="594" spans="1:13" x14ac:dyDescent="0.25">
      <c r="A594">
        <v>201906</v>
      </c>
      <c r="B594" t="s">
        <v>36</v>
      </c>
      <c r="C594">
        <v>0</v>
      </c>
      <c r="D594">
        <v>0</v>
      </c>
      <c r="E594" t="s">
        <v>49</v>
      </c>
      <c r="F594" t="s">
        <v>50</v>
      </c>
      <c r="G594" t="s">
        <v>48</v>
      </c>
      <c r="H594" t="s">
        <v>37</v>
      </c>
      <c r="I594">
        <v>92</v>
      </c>
      <c r="J594">
        <v>9139</v>
      </c>
      <c r="K594" s="43">
        <v>20117.88</v>
      </c>
      <c r="L594" s="43">
        <v>183857299.91</v>
      </c>
      <c r="M594">
        <f t="shared" si="9"/>
        <v>1</v>
      </c>
    </row>
    <row r="595" spans="1:13" x14ac:dyDescent="0.25">
      <c r="A595">
        <v>201906</v>
      </c>
      <c r="B595" t="s">
        <v>36</v>
      </c>
      <c r="C595">
        <v>0</v>
      </c>
      <c r="D595">
        <v>0</v>
      </c>
      <c r="E595" t="s">
        <v>49</v>
      </c>
      <c r="F595" t="s">
        <v>50</v>
      </c>
      <c r="G595" t="s">
        <v>48</v>
      </c>
      <c r="H595" t="s">
        <v>37</v>
      </c>
      <c r="I595">
        <v>93</v>
      </c>
      <c r="J595">
        <v>6864</v>
      </c>
      <c r="K595" s="43">
        <v>20204.919999999998</v>
      </c>
      <c r="L595" s="43">
        <v>138686537.88</v>
      </c>
      <c r="M595">
        <f t="shared" si="9"/>
        <v>1</v>
      </c>
    </row>
    <row r="596" spans="1:13" x14ac:dyDescent="0.25">
      <c r="A596">
        <v>201906</v>
      </c>
      <c r="B596" t="s">
        <v>36</v>
      </c>
      <c r="C596">
        <v>0</v>
      </c>
      <c r="D596">
        <v>0</v>
      </c>
      <c r="E596" t="s">
        <v>49</v>
      </c>
      <c r="F596" t="s">
        <v>50</v>
      </c>
      <c r="G596" t="s">
        <v>48</v>
      </c>
      <c r="H596" t="s">
        <v>37</v>
      </c>
      <c r="I596">
        <v>94</v>
      </c>
      <c r="J596">
        <v>5299</v>
      </c>
      <c r="K596" s="43">
        <v>20394.43</v>
      </c>
      <c r="L596" s="43">
        <v>108070085.59</v>
      </c>
      <c r="M596">
        <f t="shared" si="9"/>
        <v>1</v>
      </c>
    </row>
    <row r="597" spans="1:13" x14ac:dyDescent="0.25">
      <c r="A597">
        <v>201906</v>
      </c>
      <c r="B597" t="s">
        <v>36</v>
      </c>
      <c r="C597">
        <v>0</v>
      </c>
      <c r="D597">
        <v>0</v>
      </c>
      <c r="E597" t="s">
        <v>49</v>
      </c>
      <c r="F597" t="s">
        <v>50</v>
      </c>
      <c r="G597" t="s">
        <v>48</v>
      </c>
      <c r="H597" t="s">
        <v>37</v>
      </c>
      <c r="I597">
        <v>95</v>
      </c>
      <c r="J597">
        <v>3782</v>
      </c>
      <c r="K597" s="43">
        <v>20376.32</v>
      </c>
      <c r="L597" s="43">
        <v>77063236.650000006</v>
      </c>
      <c r="M597">
        <f t="shared" si="9"/>
        <v>1</v>
      </c>
    </row>
    <row r="598" spans="1:13" x14ac:dyDescent="0.25">
      <c r="A598">
        <v>201906</v>
      </c>
      <c r="B598" t="s">
        <v>36</v>
      </c>
      <c r="C598">
        <v>0</v>
      </c>
      <c r="D598">
        <v>0</v>
      </c>
      <c r="E598" t="s">
        <v>49</v>
      </c>
      <c r="F598" t="s">
        <v>50</v>
      </c>
      <c r="G598" t="s">
        <v>48</v>
      </c>
      <c r="H598" t="s">
        <v>37</v>
      </c>
      <c r="I598">
        <v>96</v>
      </c>
      <c r="J598">
        <v>2658</v>
      </c>
      <c r="K598" s="43">
        <v>20306.39</v>
      </c>
      <c r="L598" s="43">
        <v>53974372.920000002</v>
      </c>
      <c r="M598">
        <f t="shared" si="9"/>
        <v>1</v>
      </c>
    </row>
    <row r="599" spans="1:13" x14ac:dyDescent="0.25">
      <c r="A599">
        <v>201906</v>
      </c>
      <c r="B599" t="s">
        <v>36</v>
      </c>
      <c r="C599">
        <v>0</v>
      </c>
      <c r="D599">
        <v>0</v>
      </c>
      <c r="E599" t="s">
        <v>49</v>
      </c>
      <c r="F599" t="s">
        <v>50</v>
      </c>
      <c r="G599" t="s">
        <v>48</v>
      </c>
      <c r="H599" t="s">
        <v>37</v>
      </c>
      <c r="I599">
        <v>97</v>
      </c>
      <c r="J599">
        <v>1740</v>
      </c>
      <c r="K599" s="43">
        <v>20117.47</v>
      </c>
      <c r="L599" s="43">
        <v>35004405.799999997</v>
      </c>
      <c r="M599">
        <f t="shared" si="9"/>
        <v>1</v>
      </c>
    </row>
    <row r="600" spans="1:13" x14ac:dyDescent="0.25">
      <c r="A600">
        <v>201906</v>
      </c>
      <c r="B600" t="s">
        <v>36</v>
      </c>
      <c r="C600">
        <v>0</v>
      </c>
      <c r="D600">
        <v>0</v>
      </c>
      <c r="E600" t="s">
        <v>49</v>
      </c>
      <c r="F600" t="s">
        <v>50</v>
      </c>
      <c r="G600" t="s">
        <v>48</v>
      </c>
      <c r="H600" t="s">
        <v>37</v>
      </c>
      <c r="I600">
        <v>98</v>
      </c>
      <c r="J600">
        <v>1093</v>
      </c>
      <c r="K600" s="43">
        <v>20128.05</v>
      </c>
      <c r="L600" s="43">
        <v>21999958.940000001</v>
      </c>
      <c r="M600">
        <f t="shared" si="9"/>
        <v>1</v>
      </c>
    </row>
    <row r="601" spans="1:13" x14ac:dyDescent="0.25">
      <c r="A601">
        <v>201906</v>
      </c>
      <c r="B601" t="s">
        <v>36</v>
      </c>
      <c r="C601">
        <v>0</v>
      </c>
      <c r="D601">
        <v>0</v>
      </c>
      <c r="E601" t="s">
        <v>49</v>
      </c>
      <c r="F601" t="s">
        <v>50</v>
      </c>
      <c r="G601" t="s">
        <v>48</v>
      </c>
      <c r="H601" t="s">
        <v>37</v>
      </c>
      <c r="I601">
        <v>99</v>
      </c>
      <c r="J601">
        <v>647</v>
      </c>
      <c r="K601" s="43">
        <v>19516.169999999998</v>
      </c>
      <c r="L601" s="43">
        <v>12626962.92</v>
      </c>
      <c r="M601">
        <f t="shared" si="9"/>
        <v>1</v>
      </c>
    </row>
    <row r="602" spans="1:13" x14ac:dyDescent="0.25">
      <c r="A602">
        <v>201906</v>
      </c>
      <c r="B602" t="s">
        <v>36</v>
      </c>
      <c r="C602">
        <v>0</v>
      </c>
      <c r="D602">
        <v>0</v>
      </c>
      <c r="E602" t="s">
        <v>49</v>
      </c>
      <c r="F602" t="s">
        <v>50</v>
      </c>
      <c r="G602" t="s">
        <v>48</v>
      </c>
      <c r="H602" t="s">
        <v>37</v>
      </c>
      <c r="I602">
        <v>100</v>
      </c>
      <c r="J602">
        <v>378</v>
      </c>
      <c r="K602" s="43">
        <v>19786.259999999998</v>
      </c>
      <c r="L602" s="43">
        <v>7479204.9000000004</v>
      </c>
      <c r="M602">
        <f t="shared" si="9"/>
        <v>1</v>
      </c>
    </row>
    <row r="603" spans="1:13" x14ac:dyDescent="0.25">
      <c r="A603">
        <v>201906</v>
      </c>
      <c r="B603" t="s">
        <v>36</v>
      </c>
      <c r="C603">
        <v>0</v>
      </c>
      <c r="D603">
        <v>0</v>
      </c>
      <c r="E603" t="s">
        <v>49</v>
      </c>
      <c r="F603" t="s">
        <v>50</v>
      </c>
      <c r="G603" t="s">
        <v>48</v>
      </c>
      <c r="H603" t="s">
        <v>37</v>
      </c>
      <c r="I603">
        <v>101</v>
      </c>
      <c r="J603">
        <v>201</v>
      </c>
      <c r="K603" s="43">
        <v>21683.14</v>
      </c>
      <c r="L603" s="43">
        <v>4358311.08</v>
      </c>
      <c r="M603">
        <f t="shared" si="9"/>
        <v>1</v>
      </c>
    </row>
    <row r="604" spans="1:13" x14ac:dyDescent="0.25">
      <c r="A604">
        <v>201906</v>
      </c>
      <c r="B604" t="s">
        <v>36</v>
      </c>
      <c r="C604">
        <v>0</v>
      </c>
      <c r="D604">
        <v>0</v>
      </c>
      <c r="E604" t="s">
        <v>49</v>
      </c>
      <c r="F604" t="s">
        <v>50</v>
      </c>
      <c r="G604" t="s">
        <v>48</v>
      </c>
      <c r="H604" t="s">
        <v>37</v>
      </c>
      <c r="I604">
        <v>102</v>
      </c>
      <c r="J604">
        <v>105</v>
      </c>
      <c r="K604" s="43">
        <v>19421.78</v>
      </c>
      <c r="L604" s="43">
        <v>2039286.77</v>
      </c>
      <c r="M604">
        <f t="shared" si="9"/>
        <v>1</v>
      </c>
    </row>
    <row r="605" spans="1:13" x14ac:dyDescent="0.25">
      <c r="A605">
        <v>201906</v>
      </c>
      <c r="B605" t="s">
        <v>36</v>
      </c>
      <c r="C605">
        <v>0</v>
      </c>
      <c r="D605">
        <v>0</v>
      </c>
      <c r="E605" t="s">
        <v>49</v>
      </c>
      <c r="F605" t="s">
        <v>50</v>
      </c>
      <c r="G605" t="s">
        <v>48</v>
      </c>
      <c r="H605" t="s">
        <v>37</v>
      </c>
      <c r="I605">
        <v>103</v>
      </c>
      <c r="J605">
        <v>73</v>
      </c>
      <c r="K605" s="43">
        <v>19627.900000000001</v>
      </c>
      <c r="L605" s="43">
        <v>1432837.01</v>
      </c>
      <c r="M605">
        <f t="shared" si="9"/>
        <v>1</v>
      </c>
    </row>
    <row r="606" spans="1:13" x14ac:dyDescent="0.25">
      <c r="A606">
        <v>201906</v>
      </c>
      <c r="B606" t="s">
        <v>36</v>
      </c>
      <c r="C606">
        <v>0</v>
      </c>
      <c r="D606">
        <v>0</v>
      </c>
      <c r="E606" t="s">
        <v>49</v>
      </c>
      <c r="F606" t="s">
        <v>50</v>
      </c>
      <c r="G606" t="s">
        <v>48</v>
      </c>
      <c r="H606" t="s">
        <v>37</v>
      </c>
      <c r="I606">
        <v>104</v>
      </c>
      <c r="J606">
        <v>33</v>
      </c>
      <c r="K606" s="43">
        <v>21895.22</v>
      </c>
      <c r="L606" s="43">
        <v>722542.4</v>
      </c>
      <c r="M606">
        <f t="shared" si="9"/>
        <v>1</v>
      </c>
    </row>
    <row r="607" spans="1:13" x14ac:dyDescent="0.25">
      <c r="A607">
        <v>201906</v>
      </c>
      <c r="B607" t="s">
        <v>36</v>
      </c>
      <c r="C607">
        <v>0</v>
      </c>
      <c r="D607">
        <v>0</v>
      </c>
      <c r="E607" t="s">
        <v>49</v>
      </c>
      <c r="F607" t="s">
        <v>50</v>
      </c>
      <c r="G607" t="s">
        <v>48</v>
      </c>
      <c r="H607" t="s">
        <v>37</v>
      </c>
      <c r="I607">
        <v>105</v>
      </c>
      <c r="J607">
        <v>15</v>
      </c>
      <c r="K607" s="43">
        <v>15213.4</v>
      </c>
      <c r="L607" s="43">
        <v>228200.93</v>
      </c>
      <c r="M607">
        <f t="shared" si="9"/>
        <v>1</v>
      </c>
    </row>
    <row r="608" spans="1:13" x14ac:dyDescent="0.25">
      <c r="A608">
        <v>201906</v>
      </c>
      <c r="B608" t="s">
        <v>36</v>
      </c>
      <c r="C608">
        <v>0</v>
      </c>
      <c r="D608">
        <v>0</v>
      </c>
      <c r="E608" t="s">
        <v>49</v>
      </c>
      <c r="F608" t="s">
        <v>50</v>
      </c>
      <c r="G608" t="s">
        <v>48</v>
      </c>
      <c r="H608" t="s">
        <v>37</v>
      </c>
      <c r="I608">
        <v>106</v>
      </c>
      <c r="J608">
        <v>14</v>
      </c>
      <c r="K608" s="43">
        <v>19056.900000000001</v>
      </c>
      <c r="L608" s="43">
        <v>266796.65000000002</v>
      </c>
      <c r="M608">
        <f t="shared" si="9"/>
        <v>1</v>
      </c>
    </row>
    <row r="609" spans="1:13" x14ac:dyDescent="0.25">
      <c r="A609">
        <v>201906</v>
      </c>
      <c r="B609" t="s">
        <v>36</v>
      </c>
      <c r="C609">
        <v>0</v>
      </c>
      <c r="D609">
        <v>0</v>
      </c>
      <c r="E609" t="s">
        <v>49</v>
      </c>
      <c r="F609" t="s">
        <v>50</v>
      </c>
      <c r="G609" t="s">
        <v>48</v>
      </c>
      <c r="H609" t="s">
        <v>37</v>
      </c>
      <c r="I609">
        <v>107</v>
      </c>
      <c r="J609">
        <v>12</v>
      </c>
      <c r="K609" s="43">
        <v>15724.51</v>
      </c>
      <c r="L609" s="43">
        <v>188694.16</v>
      </c>
      <c r="M609">
        <f t="shared" si="9"/>
        <v>1</v>
      </c>
    </row>
    <row r="610" spans="1:13" x14ac:dyDescent="0.25">
      <c r="A610">
        <v>201906</v>
      </c>
      <c r="B610" t="s">
        <v>36</v>
      </c>
      <c r="C610">
        <v>0</v>
      </c>
      <c r="D610">
        <v>0</v>
      </c>
      <c r="E610" t="s">
        <v>49</v>
      </c>
      <c r="F610" t="s">
        <v>50</v>
      </c>
      <c r="G610" t="s">
        <v>48</v>
      </c>
      <c r="H610" t="s">
        <v>37</v>
      </c>
      <c r="I610">
        <v>108</v>
      </c>
      <c r="J610">
        <v>1</v>
      </c>
      <c r="K610" s="43">
        <v>11528.44</v>
      </c>
      <c r="L610" s="43">
        <v>11528.44</v>
      </c>
      <c r="M610">
        <f t="shared" si="9"/>
        <v>1</v>
      </c>
    </row>
    <row r="611" spans="1:13" x14ac:dyDescent="0.25">
      <c r="A611">
        <v>201906</v>
      </c>
      <c r="B611" t="s">
        <v>36</v>
      </c>
      <c r="C611">
        <v>0</v>
      </c>
      <c r="D611">
        <v>0</v>
      </c>
      <c r="E611" t="s">
        <v>49</v>
      </c>
      <c r="F611" t="s">
        <v>50</v>
      </c>
      <c r="G611" t="s">
        <v>48</v>
      </c>
      <c r="H611" t="s">
        <v>37</v>
      </c>
      <c r="I611">
        <v>109</v>
      </c>
      <c r="J611">
        <v>1</v>
      </c>
      <c r="K611" s="43">
        <v>11528.44</v>
      </c>
      <c r="L611" s="43">
        <v>11528.44</v>
      </c>
      <c r="M611">
        <f t="shared" si="9"/>
        <v>1</v>
      </c>
    </row>
    <row r="612" spans="1:13" x14ac:dyDescent="0.25">
      <c r="A612">
        <v>201906</v>
      </c>
      <c r="B612" t="s">
        <v>36</v>
      </c>
      <c r="C612">
        <v>0</v>
      </c>
      <c r="D612">
        <v>0</v>
      </c>
      <c r="E612" t="s">
        <v>49</v>
      </c>
      <c r="F612" t="s">
        <v>50</v>
      </c>
      <c r="G612" t="s">
        <v>48</v>
      </c>
      <c r="H612" t="s">
        <v>37</v>
      </c>
      <c r="I612">
        <v>110</v>
      </c>
      <c r="J612">
        <v>1</v>
      </c>
      <c r="K612" s="43">
        <v>17400.63</v>
      </c>
      <c r="L612" s="43">
        <v>17400.63</v>
      </c>
      <c r="M612">
        <f t="shared" si="9"/>
        <v>1</v>
      </c>
    </row>
    <row r="613" spans="1:13" x14ac:dyDescent="0.25">
      <c r="A613">
        <v>201906</v>
      </c>
      <c r="B613" t="s">
        <v>36</v>
      </c>
      <c r="C613">
        <v>0</v>
      </c>
      <c r="D613">
        <v>0</v>
      </c>
      <c r="E613" t="s">
        <v>49</v>
      </c>
      <c r="F613" t="s">
        <v>50</v>
      </c>
      <c r="G613" t="s">
        <v>48</v>
      </c>
      <c r="H613" t="s">
        <v>37</v>
      </c>
      <c r="I613" t="s">
        <v>46</v>
      </c>
      <c r="J613">
        <v>2</v>
      </c>
      <c r="K613" s="43">
        <v>6535.19</v>
      </c>
      <c r="L613" s="43">
        <v>13070.37</v>
      </c>
      <c r="M613">
        <f t="shared" si="9"/>
        <v>1</v>
      </c>
    </row>
    <row r="614" spans="1:13" x14ac:dyDescent="0.25">
      <c r="A614">
        <v>201906</v>
      </c>
      <c r="B614" t="s">
        <v>36</v>
      </c>
      <c r="C614">
        <v>0</v>
      </c>
      <c r="D614">
        <v>0</v>
      </c>
      <c r="E614" t="s">
        <v>49</v>
      </c>
      <c r="F614" t="s">
        <v>50</v>
      </c>
      <c r="G614" t="s">
        <v>48</v>
      </c>
      <c r="H614" t="s">
        <v>38</v>
      </c>
      <c r="I614">
        <v>0</v>
      </c>
      <c r="J614">
        <v>2</v>
      </c>
      <c r="K614" s="43">
        <v>16683.84</v>
      </c>
      <c r="L614" s="43">
        <v>33367.68</v>
      </c>
      <c r="M614">
        <f t="shared" si="9"/>
        <v>1</v>
      </c>
    </row>
    <row r="615" spans="1:13" x14ac:dyDescent="0.25">
      <c r="A615">
        <v>201906</v>
      </c>
      <c r="B615" t="s">
        <v>36</v>
      </c>
      <c r="C615">
        <v>0</v>
      </c>
      <c r="D615">
        <v>0</v>
      </c>
      <c r="E615" t="s">
        <v>49</v>
      </c>
      <c r="F615" t="s">
        <v>50</v>
      </c>
      <c r="G615" t="s">
        <v>48</v>
      </c>
      <c r="H615" t="s">
        <v>38</v>
      </c>
      <c r="I615">
        <v>1</v>
      </c>
      <c r="J615">
        <v>26</v>
      </c>
      <c r="K615" s="43">
        <v>15380.75</v>
      </c>
      <c r="L615" s="43">
        <v>399899.41</v>
      </c>
      <c r="M615">
        <f t="shared" si="9"/>
        <v>1</v>
      </c>
    </row>
    <row r="616" spans="1:13" x14ac:dyDescent="0.25">
      <c r="A616">
        <v>201906</v>
      </c>
      <c r="B616" t="s">
        <v>36</v>
      </c>
      <c r="C616">
        <v>0</v>
      </c>
      <c r="D616">
        <v>0</v>
      </c>
      <c r="E616" t="s">
        <v>49</v>
      </c>
      <c r="F616" t="s">
        <v>50</v>
      </c>
      <c r="G616" t="s">
        <v>48</v>
      </c>
      <c r="H616" t="s">
        <v>38</v>
      </c>
      <c r="I616">
        <v>2</v>
      </c>
      <c r="J616">
        <v>49</v>
      </c>
      <c r="K616" s="43">
        <v>16125.97</v>
      </c>
      <c r="L616" s="43">
        <v>790172.65</v>
      </c>
      <c r="M616">
        <f t="shared" si="9"/>
        <v>1</v>
      </c>
    </row>
    <row r="617" spans="1:13" x14ac:dyDescent="0.25">
      <c r="A617">
        <v>201906</v>
      </c>
      <c r="B617" t="s">
        <v>36</v>
      </c>
      <c r="C617">
        <v>0</v>
      </c>
      <c r="D617">
        <v>0</v>
      </c>
      <c r="E617" t="s">
        <v>49</v>
      </c>
      <c r="F617" t="s">
        <v>50</v>
      </c>
      <c r="G617" t="s">
        <v>48</v>
      </c>
      <c r="H617" t="s">
        <v>38</v>
      </c>
      <c r="I617">
        <v>3</v>
      </c>
      <c r="J617">
        <v>87</v>
      </c>
      <c r="K617" s="43">
        <v>16051.64</v>
      </c>
      <c r="L617" s="43">
        <v>1396492.45</v>
      </c>
      <c r="M617">
        <f t="shared" si="9"/>
        <v>1</v>
      </c>
    </row>
    <row r="618" spans="1:13" x14ac:dyDescent="0.25">
      <c r="A618">
        <v>201906</v>
      </c>
      <c r="B618" t="s">
        <v>36</v>
      </c>
      <c r="C618">
        <v>0</v>
      </c>
      <c r="D618">
        <v>0</v>
      </c>
      <c r="E618" t="s">
        <v>49</v>
      </c>
      <c r="F618" t="s">
        <v>50</v>
      </c>
      <c r="G618" t="s">
        <v>48</v>
      </c>
      <c r="H618" t="s">
        <v>38</v>
      </c>
      <c r="I618">
        <v>4</v>
      </c>
      <c r="J618">
        <v>141</v>
      </c>
      <c r="K618" s="43">
        <v>16872.39</v>
      </c>
      <c r="L618" s="43">
        <v>2379007.2400000002</v>
      </c>
      <c r="M618">
        <f t="shared" si="9"/>
        <v>1</v>
      </c>
    </row>
    <row r="619" spans="1:13" x14ac:dyDescent="0.25">
      <c r="A619">
        <v>201906</v>
      </c>
      <c r="B619" t="s">
        <v>36</v>
      </c>
      <c r="C619">
        <v>0</v>
      </c>
      <c r="D619">
        <v>0</v>
      </c>
      <c r="E619" t="s">
        <v>49</v>
      </c>
      <c r="F619" t="s">
        <v>50</v>
      </c>
      <c r="G619" t="s">
        <v>48</v>
      </c>
      <c r="H619" t="s">
        <v>38</v>
      </c>
      <c r="I619">
        <v>5</v>
      </c>
      <c r="J619">
        <v>163</v>
      </c>
      <c r="K619" s="43">
        <v>19158.82</v>
      </c>
      <c r="L619" s="43">
        <v>3122887.93</v>
      </c>
      <c r="M619">
        <f t="shared" si="9"/>
        <v>1</v>
      </c>
    </row>
    <row r="620" spans="1:13" x14ac:dyDescent="0.25">
      <c r="A620">
        <v>201906</v>
      </c>
      <c r="B620" t="s">
        <v>36</v>
      </c>
      <c r="C620">
        <v>0</v>
      </c>
      <c r="D620">
        <v>0</v>
      </c>
      <c r="E620" t="s">
        <v>49</v>
      </c>
      <c r="F620" t="s">
        <v>50</v>
      </c>
      <c r="G620" t="s">
        <v>48</v>
      </c>
      <c r="H620" t="s">
        <v>38</v>
      </c>
      <c r="I620">
        <v>6</v>
      </c>
      <c r="J620">
        <v>210</v>
      </c>
      <c r="K620" s="43">
        <v>16471.8</v>
      </c>
      <c r="L620" s="43">
        <v>3459078.3</v>
      </c>
      <c r="M620">
        <f t="shared" si="9"/>
        <v>1</v>
      </c>
    </row>
    <row r="621" spans="1:13" x14ac:dyDescent="0.25">
      <c r="A621">
        <v>201906</v>
      </c>
      <c r="B621" t="s">
        <v>36</v>
      </c>
      <c r="C621">
        <v>0</v>
      </c>
      <c r="D621">
        <v>0</v>
      </c>
      <c r="E621" t="s">
        <v>49</v>
      </c>
      <c r="F621" t="s">
        <v>50</v>
      </c>
      <c r="G621" t="s">
        <v>48</v>
      </c>
      <c r="H621" t="s">
        <v>38</v>
      </c>
      <c r="I621">
        <v>7</v>
      </c>
      <c r="J621">
        <v>221</v>
      </c>
      <c r="K621" s="43">
        <v>17029.740000000002</v>
      </c>
      <c r="L621" s="43">
        <v>3763573.03</v>
      </c>
      <c r="M621">
        <f t="shared" si="9"/>
        <v>1</v>
      </c>
    </row>
    <row r="622" spans="1:13" x14ac:dyDescent="0.25">
      <c r="A622">
        <v>201906</v>
      </c>
      <c r="B622" t="s">
        <v>36</v>
      </c>
      <c r="C622">
        <v>0</v>
      </c>
      <c r="D622">
        <v>0</v>
      </c>
      <c r="E622" t="s">
        <v>49</v>
      </c>
      <c r="F622" t="s">
        <v>50</v>
      </c>
      <c r="G622" t="s">
        <v>48</v>
      </c>
      <c r="H622" t="s">
        <v>38</v>
      </c>
      <c r="I622">
        <v>8</v>
      </c>
      <c r="J622">
        <v>284</v>
      </c>
      <c r="K622" s="43">
        <v>17610.919999999998</v>
      </c>
      <c r="L622" s="43">
        <v>5001501.45</v>
      </c>
      <c r="M622">
        <f t="shared" si="9"/>
        <v>1</v>
      </c>
    </row>
    <row r="623" spans="1:13" x14ac:dyDescent="0.25">
      <c r="A623">
        <v>201906</v>
      </c>
      <c r="B623" t="s">
        <v>36</v>
      </c>
      <c r="C623">
        <v>0</v>
      </c>
      <c r="D623">
        <v>0</v>
      </c>
      <c r="E623" t="s">
        <v>49</v>
      </c>
      <c r="F623" t="s">
        <v>50</v>
      </c>
      <c r="G623" t="s">
        <v>48</v>
      </c>
      <c r="H623" t="s">
        <v>38</v>
      </c>
      <c r="I623">
        <v>9</v>
      </c>
      <c r="J623">
        <v>325</v>
      </c>
      <c r="K623" s="43">
        <v>17354.93</v>
      </c>
      <c r="L623" s="43">
        <v>5640353.4800000004</v>
      </c>
      <c r="M623">
        <f t="shared" si="9"/>
        <v>1</v>
      </c>
    </row>
    <row r="624" spans="1:13" x14ac:dyDescent="0.25">
      <c r="A624">
        <v>201906</v>
      </c>
      <c r="B624" t="s">
        <v>36</v>
      </c>
      <c r="C624">
        <v>0</v>
      </c>
      <c r="D624">
        <v>0</v>
      </c>
      <c r="E624" t="s">
        <v>49</v>
      </c>
      <c r="F624" t="s">
        <v>50</v>
      </c>
      <c r="G624" t="s">
        <v>48</v>
      </c>
      <c r="H624" t="s">
        <v>38</v>
      </c>
      <c r="I624">
        <v>10</v>
      </c>
      <c r="J624">
        <v>334</v>
      </c>
      <c r="K624" s="43">
        <v>16518.39</v>
      </c>
      <c r="L624" s="43">
        <v>5517141.0899999999</v>
      </c>
      <c r="M624">
        <f t="shared" si="9"/>
        <v>1</v>
      </c>
    </row>
    <row r="625" spans="1:13" x14ac:dyDescent="0.25">
      <c r="A625">
        <v>201906</v>
      </c>
      <c r="B625" t="s">
        <v>36</v>
      </c>
      <c r="C625">
        <v>0</v>
      </c>
      <c r="D625">
        <v>0</v>
      </c>
      <c r="E625" t="s">
        <v>49</v>
      </c>
      <c r="F625" t="s">
        <v>50</v>
      </c>
      <c r="G625" t="s">
        <v>48</v>
      </c>
      <c r="H625" t="s">
        <v>38</v>
      </c>
      <c r="I625">
        <v>11</v>
      </c>
      <c r="J625">
        <v>360</v>
      </c>
      <c r="K625" s="43">
        <v>16604.41</v>
      </c>
      <c r="L625" s="43">
        <v>5977586.5099999998</v>
      </c>
      <c r="M625">
        <f t="shared" si="9"/>
        <v>1</v>
      </c>
    </row>
    <row r="626" spans="1:13" x14ac:dyDescent="0.25">
      <c r="A626">
        <v>201906</v>
      </c>
      <c r="B626" t="s">
        <v>36</v>
      </c>
      <c r="C626">
        <v>0</v>
      </c>
      <c r="D626">
        <v>0</v>
      </c>
      <c r="E626" t="s">
        <v>49</v>
      </c>
      <c r="F626" t="s">
        <v>50</v>
      </c>
      <c r="G626" t="s">
        <v>48</v>
      </c>
      <c r="H626" t="s">
        <v>38</v>
      </c>
      <c r="I626">
        <v>12</v>
      </c>
      <c r="J626">
        <v>406</v>
      </c>
      <c r="K626" s="43">
        <v>15335.75</v>
      </c>
      <c r="L626" s="43">
        <v>6226313.5099999998</v>
      </c>
      <c r="M626">
        <f t="shared" si="9"/>
        <v>1</v>
      </c>
    </row>
    <row r="627" spans="1:13" x14ac:dyDescent="0.25">
      <c r="A627">
        <v>201906</v>
      </c>
      <c r="B627" t="s">
        <v>36</v>
      </c>
      <c r="C627">
        <v>0</v>
      </c>
      <c r="D627">
        <v>0</v>
      </c>
      <c r="E627" t="s">
        <v>49</v>
      </c>
      <c r="F627" t="s">
        <v>50</v>
      </c>
      <c r="G627" t="s">
        <v>48</v>
      </c>
      <c r="H627" t="s">
        <v>38</v>
      </c>
      <c r="I627">
        <v>13</v>
      </c>
      <c r="J627">
        <v>491</v>
      </c>
      <c r="K627" s="43">
        <v>16895.03</v>
      </c>
      <c r="L627" s="43">
        <v>8295461.6500000004</v>
      </c>
      <c r="M627">
        <f t="shared" si="9"/>
        <v>1</v>
      </c>
    </row>
    <row r="628" spans="1:13" x14ac:dyDescent="0.25">
      <c r="A628">
        <v>201906</v>
      </c>
      <c r="B628" t="s">
        <v>36</v>
      </c>
      <c r="C628">
        <v>0</v>
      </c>
      <c r="D628">
        <v>0</v>
      </c>
      <c r="E628" t="s">
        <v>49</v>
      </c>
      <c r="F628" t="s">
        <v>50</v>
      </c>
      <c r="G628" t="s">
        <v>48</v>
      </c>
      <c r="H628" t="s">
        <v>38</v>
      </c>
      <c r="I628">
        <v>14</v>
      </c>
      <c r="J628">
        <v>501</v>
      </c>
      <c r="K628" s="43">
        <v>15536.36</v>
      </c>
      <c r="L628" s="43">
        <v>7783716.1600000001</v>
      </c>
      <c r="M628">
        <f t="shared" si="9"/>
        <v>1</v>
      </c>
    </row>
    <row r="629" spans="1:13" x14ac:dyDescent="0.25">
      <c r="A629">
        <v>201906</v>
      </c>
      <c r="B629" t="s">
        <v>36</v>
      </c>
      <c r="C629">
        <v>0</v>
      </c>
      <c r="D629">
        <v>0</v>
      </c>
      <c r="E629" t="s">
        <v>49</v>
      </c>
      <c r="F629" t="s">
        <v>50</v>
      </c>
      <c r="G629" t="s">
        <v>48</v>
      </c>
      <c r="H629" t="s">
        <v>38</v>
      </c>
      <c r="I629">
        <v>15</v>
      </c>
      <c r="J629">
        <v>541</v>
      </c>
      <c r="K629" s="43">
        <v>15071.83</v>
      </c>
      <c r="L629" s="43">
        <v>8153858.5499999998</v>
      </c>
      <c r="M629">
        <f t="shared" si="9"/>
        <v>1</v>
      </c>
    </row>
    <row r="630" spans="1:13" x14ac:dyDescent="0.25">
      <c r="A630">
        <v>201906</v>
      </c>
      <c r="B630" t="s">
        <v>36</v>
      </c>
      <c r="C630">
        <v>0</v>
      </c>
      <c r="D630">
        <v>0</v>
      </c>
      <c r="E630" t="s">
        <v>49</v>
      </c>
      <c r="F630" t="s">
        <v>50</v>
      </c>
      <c r="G630" t="s">
        <v>48</v>
      </c>
      <c r="H630" t="s">
        <v>38</v>
      </c>
      <c r="I630">
        <v>16</v>
      </c>
      <c r="J630">
        <v>565</v>
      </c>
      <c r="K630" s="43">
        <v>17294.21</v>
      </c>
      <c r="L630" s="43">
        <v>9771228.25</v>
      </c>
      <c r="M630">
        <f t="shared" si="9"/>
        <v>1</v>
      </c>
    </row>
    <row r="631" spans="1:13" x14ac:dyDescent="0.25">
      <c r="A631">
        <v>201906</v>
      </c>
      <c r="B631" t="s">
        <v>36</v>
      </c>
      <c r="C631">
        <v>0</v>
      </c>
      <c r="D631">
        <v>0</v>
      </c>
      <c r="E631" t="s">
        <v>49</v>
      </c>
      <c r="F631" t="s">
        <v>50</v>
      </c>
      <c r="G631" t="s">
        <v>48</v>
      </c>
      <c r="H631" t="s">
        <v>38</v>
      </c>
      <c r="I631">
        <v>17</v>
      </c>
      <c r="J631">
        <v>616</v>
      </c>
      <c r="K631" s="43">
        <v>15242.9</v>
      </c>
      <c r="L631" s="43">
        <v>9389623.5</v>
      </c>
      <c r="M631">
        <f t="shared" si="9"/>
        <v>1</v>
      </c>
    </row>
    <row r="632" spans="1:13" x14ac:dyDescent="0.25">
      <c r="A632">
        <v>201906</v>
      </c>
      <c r="B632" t="s">
        <v>36</v>
      </c>
      <c r="C632">
        <v>0</v>
      </c>
      <c r="D632">
        <v>0</v>
      </c>
      <c r="E632" t="s">
        <v>49</v>
      </c>
      <c r="F632" t="s">
        <v>50</v>
      </c>
      <c r="G632" t="s">
        <v>48</v>
      </c>
      <c r="H632" t="s">
        <v>38</v>
      </c>
      <c r="I632">
        <v>18</v>
      </c>
      <c r="J632">
        <v>51</v>
      </c>
      <c r="K632" s="43">
        <v>12912.26</v>
      </c>
      <c r="L632" s="43">
        <v>658525.28</v>
      </c>
      <c r="M632">
        <f t="shared" si="9"/>
        <v>1</v>
      </c>
    </row>
    <row r="633" spans="1:13" x14ac:dyDescent="0.25">
      <c r="A633">
        <v>201906</v>
      </c>
      <c r="B633" t="s">
        <v>36</v>
      </c>
      <c r="C633">
        <v>0</v>
      </c>
      <c r="D633">
        <v>0</v>
      </c>
      <c r="E633" t="s">
        <v>49</v>
      </c>
      <c r="F633" t="s">
        <v>50</v>
      </c>
      <c r="G633" t="s">
        <v>48</v>
      </c>
      <c r="H633" t="s">
        <v>38</v>
      </c>
      <c r="I633">
        <v>19</v>
      </c>
      <c r="J633">
        <v>14</v>
      </c>
      <c r="K633" s="43">
        <v>17203.79</v>
      </c>
      <c r="L633" s="43">
        <v>240853.01</v>
      </c>
      <c r="M633">
        <f t="shared" si="9"/>
        <v>1</v>
      </c>
    </row>
    <row r="634" spans="1:13" x14ac:dyDescent="0.25">
      <c r="A634">
        <v>201906</v>
      </c>
      <c r="B634" t="s">
        <v>36</v>
      </c>
      <c r="C634">
        <v>0</v>
      </c>
      <c r="D634">
        <v>0</v>
      </c>
      <c r="E634" t="s">
        <v>49</v>
      </c>
      <c r="F634" t="s">
        <v>50</v>
      </c>
      <c r="G634" t="s">
        <v>48</v>
      </c>
      <c r="H634" t="s">
        <v>38</v>
      </c>
      <c r="I634">
        <v>20</v>
      </c>
      <c r="J634">
        <v>21</v>
      </c>
      <c r="K634" s="43">
        <v>14315.95</v>
      </c>
      <c r="L634" s="43">
        <v>300634.90000000002</v>
      </c>
      <c r="M634">
        <f t="shared" si="9"/>
        <v>1</v>
      </c>
    </row>
    <row r="635" spans="1:13" x14ac:dyDescent="0.25">
      <c r="A635">
        <v>201906</v>
      </c>
      <c r="B635" t="s">
        <v>36</v>
      </c>
      <c r="C635">
        <v>0</v>
      </c>
      <c r="D635">
        <v>0</v>
      </c>
      <c r="E635" t="s">
        <v>49</v>
      </c>
      <c r="F635" t="s">
        <v>50</v>
      </c>
      <c r="G635" t="s">
        <v>48</v>
      </c>
      <c r="H635" t="s">
        <v>38</v>
      </c>
      <c r="I635">
        <v>21</v>
      </c>
      <c r="J635">
        <v>27</v>
      </c>
      <c r="K635" s="43">
        <v>14096.52</v>
      </c>
      <c r="L635" s="43">
        <v>380606.17</v>
      </c>
      <c r="M635">
        <f t="shared" si="9"/>
        <v>1</v>
      </c>
    </row>
    <row r="636" spans="1:13" x14ac:dyDescent="0.25">
      <c r="A636">
        <v>201906</v>
      </c>
      <c r="B636" t="s">
        <v>36</v>
      </c>
      <c r="C636">
        <v>0</v>
      </c>
      <c r="D636">
        <v>0</v>
      </c>
      <c r="E636" t="s">
        <v>49</v>
      </c>
      <c r="F636" t="s">
        <v>50</v>
      </c>
      <c r="G636" t="s">
        <v>48</v>
      </c>
      <c r="H636" t="s">
        <v>38</v>
      </c>
      <c r="I636">
        <v>22</v>
      </c>
      <c r="J636">
        <v>35</v>
      </c>
      <c r="K636" s="43">
        <v>14171.56</v>
      </c>
      <c r="L636" s="43">
        <v>496004.55</v>
      </c>
      <c r="M636">
        <f t="shared" si="9"/>
        <v>1</v>
      </c>
    </row>
    <row r="637" spans="1:13" x14ac:dyDescent="0.25">
      <c r="A637">
        <v>201906</v>
      </c>
      <c r="B637" t="s">
        <v>36</v>
      </c>
      <c r="C637">
        <v>0</v>
      </c>
      <c r="D637">
        <v>0</v>
      </c>
      <c r="E637" t="s">
        <v>49</v>
      </c>
      <c r="F637" t="s">
        <v>50</v>
      </c>
      <c r="G637" t="s">
        <v>48</v>
      </c>
      <c r="H637" t="s">
        <v>38</v>
      </c>
      <c r="I637">
        <v>23</v>
      </c>
      <c r="J637">
        <v>27</v>
      </c>
      <c r="K637" s="43">
        <v>19219.16</v>
      </c>
      <c r="L637" s="43">
        <v>518917.28</v>
      </c>
      <c r="M637">
        <f t="shared" si="9"/>
        <v>1</v>
      </c>
    </row>
    <row r="638" spans="1:13" x14ac:dyDescent="0.25">
      <c r="A638">
        <v>201906</v>
      </c>
      <c r="B638" t="s">
        <v>36</v>
      </c>
      <c r="C638">
        <v>0</v>
      </c>
      <c r="D638">
        <v>0</v>
      </c>
      <c r="E638" t="s">
        <v>49</v>
      </c>
      <c r="F638" t="s">
        <v>50</v>
      </c>
      <c r="G638" t="s">
        <v>48</v>
      </c>
      <c r="H638" t="s">
        <v>38</v>
      </c>
      <c r="I638">
        <v>24</v>
      </c>
      <c r="J638">
        <v>44</v>
      </c>
      <c r="K638" s="43">
        <v>13815.13</v>
      </c>
      <c r="L638" s="43">
        <v>607865.92000000004</v>
      </c>
      <c r="M638">
        <f t="shared" si="9"/>
        <v>1</v>
      </c>
    </row>
    <row r="639" spans="1:13" x14ac:dyDescent="0.25">
      <c r="A639">
        <v>201906</v>
      </c>
      <c r="B639" t="s">
        <v>36</v>
      </c>
      <c r="C639">
        <v>0</v>
      </c>
      <c r="D639">
        <v>0</v>
      </c>
      <c r="E639" t="s">
        <v>49</v>
      </c>
      <c r="F639" t="s">
        <v>50</v>
      </c>
      <c r="G639" t="s">
        <v>48</v>
      </c>
      <c r="H639" t="s">
        <v>38</v>
      </c>
      <c r="I639">
        <v>25</v>
      </c>
      <c r="J639">
        <v>71</v>
      </c>
      <c r="K639" s="43">
        <v>14621.09</v>
      </c>
      <c r="L639" s="43">
        <v>1038097.44</v>
      </c>
      <c r="M639">
        <f t="shared" si="9"/>
        <v>1</v>
      </c>
    </row>
    <row r="640" spans="1:13" x14ac:dyDescent="0.25">
      <c r="A640">
        <v>201906</v>
      </c>
      <c r="B640" t="s">
        <v>36</v>
      </c>
      <c r="C640">
        <v>0</v>
      </c>
      <c r="D640">
        <v>0</v>
      </c>
      <c r="E640" t="s">
        <v>49</v>
      </c>
      <c r="F640" t="s">
        <v>50</v>
      </c>
      <c r="G640" t="s">
        <v>48</v>
      </c>
      <c r="H640" t="s">
        <v>38</v>
      </c>
      <c r="I640">
        <v>26</v>
      </c>
      <c r="J640">
        <v>64</v>
      </c>
      <c r="K640" s="43">
        <v>13461.76</v>
      </c>
      <c r="L640" s="43">
        <v>861552.78</v>
      </c>
      <c r="M640">
        <f t="shared" si="9"/>
        <v>1</v>
      </c>
    </row>
    <row r="641" spans="1:13" x14ac:dyDescent="0.25">
      <c r="A641">
        <v>201906</v>
      </c>
      <c r="B641" t="s">
        <v>36</v>
      </c>
      <c r="C641">
        <v>0</v>
      </c>
      <c r="D641">
        <v>0</v>
      </c>
      <c r="E641" t="s">
        <v>49</v>
      </c>
      <c r="F641" t="s">
        <v>50</v>
      </c>
      <c r="G641" t="s">
        <v>48</v>
      </c>
      <c r="H641" t="s">
        <v>38</v>
      </c>
      <c r="I641">
        <v>27</v>
      </c>
      <c r="J641">
        <v>60</v>
      </c>
      <c r="K641" s="43">
        <v>13566.14</v>
      </c>
      <c r="L641" s="43">
        <v>813968.47</v>
      </c>
      <c r="M641">
        <f t="shared" si="9"/>
        <v>1</v>
      </c>
    </row>
    <row r="642" spans="1:13" x14ac:dyDescent="0.25">
      <c r="A642">
        <v>201906</v>
      </c>
      <c r="B642" t="s">
        <v>36</v>
      </c>
      <c r="C642">
        <v>0</v>
      </c>
      <c r="D642">
        <v>0</v>
      </c>
      <c r="E642" t="s">
        <v>49</v>
      </c>
      <c r="F642" t="s">
        <v>50</v>
      </c>
      <c r="G642" t="s">
        <v>48</v>
      </c>
      <c r="H642" t="s">
        <v>38</v>
      </c>
      <c r="I642">
        <v>28</v>
      </c>
      <c r="J642">
        <v>83</v>
      </c>
      <c r="K642" s="43">
        <v>14156.5</v>
      </c>
      <c r="L642" s="43">
        <v>1174989.27</v>
      </c>
      <c r="M642">
        <f t="shared" si="9"/>
        <v>1</v>
      </c>
    </row>
    <row r="643" spans="1:13" x14ac:dyDescent="0.25">
      <c r="A643">
        <v>201906</v>
      </c>
      <c r="B643" t="s">
        <v>36</v>
      </c>
      <c r="C643">
        <v>0</v>
      </c>
      <c r="D643">
        <v>0</v>
      </c>
      <c r="E643" t="s">
        <v>49</v>
      </c>
      <c r="F643" t="s">
        <v>50</v>
      </c>
      <c r="G643" t="s">
        <v>48</v>
      </c>
      <c r="H643" t="s">
        <v>38</v>
      </c>
      <c r="I643">
        <v>29</v>
      </c>
      <c r="J643">
        <v>81</v>
      </c>
      <c r="K643" s="43">
        <v>13532.04</v>
      </c>
      <c r="L643" s="43">
        <v>1096095</v>
      </c>
      <c r="M643">
        <f t="shared" si="9"/>
        <v>1</v>
      </c>
    </row>
    <row r="644" spans="1:13" x14ac:dyDescent="0.25">
      <c r="A644">
        <v>201906</v>
      </c>
      <c r="B644" t="s">
        <v>36</v>
      </c>
      <c r="C644">
        <v>0</v>
      </c>
      <c r="D644">
        <v>0</v>
      </c>
      <c r="E644" t="s">
        <v>49</v>
      </c>
      <c r="F644" t="s">
        <v>50</v>
      </c>
      <c r="G644" t="s">
        <v>48</v>
      </c>
      <c r="H644" t="s">
        <v>38</v>
      </c>
      <c r="I644">
        <v>30</v>
      </c>
      <c r="J644">
        <v>83</v>
      </c>
      <c r="K644" s="43">
        <v>16522.740000000002</v>
      </c>
      <c r="L644" s="43">
        <v>1371387.59</v>
      </c>
      <c r="M644">
        <f t="shared" si="9"/>
        <v>1</v>
      </c>
    </row>
    <row r="645" spans="1:13" x14ac:dyDescent="0.25">
      <c r="A645">
        <v>201906</v>
      </c>
      <c r="B645" t="s">
        <v>36</v>
      </c>
      <c r="C645">
        <v>0</v>
      </c>
      <c r="D645">
        <v>0</v>
      </c>
      <c r="E645" t="s">
        <v>49</v>
      </c>
      <c r="F645" t="s">
        <v>50</v>
      </c>
      <c r="G645" t="s">
        <v>48</v>
      </c>
      <c r="H645" t="s">
        <v>38</v>
      </c>
      <c r="I645">
        <v>31</v>
      </c>
      <c r="J645">
        <v>131</v>
      </c>
      <c r="K645" s="43">
        <v>13782.88</v>
      </c>
      <c r="L645" s="43">
        <v>1805557.61</v>
      </c>
      <c r="M645">
        <f t="shared" si="9"/>
        <v>1</v>
      </c>
    </row>
    <row r="646" spans="1:13" x14ac:dyDescent="0.25">
      <c r="A646">
        <v>201906</v>
      </c>
      <c r="B646" t="s">
        <v>36</v>
      </c>
      <c r="C646">
        <v>0</v>
      </c>
      <c r="D646">
        <v>0</v>
      </c>
      <c r="E646" t="s">
        <v>49</v>
      </c>
      <c r="F646" t="s">
        <v>50</v>
      </c>
      <c r="G646" t="s">
        <v>48</v>
      </c>
      <c r="H646" t="s">
        <v>38</v>
      </c>
      <c r="I646">
        <v>32</v>
      </c>
      <c r="J646">
        <v>125</v>
      </c>
      <c r="K646" s="43">
        <v>14829.22</v>
      </c>
      <c r="L646" s="43">
        <v>1853652.92</v>
      </c>
      <c r="M646">
        <f t="shared" ref="M646:M709" si="10">+IF(F646=$M$1,0,1)</f>
        <v>1</v>
      </c>
    </row>
    <row r="647" spans="1:13" x14ac:dyDescent="0.25">
      <c r="A647">
        <v>201906</v>
      </c>
      <c r="B647" t="s">
        <v>36</v>
      </c>
      <c r="C647">
        <v>0</v>
      </c>
      <c r="D647">
        <v>0</v>
      </c>
      <c r="E647" t="s">
        <v>49</v>
      </c>
      <c r="F647" t="s">
        <v>50</v>
      </c>
      <c r="G647" t="s">
        <v>48</v>
      </c>
      <c r="H647" t="s">
        <v>38</v>
      </c>
      <c r="I647">
        <v>33</v>
      </c>
      <c r="J647">
        <v>125</v>
      </c>
      <c r="K647" s="43">
        <v>13812.16</v>
      </c>
      <c r="L647" s="43">
        <v>1726520.57</v>
      </c>
      <c r="M647">
        <f t="shared" si="10"/>
        <v>1</v>
      </c>
    </row>
    <row r="648" spans="1:13" x14ac:dyDescent="0.25">
      <c r="A648">
        <v>201906</v>
      </c>
      <c r="B648" t="s">
        <v>36</v>
      </c>
      <c r="C648">
        <v>0</v>
      </c>
      <c r="D648">
        <v>0</v>
      </c>
      <c r="E648" t="s">
        <v>49</v>
      </c>
      <c r="F648" t="s">
        <v>50</v>
      </c>
      <c r="G648" t="s">
        <v>48</v>
      </c>
      <c r="H648" t="s">
        <v>38</v>
      </c>
      <c r="I648">
        <v>34</v>
      </c>
      <c r="J648">
        <v>159</v>
      </c>
      <c r="K648" s="43">
        <v>14072.22</v>
      </c>
      <c r="L648" s="43">
        <v>2237482.44</v>
      </c>
      <c r="M648">
        <f t="shared" si="10"/>
        <v>1</v>
      </c>
    </row>
    <row r="649" spans="1:13" x14ac:dyDescent="0.25">
      <c r="A649">
        <v>201906</v>
      </c>
      <c r="B649" t="s">
        <v>36</v>
      </c>
      <c r="C649">
        <v>0</v>
      </c>
      <c r="D649">
        <v>0</v>
      </c>
      <c r="E649" t="s">
        <v>49</v>
      </c>
      <c r="F649" t="s">
        <v>50</v>
      </c>
      <c r="G649" t="s">
        <v>48</v>
      </c>
      <c r="H649" t="s">
        <v>38</v>
      </c>
      <c r="I649">
        <v>35</v>
      </c>
      <c r="J649">
        <v>206</v>
      </c>
      <c r="K649" s="43">
        <v>14799.01</v>
      </c>
      <c r="L649" s="43">
        <v>3048595.56</v>
      </c>
      <c r="M649">
        <f t="shared" si="10"/>
        <v>1</v>
      </c>
    </row>
    <row r="650" spans="1:13" x14ac:dyDescent="0.25">
      <c r="A650">
        <v>201906</v>
      </c>
      <c r="B650" t="s">
        <v>36</v>
      </c>
      <c r="C650">
        <v>0</v>
      </c>
      <c r="D650">
        <v>0</v>
      </c>
      <c r="E650" t="s">
        <v>49</v>
      </c>
      <c r="F650" t="s">
        <v>50</v>
      </c>
      <c r="G650" t="s">
        <v>48</v>
      </c>
      <c r="H650" t="s">
        <v>38</v>
      </c>
      <c r="I650">
        <v>36</v>
      </c>
      <c r="J650">
        <v>249</v>
      </c>
      <c r="K650" s="43">
        <v>13019.97</v>
      </c>
      <c r="L650" s="43">
        <v>3241972.14</v>
      </c>
      <c r="M650">
        <f t="shared" si="10"/>
        <v>1</v>
      </c>
    </row>
    <row r="651" spans="1:13" x14ac:dyDescent="0.25">
      <c r="A651">
        <v>201906</v>
      </c>
      <c r="B651" t="s">
        <v>36</v>
      </c>
      <c r="C651">
        <v>0</v>
      </c>
      <c r="D651">
        <v>0</v>
      </c>
      <c r="E651" t="s">
        <v>49</v>
      </c>
      <c r="F651" t="s">
        <v>50</v>
      </c>
      <c r="G651" t="s">
        <v>48</v>
      </c>
      <c r="H651" t="s">
        <v>38</v>
      </c>
      <c r="I651">
        <v>37</v>
      </c>
      <c r="J651">
        <v>284</v>
      </c>
      <c r="K651" s="43">
        <v>13673.85</v>
      </c>
      <c r="L651" s="43">
        <v>3883372.5</v>
      </c>
      <c r="M651">
        <f t="shared" si="10"/>
        <v>1</v>
      </c>
    </row>
    <row r="652" spans="1:13" x14ac:dyDescent="0.25">
      <c r="A652">
        <v>201906</v>
      </c>
      <c r="B652" t="s">
        <v>36</v>
      </c>
      <c r="C652">
        <v>0</v>
      </c>
      <c r="D652">
        <v>0</v>
      </c>
      <c r="E652" t="s">
        <v>49</v>
      </c>
      <c r="F652" t="s">
        <v>50</v>
      </c>
      <c r="G652" t="s">
        <v>48</v>
      </c>
      <c r="H652" t="s">
        <v>38</v>
      </c>
      <c r="I652">
        <v>38</v>
      </c>
      <c r="J652">
        <v>363</v>
      </c>
      <c r="K652" s="43">
        <v>13695.53</v>
      </c>
      <c r="L652" s="43">
        <v>4971477.32</v>
      </c>
      <c r="M652">
        <f t="shared" si="10"/>
        <v>1</v>
      </c>
    </row>
    <row r="653" spans="1:13" x14ac:dyDescent="0.25">
      <c r="A653">
        <v>201906</v>
      </c>
      <c r="B653" t="s">
        <v>36</v>
      </c>
      <c r="C653">
        <v>0</v>
      </c>
      <c r="D653">
        <v>0</v>
      </c>
      <c r="E653" t="s">
        <v>49</v>
      </c>
      <c r="F653" t="s">
        <v>50</v>
      </c>
      <c r="G653" t="s">
        <v>48</v>
      </c>
      <c r="H653" t="s">
        <v>38</v>
      </c>
      <c r="I653">
        <v>39</v>
      </c>
      <c r="J653">
        <v>373</v>
      </c>
      <c r="K653" s="43">
        <v>15135.81</v>
      </c>
      <c r="L653" s="43">
        <v>5645656.4500000002</v>
      </c>
      <c r="M653">
        <f t="shared" si="10"/>
        <v>1</v>
      </c>
    </row>
    <row r="654" spans="1:13" x14ac:dyDescent="0.25">
      <c r="A654">
        <v>201906</v>
      </c>
      <c r="B654" t="s">
        <v>36</v>
      </c>
      <c r="C654">
        <v>0</v>
      </c>
      <c r="D654">
        <v>0</v>
      </c>
      <c r="E654" t="s">
        <v>49</v>
      </c>
      <c r="F654" t="s">
        <v>50</v>
      </c>
      <c r="G654" t="s">
        <v>48</v>
      </c>
      <c r="H654" t="s">
        <v>38</v>
      </c>
      <c r="I654">
        <v>40</v>
      </c>
      <c r="J654">
        <v>447</v>
      </c>
      <c r="K654" s="43">
        <v>14163.7</v>
      </c>
      <c r="L654" s="43">
        <v>6331173.9000000004</v>
      </c>
      <c r="M654">
        <f t="shared" si="10"/>
        <v>1</v>
      </c>
    </row>
    <row r="655" spans="1:13" x14ac:dyDescent="0.25">
      <c r="A655">
        <v>201906</v>
      </c>
      <c r="B655" t="s">
        <v>36</v>
      </c>
      <c r="C655">
        <v>0</v>
      </c>
      <c r="D655">
        <v>0</v>
      </c>
      <c r="E655" t="s">
        <v>49</v>
      </c>
      <c r="F655" t="s">
        <v>50</v>
      </c>
      <c r="G655" t="s">
        <v>48</v>
      </c>
      <c r="H655" t="s">
        <v>38</v>
      </c>
      <c r="I655">
        <v>41</v>
      </c>
      <c r="J655">
        <v>497</v>
      </c>
      <c r="K655" s="43">
        <v>14989.35</v>
      </c>
      <c r="L655" s="43">
        <v>7449706.7000000002</v>
      </c>
      <c r="M655">
        <f t="shared" si="10"/>
        <v>1</v>
      </c>
    </row>
    <row r="656" spans="1:13" x14ac:dyDescent="0.25">
      <c r="A656">
        <v>201906</v>
      </c>
      <c r="B656" t="s">
        <v>36</v>
      </c>
      <c r="C656">
        <v>0</v>
      </c>
      <c r="D656">
        <v>0</v>
      </c>
      <c r="E656" t="s">
        <v>49</v>
      </c>
      <c r="F656" t="s">
        <v>50</v>
      </c>
      <c r="G656" t="s">
        <v>48</v>
      </c>
      <c r="H656" t="s">
        <v>38</v>
      </c>
      <c r="I656">
        <v>42</v>
      </c>
      <c r="J656">
        <v>480</v>
      </c>
      <c r="K656" s="43">
        <v>15817.53</v>
      </c>
      <c r="L656" s="43">
        <v>7592412.6500000004</v>
      </c>
      <c r="M656">
        <f t="shared" si="10"/>
        <v>1</v>
      </c>
    </row>
    <row r="657" spans="1:13" x14ac:dyDescent="0.25">
      <c r="A657">
        <v>201906</v>
      </c>
      <c r="B657" t="s">
        <v>36</v>
      </c>
      <c r="C657">
        <v>0</v>
      </c>
      <c r="D657">
        <v>0</v>
      </c>
      <c r="E657" t="s">
        <v>49</v>
      </c>
      <c r="F657" t="s">
        <v>50</v>
      </c>
      <c r="G657" t="s">
        <v>48</v>
      </c>
      <c r="H657" t="s">
        <v>38</v>
      </c>
      <c r="I657">
        <v>43</v>
      </c>
      <c r="J657">
        <v>519</v>
      </c>
      <c r="K657" s="43">
        <v>15040.48</v>
      </c>
      <c r="L657" s="43">
        <v>7806007.4299999997</v>
      </c>
      <c r="M657">
        <f t="shared" si="10"/>
        <v>1</v>
      </c>
    </row>
    <row r="658" spans="1:13" x14ac:dyDescent="0.25">
      <c r="A658">
        <v>201906</v>
      </c>
      <c r="B658" t="s">
        <v>36</v>
      </c>
      <c r="C658">
        <v>0</v>
      </c>
      <c r="D658">
        <v>0</v>
      </c>
      <c r="E658" t="s">
        <v>49</v>
      </c>
      <c r="F658" t="s">
        <v>50</v>
      </c>
      <c r="G658" t="s">
        <v>48</v>
      </c>
      <c r="H658" t="s">
        <v>38</v>
      </c>
      <c r="I658">
        <v>44</v>
      </c>
      <c r="J658">
        <v>575</v>
      </c>
      <c r="K658" s="43">
        <v>15137.54</v>
      </c>
      <c r="L658" s="43">
        <v>8704083.6300000008</v>
      </c>
      <c r="M658">
        <f t="shared" si="10"/>
        <v>1</v>
      </c>
    </row>
    <row r="659" spans="1:13" x14ac:dyDescent="0.25">
      <c r="A659">
        <v>201906</v>
      </c>
      <c r="B659" t="s">
        <v>36</v>
      </c>
      <c r="C659">
        <v>0</v>
      </c>
      <c r="D659">
        <v>0</v>
      </c>
      <c r="E659" t="s">
        <v>49</v>
      </c>
      <c r="F659" t="s">
        <v>50</v>
      </c>
      <c r="G659" t="s">
        <v>48</v>
      </c>
      <c r="H659" t="s">
        <v>38</v>
      </c>
      <c r="I659">
        <v>45</v>
      </c>
      <c r="J659">
        <v>590</v>
      </c>
      <c r="K659" s="43">
        <v>15138.92</v>
      </c>
      <c r="L659" s="43">
        <v>8931962.8100000005</v>
      </c>
      <c r="M659">
        <f t="shared" si="10"/>
        <v>1</v>
      </c>
    </row>
    <row r="660" spans="1:13" x14ac:dyDescent="0.25">
      <c r="A660">
        <v>201906</v>
      </c>
      <c r="B660" t="s">
        <v>36</v>
      </c>
      <c r="C660">
        <v>0</v>
      </c>
      <c r="D660">
        <v>0</v>
      </c>
      <c r="E660" t="s">
        <v>49</v>
      </c>
      <c r="F660" t="s">
        <v>50</v>
      </c>
      <c r="G660" t="s">
        <v>48</v>
      </c>
      <c r="H660" t="s">
        <v>38</v>
      </c>
      <c r="I660">
        <v>46</v>
      </c>
      <c r="J660">
        <v>661</v>
      </c>
      <c r="K660" s="43">
        <v>14623.75</v>
      </c>
      <c r="L660" s="43">
        <v>9666296.9000000004</v>
      </c>
      <c r="M660">
        <f t="shared" si="10"/>
        <v>1</v>
      </c>
    </row>
    <row r="661" spans="1:13" x14ac:dyDescent="0.25">
      <c r="A661">
        <v>201906</v>
      </c>
      <c r="B661" t="s">
        <v>36</v>
      </c>
      <c r="C661">
        <v>0</v>
      </c>
      <c r="D661">
        <v>0</v>
      </c>
      <c r="E661" t="s">
        <v>49</v>
      </c>
      <c r="F661" t="s">
        <v>50</v>
      </c>
      <c r="G661" t="s">
        <v>48</v>
      </c>
      <c r="H661" t="s">
        <v>38</v>
      </c>
      <c r="I661">
        <v>47</v>
      </c>
      <c r="J661">
        <v>790</v>
      </c>
      <c r="K661" s="43">
        <v>14411.87</v>
      </c>
      <c r="L661" s="43">
        <v>11385376.609999999</v>
      </c>
      <c r="M661">
        <f t="shared" si="10"/>
        <v>1</v>
      </c>
    </row>
    <row r="662" spans="1:13" x14ac:dyDescent="0.25">
      <c r="A662">
        <v>201906</v>
      </c>
      <c r="B662" t="s">
        <v>36</v>
      </c>
      <c r="C662">
        <v>0</v>
      </c>
      <c r="D662">
        <v>0</v>
      </c>
      <c r="E662" t="s">
        <v>49</v>
      </c>
      <c r="F662" t="s">
        <v>50</v>
      </c>
      <c r="G662" t="s">
        <v>48</v>
      </c>
      <c r="H662" t="s">
        <v>38</v>
      </c>
      <c r="I662">
        <v>48</v>
      </c>
      <c r="J662">
        <v>846</v>
      </c>
      <c r="K662" s="43">
        <v>14504.77</v>
      </c>
      <c r="L662" s="43">
        <v>12271036.73</v>
      </c>
      <c r="M662">
        <f t="shared" si="10"/>
        <v>1</v>
      </c>
    </row>
    <row r="663" spans="1:13" x14ac:dyDescent="0.25">
      <c r="A663">
        <v>201906</v>
      </c>
      <c r="B663" t="s">
        <v>36</v>
      </c>
      <c r="C663">
        <v>0</v>
      </c>
      <c r="D663">
        <v>0</v>
      </c>
      <c r="E663" t="s">
        <v>49</v>
      </c>
      <c r="F663" t="s">
        <v>50</v>
      </c>
      <c r="G663" t="s">
        <v>48</v>
      </c>
      <c r="H663" t="s">
        <v>38</v>
      </c>
      <c r="I663">
        <v>49</v>
      </c>
      <c r="J663">
        <v>861</v>
      </c>
      <c r="K663" s="43">
        <v>14699.31</v>
      </c>
      <c r="L663" s="43">
        <v>12656104.85</v>
      </c>
      <c r="M663">
        <f t="shared" si="10"/>
        <v>1</v>
      </c>
    </row>
    <row r="664" spans="1:13" x14ac:dyDescent="0.25">
      <c r="A664">
        <v>201906</v>
      </c>
      <c r="B664" t="s">
        <v>36</v>
      </c>
      <c r="C664">
        <v>0</v>
      </c>
      <c r="D664">
        <v>0</v>
      </c>
      <c r="E664" t="s">
        <v>49</v>
      </c>
      <c r="F664" t="s">
        <v>50</v>
      </c>
      <c r="G664" t="s">
        <v>48</v>
      </c>
      <c r="H664" t="s">
        <v>38</v>
      </c>
      <c r="I664">
        <v>50</v>
      </c>
      <c r="J664">
        <v>856</v>
      </c>
      <c r="K664" s="43">
        <v>14912.64</v>
      </c>
      <c r="L664" s="43">
        <v>12765217.16</v>
      </c>
      <c r="M664">
        <f t="shared" si="10"/>
        <v>1</v>
      </c>
    </row>
    <row r="665" spans="1:13" x14ac:dyDescent="0.25">
      <c r="A665">
        <v>201906</v>
      </c>
      <c r="B665" t="s">
        <v>36</v>
      </c>
      <c r="C665">
        <v>0</v>
      </c>
      <c r="D665">
        <v>0</v>
      </c>
      <c r="E665" t="s">
        <v>49</v>
      </c>
      <c r="F665" t="s">
        <v>50</v>
      </c>
      <c r="G665" t="s">
        <v>48</v>
      </c>
      <c r="H665" t="s">
        <v>38</v>
      </c>
      <c r="I665">
        <v>51</v>
      </c>
      <c r="J665">
        <v>957</v>
      </c>
      <c r="K665" s="43">
        <v>15296.13</v>
      </c>
      <c r="L665" s="43">
        <v>14638393.76</v>
      </c>
      <c r="M665">
        <f t="shared" si="10"/>
        <v>1</v>
      </c>
    </row>
    <row r="666" spans="1:13" x14ac:dyDescent="0.25">
      <c r="A666">
        <v>201906</v>
      </c>
      <c r="B666" t="s">
        <v>36</v>
      </c>
      <c r="C666">
        <v>0</v>
      </c>
      <c r="D666">
        <v>0</v>
      </c>
      <c r="E666" t="s">
        <v>49</v>
      </c>
      <c r="F666" t="s">
        <v>50</v>
      </c>
      <c r="G666" t="s">
        <v>48</v>
      </c>
      <c r="H666" t="s">
        <v>38</v>
      </c>
      <c r="I666">
        <v>52</v>
      </c>
      <c r="J666">
        <v>974</v>
      </c>
      <c r="K666" s="43">
        <v>14460.34</v>
      </c>
      <c r="L666" s="43">
        <v>14084368.359999999</v>
      </c>
      <c r="M666">
        <f t="shared" si="10"/>
        <v>1</v>
      </c>
    </row>
    <row r="667" spans="1:13" x14ac:dyDescent="0.25">
      <c r="A667">
        <v>201906</v>
      </c>
      <c r="B667" t="s">
        <v>36</v>
      </c>
      <c r="C667">
        <v>0</v>
      </c>
      <c r="D667">
        <v>0</v>
      </c>
      <c r="E667" t="s">
        <v>49</v>
      </c>
      <c r="F667" t="s">
        <v>50</v>
      </c>
      <c r="G667" t="s">
        <v>48</v>
      </c>
      <c r="H667" t="s">
        <v>38</v>
      </c>
      <c r="I667">
        <v>53</v>
      </c>
      <c r="J667">
        <v>1111</v>
      </c>
      <c r="K667" s="43">
        <v>15081.33</v>
      </c>
      <c r="L667" s="43">
        <v>16755352.25</v>
      </c>
      <c r="M667">
        <f t="shared" si="10"/>
        <v>1</v>
      </c>
    </row>
    <row r="668" spans="1:13" x14ac:dyDescent="0.25">
      <c r="A668">
        <v>201906</v>
      </c>
      <c r="B668" t="s">
        <v>36</v>
      </c>
      <c r="C668">
        <v>0</v>
      </c>
      <c r="D668">
        <v>0</v>
      </c>
      <c r="E668" t="s">
        <v>49</v>
      </c>
      <c r="F668" t="s">
        <v>50</v>
      </c>
      <c r="G668" t="s">
        <v>48</v>
      </c>
      <c r="H668" t="s">
        <v>38</v>
      </c>
      <c r="I668">
        <v>54</v>
      </c>
      <c r="J668">
        <v>1187</v>
      </c>
      <c r="K668" s="43">
        <v>15062.66</v>
      </c>
      <c r="L668" s="43">
        <v>17879372.18</v>
      </c>
      <c r="M668">
        <f t="shared" si="10"/>
        <v>1</v>
      </c>
    </row>
    <row r="669" spans="1:13" x14ac:dyDescent="0.25">
      <c r="A669">
        <v>201906</v>
      </c>
      <c r="B669" t="s">
        <v>36</v>
      </c>
      <c r="C669">
        <v>0</v>
      </c>
      <c r="D669">
        <v>0</v>
      </c>
      <c r="E669" t="s">
        <v>49</v>
      </c>
      <c r="F669" t="s">
        <v>50</v>
      </c>
      <c r="G669" t="s">
        <v>48</v>
      </c>
      <c r="H669" t="s">
        <v>38</v>
      </c>
      <c r="I669">
        <v>55</v>
      </c>
      <c r="J669">
        <v>1277</v>
      </c>
      <c r="K669" s="43">
        <v>14937.73</v>
      </c>
      <c r="L669" s="43">
        <v>19075485.260000002</v>
      </c>
      <c r="M669">
        <f t="shared" si="10"/>
        <v>1</v>
      </c>
    </row>
    <row r="670" spans="1:13" x14ac:dyDescent="0.25">
      <c r="A670">
        <v>201906</v>
      </c>
      <c r="B670" t="s">
        <v>36</v>
      </c>
      <c r="C670">
        <v>0</v>
      </c>
      <c r="D670">
        <v>0</v>
      </c>
      <c r="E670" t="s">
        <v>49</v>
      </c>
      <c r="F670" t="s">
        <v>50</v>
      </c>
      <c r="G670" t="s">
        <v>48</v>
      </c>
      <c r="H670" t="s">
        <v>38</v>
      </c>
      <c r="I670">
        <v>56</v>
      </c>
      <c r="J670">
        <v>1352</v>
      </c>
      <c r="K670" s="43">
        <v>14683.96</v>
      </c>
      <c r="L670" s="43">
        <v>19852719.390000001</v>
      </c>
      <c r="M670">
        <f t="shared" si="10"/>
        <v>1</v>
      </c>
    </row>
    <row r="671" spans="1:13" x14ac:dyDescent="0.25">
      <c r="A671">
        <v>201906</v>
      </c>
      <c r="B671" t="s">
        <v>36</v>
      </c>
      <c r="C671">
        <v>0</v>
      </c>
      <c r="D671">
        <v>0</v>
      </c>
      <c r="E671" t="s">
        <v>49</v>
      </c>
      <c r="F671" t="s">
        <v>50</v>
      </c>
      <c r="G671" t="s">
        <v>48</v>
      </c>
      <c r="H671" t="s">
        <v>38</v>
      </c>
      <c r="I671">
        <v>57</v>
      </c>
      <c r="J671">
        <v>1369</v>
      </c>
      <c r="K671" s="43">
        <v>14807.92</v>
      </c>
      <c r="L671" s="43">
        <v>20272049.260000002</v>
      </c>
      <c r="M671">
        <f t="shared" si="10"/>
        <v>1</v>
      </c>
    </row>
    <row r="672" spans="1:13" x14ac:dyDescent="0.25">
      <c r="A672">
        <v>201906</v>
      </c>
      <c r="B672" t="s">
        <v>36</v>
      </c>
      <c r="C672">
        <v>0</v>
      </c>
      <c r="D672">
        <v>0</v>
      </c>
      <c r="E672" t="s">
        <v>49</v>
      </c>
      <c r="F672" t="s">
        <v>50</v>
      </c>
      <c r="G672" t="s">
        <v>48</v>
      </c>
      <c r="H672" t="s">
        <v>38</v>
      </c>
      <c r="I672">
        <v>58</v>
      </c>
      <c r="J672">
        <v>1499</v>
      </c>
      <c r="K672" s="43">
        <v>14935.68</v>
      </c>
      <c r="L672" s="43">
        <v>22388583.710000001</v>
      </c>
      <c r="M672">
        <f t="shared" si="10"/>
        <v>1</v>
      </c>
    </row>
    <row r="673" spans="1:13" x14ac:dyDescent="0.25">
      <c r="A673">
        <v>201906</v>
      </c>
      <c r="B673" t="s">
        <v>36</v>
      </c>
      <c r="C673">
        <v>0</v>
      </c>
      <c r="D673">
        <v>0</v>
      </c>
      <c r="E673" t="s">
        <v>49</v>
      </c>
      <c r="F673" t="s">
        <v>50</v>
      </c>
      <c r="G673" t="s">
        <v>48</v>
      </c>
      <c r="H673" t="s">
        <v>38</v>
      </c>
      <c r="I673">
        <v>59</v>
      </c>
      <c r="J673">
        <v>1494</v>
      </c>
      <c r="K673" s="43">
        <v>15019.3</v>
      </c>
      <c r="L673" s="43">
        <v>22438830.530000001</v>
      </c>
      <c r="M673">
        <f t="shared" si="10"/>
        <v>1</v>
      </c>
    </row>
    <row r="674" spans="1:13" x14ac:dyDescent="0.25">
      <c r="A674">
        <v>201906</v>
      </c>
      <c r="B674" t="s">
        <v>36</v>
      </c>
      <c r="C674">
        <v>0</v>
      </c>
      <c r="D674">
        <v>0</v>
      </c>
      <c r="E674" t="s">
        <v>49</v>
      </c>
      <c r="F674" t="s">
        <v>50</v>
      </c>
      <c r="G674" t="s">
        <v>48</v>
      </c>
      <c r="H674" t="s">
        <v>38</v>
      </c>
      <c r="I674">
        <v>60</v>
      </c>
      <c r="J674">
        <v>1517</v>
      </c>
      <c r="K674" s="43">
        <v>15018.13</v>
      </c>
      <c r="L674" s="43">
        <v>22782508.890000001</v>
      </c>
      <c r="M674">
        <f t="shared" si="10"/>
        <v>1</v>
      </c>
    </row>
    <row r="675" spans="1:13" x14ac:dyDescent="0.25">
      <c r="A675">
        <v>201906</v>
      </c>
      <c r="B675" t="s">
        <v>36</v>
      </c>
      <c r="C675">
        <v>0</v>
      </c>
      <c r="D675">
        <v>0</v>
      </c>
      <c r="E675" t="s">
        <v>49</v>
      </c>
      <c r="F675" t="s">
        <v>50</v>
      </c>
      <c r="G675" t="s">
        <v>48</v>
      </c>
      <c r="H675" t="s">
        <v>38</v>
      </c>
      <c r="I675">
        <v>61</v>
      </c>
      <c r="J675">
        <v>1767</v>
      </c>
      <c r="K675" s="43">
        <v>14930.83</v>
      </c>
      <c r="L675" s="43">
        <v>26382780.879999999</v>
      </c>
      <c r="M675">
        <f t="shared" si="10"/>
        <v>1</v>
      </c>
    </row>
    <row r="676" spans="1:13" x14ac:dyDescent="0.25">
      <c r="A676">
        <v>201906</v>
      </c>
      <c r="B676" t="s">
        <v>36</v>
      </c>
      <c r="C676">
        <v>0</v>
      </c>
      <c r="D676">
        <v>0</v>
      </c>
      <c r="E676" t="s">
        <v>49</v>
      </c>
      <c r="F676" t="s">
        <v>50</v>
      </c>
      <c r="G676" t="s">
        <v>48</v>
      </c>
      <c r="H676" t="s">
        <v>38</v>
      </c>
      <c r="I676">
        <v>62</v>
      </c>
      <c r="J676">
        <v>1916</v>
      </c>
      <c r="K676" s="43">
        <v>14711.92</v>
      </c>
      <c r="L676" s="43">
        <v>28188037.170000002</v>
      </c>
      <c r="M676">
        <f t="shared" si="10"/>
        <v>1</v>
      </c>
    </row>
    <row r="677" spans="1:13" x14ac:dyDescent="0.25">
      <c r="A677">
        <v>201906</v>
      </c>
      <c r="B677" t="s">
        <v>36</v>
      </c>
      <c r="C677">
        <v>0</v>
      </c>
      <c r="D677">
        <v>0</v>
      </c>
      <c r="E677" t="s">
        <v>49</v>
      </c>
      <c r="F677" t="s">
        <v>50</v>
      </c>
      <c r="G677" t="s">
        <v>48</v>
      </c>
      <c r="H677" t="s">
        <v>38</v>
      </c>
      <c r="I677">
        <v>63</v>
      </c>
      <c r="J677">
        <v>1833</v>
      </c>
      <c r="K677" s="43">
        <v>15112.13</v>
      </c>
      <c r="L677" s="43">
        <v>27700540.309999999</v>
      </c>
      <c r="M677">
        <f t="shared" si="10"/>
        <v>1</v>
      </c>
    </row>
    <row r="678" spans="1:13" x14ac:dyDescent="0.25">
      <c r="A678">
        <v>201906</v>
      </c>
      <c r="B678" t="s">
        <v>36</v>
      </c>
      <c r="C678">
        <v>0</v>
      </c>
      <c r="D678">
        <v>0</v>
      </c>
      <c r="E678" t="s">
        <v>49</v>
      </c>
      <c r="F678" t="s">
        <v>50</v>
      </c>
      <c r="G678" t="s">
        <v>48</v>
      </c>
      <c r="H678" t="s">
        <v>38</v>
      </c>
      <c r="I678">
        <v>64</v>
      </c>
      <c r="J678">
        <v>1968</v>
      </c>
      <c r="K678" s="43">
        <v>15340.07</v>
      </c>
      <c r="L678" s="43">
        <v>30189258.690000001</v>
      </c>
      <c r="M678">
        <f t="shared" si="10"/>
        <v>1</v>
      </c>
    </row>
    <row r="679" spans="1:13" x14ac:dyDescent="0.25">
      <c r="A679">
        <v>201906</v>
      </c>
      <c r="B679" t="s">
        <v>36</v>
      </c>
      <c r="C679">
        <v>0</v>
      </c>
      <c r="D679">
        <v>0</v>
      </c>
      <c r="E679" t="s">
        <v>49</v>
      </c>
      <c r="F679" t="s">
        <v>50</v>
      </c>
      <c r="G679" t="s">
        <v>48</v>
      </c>
      <c r="H679" t="s">
        <v>38</v>
      </c>
      <c r="I679">
        <v>65</v>
      </c>
      <c r="J679">
        <v>2145</v>
      </c>
      <c r="K679" s="43">
        <v>14643.3</v>
      </c>
      <c r="L679" s="43">
        <v>31409874.699999999</v>
      </c>
      <c r="M679">
        <f t="shared" si="10"/>
        <v>1</v>
      </c>
    </row>
    <row r="680" spans="1:13" x14ac:dyDescent="0.25">
      <c r="A680">
        <v>201906</v>
      </c>
      <c r="B680" t="s">
        <v>36</v>
      </c>
      <c r="C680">
        <v>0</v>
      </c>
      <c r="D680">
        <v>0</v>
      </c>
      <c r="E680" t="s">
        <v>49</v>
      </c>
      <c r="F680" t="s">
        <v>50</v>
      </c>
      <c r="G680" t="s">
        <v>48</v>
      </c>
      <c r="H680" t="s">
        <v>38</v>
      </c>
      <c r="I680">
        <v>66</v>
      </c>
      <c r="J680">
        <v>2310</v>
      </c>
      <c r="K680" s="43">
        <v>14904.87</v>
      </c>
      <c r="L680" s="43">
        <v>34430248.799999997</v>
      </c>
      <c r="M680">
        <f t="shared" si="10"/>
        <v>1</v>
      </c>
    </row>
    <row r="681" spans="1:13" x14ac:dyDescent="0.25">
      <c r="A681">
        <v>201906</v>
      </c>
      <c r="B681" t="s">
        <v>36</v>
      </c>
      <c r="C681">
        <v>0</v>
      </c>
      <c r="D681">
        <v>0</v>
      </c>
      <c r="E681" t="s">
        <v>49</v>
      </c>
      <c r="F681" t="s">
        <v>50</v>
      </c>
      <c r="G681" t="s">
        <v>48</v>
      </c>
      <c r="H681" t="s">
        <v>38</v>
      </c>
      <c r="I681">
        <v>67</v>
      </c>
      <c r="J681">
        <v>2524</v>
      </c>
      <c r="K681" s="43">
        <v>14222.19</v>
      </c>
      <c r="L681" s="43">
        <v>35896814.689999998</v>
      </c>
      <c r="M681">
        <f t="shared" si="10"/>
        <v>1</v>
      </c>
    </row>
    <row r="682" spans="1:13" x14ac:dyDescent="0.25">
      <c r="A682">
        <v>201906</v>
      </c>
      <c r="B682" t="s">
        <v>36</v>
      </c>
      <c r="C682">
        <v>0</v>
      </c>
      <c r="D682">
        <v>0</v>
      </c>
      <c r="E682" t="s">
        <v>49</v>
      </c>
      <c r="F682" t="s">
        <v>50</v>
      </c>
      <c r="G682" t="s">
        <v>48</v>
      </c>
      <c r="H682" t="s">
        <v>38</v>
      </c>
      <c r="I682">
        <v>68</v>
      </c>
      <c r="J682">
        <v>2646</v>
      </c>
      <c r="K682" s="43">
        <v>13863.62</v>
      </c>
      <c r="L682" s="43">
        <v>36683137.049999997</v>
      </c>
      <c r="M682">
        <f t="shared" si="10"/>
        <v>1</v>
      </c>
    </row>
    <row r="683" spans="1:13" x14ac:dyDescent="0.25">
      <c r="A683">
        <v>201906</v>
      </c>
      <c r="B683" t="s">
        <v>36</v>
      </c>
      <c r="C683">
        <v>0</v>
      </c>
      <c r="D683">
        <v>0</v>
      </c>
      <c r="E683" t="s">
        <v>49</v>
      </c>
      <c r="F683" t="s">
        <v>50</v>
      </c>
      <c r="G683" t="s">
        <v>48</v>
      </c>
      <c r="H683" t="s">
        <v>38</v>
      </c>
      <c r="I683">
        <v>69</v>
      </c>
      <c r="J683">
        <v>2773</v>
      </c>
      <c r="K683" s="43">
        <v>13949.79</v>
      </c>
      <c r="L683" s="43">
        <v>38682777.009999998</v>
      </c>
      <c r="M683">
        <f t="shared" si="10"/>
        <v>1</v>
      </c>
    </row>
    <row r="684" spans="1:13" x14ac:dyDescent="0.25">
      <c r="A684">
        <v>201906</v>
      </c>
      <c r="B684" t="s">
        <v>36</v>
      </c>
      <c r="C684">
        <v>0</v>
      </c>
      <c r="D684">
        <v>0</v>
      </c>
      <c r="E684" t="s">
        <v>49</v>
      </c>
      <c r="F684" t="s">
        <v>50</v>
      </c>
      <c r="G684" t="s">
        <v>48</v>
      </c>
      <c r="H684" t="s">
        <v>38</v>
      </c>
      <c r="I684">
        <v>70</v>
      </c>
      <c r="J684">
        <v>3191</v>
      </c>
      <c r="K684" s="43">
        <v>13504.51</v>
      </c>
      <c r="L684" s="43">
        <v>43092900.75</v>
      </c>
      <c r="M684">
        <f t="shared" si="10"/>
        <v>1</v>
      </c>
    </row>
    <row r="685" spans="1:13" x14ac:dyDescent="0.25">
      <c r="A685">
        <v>201906</v>
      </c>
      <c r="B685" t="s">
        <v>36</v>
      </c>
      <c r="C685">
        <v>0</v>
      </c>
      <c r="D685">
        <v>0</v>
      </c>
      <c r="E685" t="s">
        <v>49</v>
      </c>
      <c r="F685" t="s">
        <v>50</v>
      </c>
      <c r="G685" t="s">
        <v>48</v>
      </c>
      <c r="H685" t="s">
        <v>38</v>
      </c>
      <c r="I685">
        <v>71</v>
      </c>
      <c r="J685">
        <v>3477</v>
      </c>
      <c r="K685" s="43">
        <v>13400.62</v>
      </c>
      <c r="L685" s="43">
        <v>46593967.979999997</v>
      </c>
      <c r="M685">
        <f t="shared" si="10"/>
        <v>1</v>
      </c>
    </row>
    <row r="686" spans="1:13" x14ac:dyDescent="0.25">
      <c r="A686">
        <v>201906</v>
      </c>
      <c r="B686" t="s">
        <v>36</v>
      </c>
      <c r="C686">
        <v>0</v>
      </c>
      <c r="D686">
        <v>0</v>
      </c>
      <c r="E686" t="s">
        <v>49</v>
      </c>
      <c r="F686" t="s">
        <v>50</v>
      </c>
      <c r="G686" t="s">
        <v>48</v>
      </c>
      <c r="H686" t="s">
        <v>38</v>
      </c>
      <c r="I686">
        <v>72</v>
      </c>
      <c r="J686">
        <v>3882</v>
      </c>
      <c r="K686" s="43">
        <v>13270.36</v>
      </c>
      <c r="L686" s="43">
        <v>51515548.030000001</v>
      </c>
      <c r="M686">
        <f t="shared" si="10"/>
        <v>1</v>
      </c>
    </row>
    <row r="687" spans="1:13" x14ac:dyDescent="0.25">
      <c r="A687">
        <v>201906</v>
      </c>
      <c r="B687" t="s">
        <v>36</v>
      </c>
      <c r="C687">
        <v>0</v>
      </c>
      <c r="D687">
        <v>0</v>
      </c>
      <c r="E687" t="s">
        <v>49</v>
      </c>
      <c r="F687" t="s">
        <v>50</v>
      </c>
      <c r="G687" t="s">
        <v>48</v>
      </c>
      <c r="H687" t="s">
        <v>38</v>
      </c>
      <c r="I687">
        <v>73</v>
      </c>
      <c r="J687">
        <v>4253</v>
      </c>
      <c r="K687" s="43">
        <v>12929.37</v>
      </c>
      <c r="L687" s="43">
        <v>54988623.240000002</v>
      </c>
      <c r="M687">
        <f t="shared" si="10"/>
        <v>1</v>
      </c>
    </row>
    <row r="688" spans="1:13" x14ac:dyDescent="0.25">
      <c r="A688">
        <v>201906</v>
      </c>
      <c r="B688" t="s">
        <v>36</v>
      </c>
      <c r="C688">
        <v>0</v>
      </c>
      <c r="D688">
        <v>0</v>
      </c>
      <c r="E688" t="s">
        <v>49</v>
      </c>
      <c r="F688" t="s">
        <v>50</v>
      </c>
      <c r="G688" t="s">
        <v>48</v>
      </c>
      <c r="H688" t="s">
        <v>38</v>
      </c>
      <c r="I688">
        <v>74</v>
      </c>
      <c r="J688">
        <v>4646</v>
      </c>
      <c r="K688" s="43">
        <v>12931.28</v>
      </c>
      <c r="L688" s="43">
        <v>60078707.649999999</v>
      </c>
      <c r="M688">
        <f t="shared" si="10"/>
        <v>1</v>
      </c>
    </row>
    <row r="689" spans="1:13" x14ac:dyDescent="0.25">
      <c r="A689">
        <v>201906</v>
      </c>
      <c r="B689" t="s">
        <v>36</v>
      </c>
      <c r="C689">
        <v>0</v>
      </c>
      <c r="D689">
        <v>0</v>
      </c>
      <c r="E689" t="s">
        <v>49</v>
      </c>
      <c r="F689" t="s">
        <v>50</v>
      </c>
      <c r="G689" t="s">
        <v>48</v>
      </c>
      <c r="H689" t="s">
        <v>38</v>
      </c>
      <c r="I689">
        <v>75</v>
      </c>
      <c r="J689">
        <v>4704</v>
      </c>
      <c r="K689" s="43">
        <v>12995.7</v>
      </c>
      <c r="L689" s="43">
        <v>61131771.789999999</v>
      </c>
      <c r="M689">
        <f t="shared" si="10"/>
        <v>1</v>
      </c>
    </row>
    <row r="690" spans="1:13" x14ac:dyDescent="0.25">
      <c r="A690">
        <v>201906</v>
      </c>
      <c r="B690" t="s">
        <v>36</v>
      </c>
      <c r="C690">
        <v>0</v>
      </c>
      <c r="D690">
        <v>0</v>
      </c>
      <c r="E690" t="s">
        <v>49</v>
      </c>
      <c r="F690" t="s">
        <v>50</v>
      </c>
      <c r="G690" t="s">
        <v>48</v>
      </c>
      <c r="H690" t="s">
        <v>38</v>
      </c>
      <c r="I690">
        <v>76</v>
      </c>
      <c r="J690">
        <v>4926</v>
      </c>
      <c r="K690" s="43">
        <v>12895.5</v>
      </c>
      <c r="L690" s="43">
        <v>63523210.780000001</v>
      </c>
      <c r="M690">
        <f t="shared" si="10"/>
        <v>1</v>
      </c>
    </row>
    <row r="691" spans="1:13" x14ac:dyDescent="0.25">
      <c r="A691">
        <v>201906</v>
      </c>
      <c r="B691" t="s">
        <v>36</v>
      </c>
      <c r="C691">
        <v>0</v>
      </c>
      <c r="D691">
        <v>0</v>
      </c>
      <c r="E691" t="s">
        <v>49</v>
      </c>
      <c r="F691" t="s">
        <v>50</v>
      </c>
      <c r="G691" t="s">
        <v>48</v>
      </c>
      <c r="H691" t="s">
        <v>38</v>
      </c>
      <c r="I691">
        <v>77</v>
      </c>
      <c r="J691">
        <v>5034</v>
      </c>
      <c r="K691" s="43">
        <v>12652.84</v>
      </c>
      <c r="L691" s="43">
        <v>63694396.200000003</v>
      </c>
      <c r="M691">
        <f t="shared" si="10"/>
        <v>1</v>
      </c>
    </row>
    <row r="692" spans="1:13" x14ac:dyDescent="0.25">
      <c r="A692">
        <v>201906</v>
      </c>
      <c r="B692" t="s">
        <v>36</v>
      </c>
      <c r="C692">
        <v>0</v>
      </c>
      <c r="D692">
        <v>0</v>
      </c>
      <c r="E692" t="s">
        <v>49</v>
      </c>
      <c r="F692" t="s">
        <v>50</v>
      </c>
      <c r="G692" t="s">
        <v>48</v>
      </c>
      <c r="H692" t="s">
        <v>38</v>
      </c>
      <c r="I692">
        <v>78</v>
      </c>
      <c r="J692">
        <v>5159</v>
      </c>
      <c r="K692" s="43">
        <v>12597.63</v>
      </c>
      <c r="L692" s="43">
        <v>64991198.560000002</v>
      </c>
      <c r="M692">
        <f t="shared" si="10"/>
        <v>1</v>
      </c>
    </row>
    <row r="693" spans="1:13" x14ac:dyDescent="0.25">
      <c r="A693">
        <v>201906</v>
      </c>
      <c r="B693" t="s">
        <v>36</v>
      </c>
      <c r="C693">
        <v>0</v>
      </c>
      <c r="D693">
        <v>0</v>
      </c>
      <c r="E693" t="s">
        <v>49</v>
      </c>
      <c r="F693" t="s">
        <v>50</v>
      </c>
      <c r="G693" t="s">
        <v>48</v>
      </c>
      <c r="H693" t="s">
        <v>38</v>
      </c>
      <c r="I693">
        <v>79</v>
      </c>
      <c r="J693">
        <v>5406</v>
      </c>
      <c r="K693" s="43">
        <v>12510.93</v>
      </c>
      <c r="L693" s="43">
        <v>67634082.400000006</v>
      </c>
      <c r="M693">
        <f t="shared" si="10"/>
        <v>1</v>
      </c>
    </row>
    <row r="694" spans="1:13" x14ac:dyDescent="0.25">
      <c r="A694">
        <v>201906</v>
      </c>
      <c r="B694" t="s">
        <v>36</v>
      </c>
      <c r="C694">
        <v>0</v>
      </c>
      <c r="D694">
        <v>0</v>
      </c>
      <c r="E694" t="s">
        <v>49</v>
      </c>
      <c r="F694" t="s">
        <v>50</v>
      </c>
      <c r="G694" t="s">
        <v>48</v>
      </c>
      <c r="H694" t="s">
        <v>38</v>
      </c>
      <c r="I694">
        <v>80</v>
      </c>
      <c r="J694">
        <v>5116</v>
      </c>
      <c r="K694" s="43">
        <v>12502.68</v>
      </c>
      <c r="L694" s="43">
        <v>63963717.229999997</v>
      </c>
      <c r="M694">
        <f t="shared" si="10"/>
        <v>1</v>
      </c>
    </row>
    <row r="695" spans="1:13" x14ac:dyDescent="0.25">
      <c r="A695">
        <v>201906</v>
      </c>
      <c r="B695" t="s">
        <v>36</v>
      </c>
      <c r="C695">
        <v>0</v>
      </c>
      <c r="D695">
        <v>0</v>
      </c>
      <c r="E695" t="s">
        <v>49</v>
      </c>
      <c r="F695" t="s">
        <v>50</v>
      </c>
      <c r="G695" t="s">
        <v>48</v>
      </c>
      <c r="H695" t="s">
        <v>38</v>
      </c>
      <c r="I695">
        <v>81</v>
      </c>
      <c r="J695">
        <v>5174</v>
      </c>
      <c r="K695" s="43">
        <v>12618</v>
      </c>
      <c r="L695" s="43">
        <v>65285532.899999999</v>
      </c>
      <c r="M695">
        <f t="shared" si="10"/>
        <v>1</v>
      </c>
    </row>
    <row r="696" spans="1:13" x14ac:dyDescent="0.25">
      <c r="A696">
        <v>201906</v>
      </c>
      <c r="B696" t="s">
        <v>36</v>
      </c>
      <c r="C696">
        <v>0</v>
      </c>
      <c r="D696">
        <v>0</v>
      </c>
      <c r="E696" t="s">
        <v>49</v>
      </c>
      <c r="F696" t="s">
        <v>50</v>
      </c>
      <c r="G696" t="s">
        <v>48</v>
      </c>
      <c r="H696" t="s">
        <v>38</v>
      </c>
      <c r="I696">
        <v>82</v>
      </c>
      <c r="J696">
        <v>5140</v>
      </c>
      <c r="K696" s="43">
        <v>12646.71</v>
      </c>
      <c r="L696" s="43">
        <v>65004063.82</v>
      </c>
      <c r="M696">
        <f t="shared" si="10"/>
        <v>1</v>
      </c>
    </row>
    <row r="697" spans="1:13" x14ac:dyDescent="0.25">
      <c r="A697">
        <v>201906</v>
      </c>
      <c r="B697" t="s">
        <v>36</v>
      </c>
      <c r="C697">
        <v>0</v>
      </c>
      <c r="D697">
        <v>0</v>
      </c>
      <c r="E697" t="s">
        <v>49</v>
      </c>
      <c r="F697" t="s">
        <v>50</v>
      </c>
      <c r="G697" t="s">
        <v>48</v>
      </c>
      <c r="H697" t="s">
        <v>38</v>
      </c>
      <c r="I697">
        <v>83</v>
      </c>
      <c r="J697">
        <v>4744</v>
      </c>
      <c r="K697" s="43">
        <v>12939.75</v>
      </c>
      <c r="L697" s="43">
        <v>61386173.829999998</v>
      </c>
      <c r="M697">
        <f t="shared" si="10"/>
        <v>1</v>
      </c>
    </row>
    <row r="698" spans="1:13" x14ac:dyDescent="0.25">
      <c r="A698">
        <v>201906</v>
      </c>
      <c r="B698" t="s">
        <v>36</v>
      </c>
      <c r="C698">
        <v>0</v>
      </c>
      <c r="D698">
        <v>0</v>
      </c>
      <c r="E698" t="s">
        <v>49</v>
      </c>
      <c r="F698" t="s">
        <v>50</v>
      </c>
      <c r="G698" t="s">
        <v>48</v>
      </c>
      <c r="H698" t="s">
        <v>38</v>
      </c>
      <c r="I698">
        <v>84</v>
      </c>
      <c r="J698">
        <v>4751</v>
      </c>
      <c r="K698" s="43">
        <v>12959.88</v>
      </c>
      <c r="L698" s="43">
        <v>61572393.369999997</v>
      </c>
      <c r="M698">
        <f t="shared" si="10"/>
        <v>1</v>
      </c>
    </row>
    <row r="699" spans="1:13" x14ac:dyDescent="0.25">
      <c r="A699">
        <v>201906</v>
      </c>
      <c r="B699" t="s">
        <v>36</v>
      </c>
      <c r="C699">
        <v>0</v>
      </c>
      <c r="D699">
        <v>0</v>
      </c>
      <c r="E699" t="s">
        <v>49</v>
      </c>
      <c r="F699" t="s">
        <v>50</v>
      </c>
      <c r="G699" t="s">
        <v>48</v>
      </c>
      <c r="H699" t="s">
        <v>38</v>
      </c>
      <c r="I699">
        <v>85</v>
      </c>
      <c r="J699">
        <v>4447</v>
      </c>
      <c r="K699" s="43">
        <v>12826.12</v>
      </c>
      <c r="L699" s="43">
        <v>57037758.530000001</v>
      </c>
      <c r="M699">
        <f t="shared" si="10"/>
        <v>1</v>
      </c>
    </row>
    <row r="700" spans="1:13" x14ac:dyDescent="0.25">
      <c r="A700">
        <v>201906</v>
      </c>
      <c r="B700" t="s">
        <v>36</v>
      </c>
      <c r="C700">
        <v>0</v>
      </c>
      <c r="D700">
        <v>0</v>
      </c>
      <c r="E700" t="s">
        <v>49</v>
      </c>
      <c r="F700" t="s">
        <v>50</v>
      </c>
      <c r="G700" t="s">
        <v>48</v>
      </c>
      <c r="H700" t="s">
        <v>38</v>
      </c>
      <c r="I700">
        <v>86</v>
      </c>
      <c r="J700">
        <v>4211</v>
      </c>
      <c r="K700" s="43">
        <v>12975.8</v>
      </c>
      <c r="L700" s="43">
        <v>54641081.009999998</v>
      </c>
      <c r="M700">
        <f t="shared" si="10"/>
        <v>1</v>
      </c>
    </row>
    <row r="701" spans="1:13" x14ac:dyDescent="0.25">
      <c r="A701">
        <v>201906</v>
      </c>
      <c r="B701" t="s">
        <v>36</v>
      </c>
      <c r="C701">
        <v>0</v>
      </c>
      <c r="D701">
        <v>0</v>
      </c>
      <c r="E701" t="s">
        <v>49</v>
      </c>
      <c r="F701" t="s">
        <v>50</v>
      </c>
      <c r="G701" t="s">
        <v>48</v>
      </c>
      <c r="H701" t="s">
        <v>38</v>
      </c>
      <c r="I701">
        <v>87</v>
      </c>
      <c r="J701">
        <v>3967</v>
      </c>
      <c r="K701" s="43">
        <v>12887.42</v>
      </c>
      <c r="L701" s="43">
        <v>51124406.009999998</v>
      </c>
      <c r="M701">
        <f t="shared" si="10"/>
        <v>1</v>
      </c>
    </row>
    <row r="702" spans="1:13" x14ac:dyDescent="0.25">
      <c r="A702">
        <v>201906</v>
      </c>
      <c r="B702" t="s">
        <v>36</v>
      </c>
      <c r="C702">
        <v>0</v>
      </c>
      <c r="D702">
        <v>0</v>
      </c>
      <c r="E702" t="s">
        <v>49</v>
      </c>
      <c r="F702" t="s">
        <v>50</v>
      </c>
      <c r="G702" t="s">
        <v>48</v>
      </c>
      <c r="H702" t="s">
        <v>38</v>
      </c>
      <c r="I702">
        <v>88</v>
      </c>
      <c r="J702">
        <v>3767</v>
      </c>
      <c r="K702" s="43">
        <v>13169.73</v>
      </c>
      <c r="L702" s="43">
        <v>49610374.310000002</v>
      </c>
      <c r="M702">
        <f t="shared" si="10"/>
        <v>1</v>
      </c>
    </row>
    <row r="703" spans="1:13" x14ac:dyDescent="0.25">
      <c r="A703">
        <v>201906</v>
      </c>
      <c r="B703" t="s">
        <v>36</v>
      </c>
      <c r="C703">
        <v>0</v>
      </c>
      <c r="D703">
        <v>0</v>
      </c>
      <c r="E703" t="s">
        <v>49</v>
      </c>
      <c r="F703" t="s">
        <v>50</v>
      </c>
      <c r="G703" t="s">
        <v>48</v>
      </c>
      <c r="H703" t="s">
        <v>38</v>
      </c>
      <c r="I703">
        <v>89</v>
      </c>
      <c r="J703">
        <v>3136</v>
      </c>
      <c r="K703" s="43">
        <v>13020.61</v>
      </c>
      <c r="L703" s="43">
        <v>40832630.020000003</v>
      </c>
      <c r="M703">
        <f t="shared" si="10"/>
        <v>1</v>
      </c>
    </row>
    <row r="704" spans="1:13" x14ac:dyDescent="0.25">
      <c r="A704">
        <v>201906</v>
      </c>
      <c r="B704" t="s">
        <v>36</v>
      </c>
      <c r="C704">
        <v>0</v>
      </c>
      <c r="D704">
        <v>0</v>
      </c>
      <c r="E704" t="s">
        <v>49</v>
      </c>
      <c r="F704" t="s">
        <v>50</v>
      </c>
      <c r="G704" t="s">
        <v>48</v>
      </c>
      <c r="H704" t="s">
        <v>38</v>
      </c>
      <c r="I704">
        <v>90</v>
      </c>
      <c r="J704">
        <v>2792</v>
      </c>
      <c r="K704" s="43">
        <v>13452.66</v>
      </c>
      <c r="L704" s="43">
        <v>37559833.579999998</v>
      </c>
      <c r="M704">
        <f t="shared" si="10"/>
        <v>1</v>
      </c>
    </row>
    <row r="705" spans="1:13" x14ac:dyDescent="0.25">
      <c r="A705">
        <v>201906</v>
      </c>
      <c r="B705" t="s">
        <v>36</v>
      </c>
      <c r="C705">
        <v>0</v>
      </c>
      <c r="D705">
        <v>0</v>
      </c>
      <c r="E705" t="s">
        <v>49</v>
      </c>
      <c r="F705" t="s">
        <v>50</v>
      </c>
      <c r="G705" t="s">
        <v>48</v>
      </c>
      <c r="H705" t="s">
        <v>38</v>
      </c>
      <c r="I705">
        <v>91</v>
      </c>
      <c r="J705">
        <v>2251</v>
      </c>
      <c r="K705" s="43">
        <v>13513.49</v>
      </c>
      <c r="L705" s="43">
        <v>30418874.210000001</v>
      </c>
      <c r="M705">
        <f t="shared" si="10"/>
        <v>1</v>
      </c>
    </row>
    <row r="706" spans="1:13" x14ac:dyDescent="0.25">
      <c r="A706">
        <v>201906</v>
      </c>
      <c r="B706" t="s">
        <v>36</v>
      </c>
      <c r="C706">
        <v>0</v>
      </c>
      <c r="D706">
        <v>0</v>
      </c>
      <c r="E706" t="s">
        <v>49</v>
      </c>
      <c r="F706" t="s">
        <v>50</v>
      </c>
      <c r="G706" t="s">
        <v>48</v>
      </c>
      <c r="H706" t="s">
        <v>38</v>
      </c>
      <c r="I706">
        <v>92</v>
      </c>
      <c r="J706">
        <v>1840</v>
      </c>
      <c r="K706" s="43">
        <v>13527.4</v>
      </c>
      <c r="L706" s="43">
        <v>24890413.690000001</v>
      </c>
      <c r="M706">
        <f t="shared" si="10"/>
        <v>1</v>
      </c>
    </row>
    <row r="707" spans="1:13" x14ac:dyDescent="0.25">
      <c r="A707">
        <v>201906</v>
      </c>
      <c r="B707" t="s">
        <v>36</v>
      </c>
      <c r="C707">
        <v>0</v>
      </c>
      <c r="D707">
        <v>0</v>
      </c>
      <c r="E707" t="s">
        <v>49</v>
      </c>
      <c r="F707" t="s">
        <v>50</v>
      </c>
      <c r="G707" t="s">
        <v>48</v>
      </c>
      <c r="H707" t="s">
        <v>38</v>
      </c>
      <c r="I707">
        <v>93</v>
      </c>
      <c r="J707">
        <v>1397</v>
      </c>
      <c r="K707" s="43">
        <v>13621.78</v>
      </c>
      <c r="L707" s="43">
        <v>19029623.859999999</v>
      </c>
      <c r="M707">
        <f t="shared" si="10"/>
        <v>1</v>
      </c>
    </row>
    <row r="708" spans="1:13" x14ac:dyDescent="0.25">
      <c r="A708">
        <v>201906</v>
      </c>
      <c r="B708" t="s">
        <v>36</v>
      </c>
      <c r="C708">
        <v>0</v>
      </c>
      <c r="D708">
        <v>0</v>
      </c>
      <c r="E708" t="s">
        <v>49</v>
      </c>
      <c r="F708" t="s">
        <v>50</v>
      </c>
      <c r="G708" t="s">
        <v>48</v>
      </c>
      <c r="H708" t="s">
        <v>38</v>
      </c>
      <c r="I708">
        <v>94</v>
      </c>
      <c r="J708">
        <v>1117</v>
      </c>
      <c r="K708" s="43">
        <v>13585.11</v>
      </c>
      <c r="L708" s="43">
        <v>15174571.43</v>
      </c>
      <c r="M708">
        <f t="shared" si="10"/>
        <v>1</v>
      </c>
    </row>
    <row r="709" spans="1:13" x14ac:dyDescent="0.25">
      <c r="A709">
        <v>201906</v>
      </c>
      <c r="B709" t="s">
        <v>36</v>
      </c>
      <c r="C709">
        <v>0</v>
      </c>
      <c r="D709">
        <v>0</v>
      </c>
      <c r="E709" t="s">
        <v>49</v>
      </c>
      <c r="F709" t="s">
        <v>50</v>
      </c>
      <c r="G709" t="s">
        <v>48</v>
      </c>
      <c r="H709" t="s">
        <v>38</v>
      </c>
      <c r="I709">
        <v>95</v>
      </c>
      <c r="J709">
        <v>805</v>
      </c>
      <c r="K709" s="43">
        <v>13849.96</v>
      </c>
      <c r="L709" s="43">
        <v>11149218.76</v>
      </c>
      <c r="M709">
        <f t="shared" si="10"/>
        <v>1</v>
      </c>
    </row>
    <row r="710" spans="1:13" x14ac:dyDescent="0.25">
      <c r="A710">
        <v>201906</v>
      </c>
      <c r="B710" t="s">
        <v>36</v>
      </c>
      <c r="C710">
        <v>0</v>
      </c>
      <c r="D710">
        <v>0</v>
      </c>
      <c r="E710" t="s">
        <v>49</v>
      </c>
      <c r="F710" t="s">
        <v>50</v>
      </c>
      <c r="G710" t="s">
        <v>48</v>
      </c>
      <c r="H710" t="s">
        <v>38</v>
      </c>
      <c r="I710">
        <v>96</v>
      </c>
      <c r="J710">
        <v>558</v>
      </c>
      <c r="K710" s="43">
        <v>13822.15</v>
      </c>
      <c r="L710" s="43">
        <v>7712757.5</v>
      </c>
      <c r="M710">
        <f t="shared" ref="M710:M773" si="11">+IF(F710=$M$1,0,1)</f>
        <v>1</v>
      </c>
    </row>
    <row r="711" spans="1:13" x14ac:dyDescent="0.25">
      <c r="A711">
        <v>201906</v>
      </c>
      <c r="B711" t="s">
        <v>36</v>
      </c>
      <c r="C711">
        <v>0</v>
      </c>
      <c r="D711">
        <v>0</v>
      </c>
      <c r="E711" t="s">
        <v>49</v>
      </c>
      <c r="F711" t="s">
        <v>50</v>
      </c>
      <c r="G711" t="s">
        <v>48</v>
      </c>
      <c r="H711" t="s">
        <v>38</v>
      </c>
      <c r="I711">
        <v>97</v>
      </c>
      <c r="J711">
        <v>365</v>
      </c>
      <c r="K711" s="43">
        <v>14029.94</v>
      </c>
      <c r="L711" s="43">
        <v>5120927.63</v>
      </c>
      <c r="M711">
        <f t="shared" si="11"/>
        <v>1</v>
      </c>
    </row>
    <row r="712" spans="1:13" x14ac:dyDescent="0.25">
      <c r="A712">
        <v>201906</v>
      </c>
      <c r="B712" t="s">
        <v>36</v>
      </c>
      <c r="C712">
        <v>0</v>
      </c>
      <c r="D712">
        <v>0</v>
      </c>
      <c r="E712" t="s">
        <v>49</v>
      </c>
      <c r="F712" t="s">
        <v>50</v>
      </c>
      <c r="G712" t="s">
        <v>48</v>
      </c>
      <c r="H712" t="s">
        <v>38</v>
      </c>
      <c r="I712">
        <v>98</v>
      </c>
      <c r="J712">
        <v>234</v>
      </c>
      <c r="K712" s="43">
        <v>13176.26</v>
      </c>
      <c r="L712" s="43">
        <v>3083244.26</v>
      </c>
      <c r="M712">
        <f t="shared" si="11"/>
        <v>1</v>
      </c>
    </row>
    <row r="713" spans="1:13" x14ac:dyDescent="0.25">
      <c r="A713">
        <v>201906</v>
      </c>
      <c r="B713" t="s">
        <v>36</v>
      </c>
      <c r="C713">
        <v>0</v>
      </c>
      <c r="D713">
        <v>0</v>
      </c>
      <c r="E713" t="s">
        <v>49</v>
      </c>
      <c r="F713" t="s">
        <v>50</v>
      </c>
      <c r="G713" t="s">
        <v>48</v>
      </c>
      <c r="H713" t="s">
        <v>38</v>
      </c>
      <c r="I713">
        <v>99</v>
      </c>
      <c r="J713">
        <v>132</v>
      </c>
      <c r="K713" s="43">
        <v>14613.87</v>
      </c>
      <c r="L713" s="43">
        <v>1929030.53</v>
      </c>
      <c r="M713">
        <f t="shared" si="11"/>
        <v>1</v>
      </c>
    </row>
    <row r="714" spans="1:13" x14ac:dyDescent="0.25">
      <c r="A714">
        <v>201906</v>
      </c>
      <c r="B714" t="s">
        <v>36</v>
      </c>
      <c r="C714">
        <v>0</v>
      </c>
      <c r="D714">
        <v>0</v>
      </c>
      <c r="E714" t="s">
        <v>49</v>
      </c>
      <c r="F714" t="s">
        <v>50</v>
      </c>
      <c r="G714" t="s">
        <v>48</v>
      </c>
      <c r="H714" t="s">
        <v>38</v>
      </c>
      <c r="I714">
        <v>100</v>
      </c>
      <c r="J714">
        <v>97</v>
      </c>
      <c r="K714" s="43">
        <v>13910.76</v>
      </c>
      <c r="L714" s="43">
        <v>1349343.97</v>
      </c>
      <c r="M714">
        <f t="shared" si="11"/>
        <v>1</v>
      </c>
    </row>
    <row r="715" spans="1:13" x14ac:dyDescent="0.25">
      <c r="A715">
        <v>201906</v>
      </c>
      <c r="B715" t="s">
        <v>36</v>
      </c>
      <c r="C715">
        <v>0</v>
      </c>
      <c r="D715">
        <v>0</v>
      </c>
      <c r="E715" t="s">
        <v>49</v>
      </c>
      <c r="F715" t="s">
        <v>50</v>
      </c>
      <c r="G715" t="s">
        <v>48</v>
      </c>
      <c r="H715" t="s">
        <v>38</v>
      </c>
      <c r="I715">
        <v>101</v>
      </c>
      <c r="J715">
        <v>50</v>
      </c>
      <c r="K715" s="43">
        <v>13417.59</v>
      </c>
      <c r="L715" s="43">
        <v>670879.71</v>
      </c>
      <c r="M715">
        <f t="shared" si="11"/>
        <v>1</v>
      </c>
    </row>
    <row r="716" spans="1:13" x14ac:dyDescent="0.25">
      <c r="A716">
        <v>201906</v>
      </c>
      <c r="B716" t="s">
        <v>36</v>
      </c>
      <c r="C716">
        <v>0</v>
      </c>
      <c r="D716">
        <v>0</v>
      </c>
      <c r="E716" t="s">
        <v>49</v>
      </c>
      <c r="F716" t="s">
        <v>50</v>
      </c>
      <c r="G716" t="s">
        <v>48</v>
      </c>
      <c r="H716" t="s">
        <v>38</v>
      </c>
      <c r="I716">
        <v>102</v>
      </c>
      <c r="J716">
        <v>21</v>
      </c>
      <c r="K716" s="43">
        <v>14165.8</v>
      </c>
      <c r="L716" s="43">
        <v>297481.78000000003</v>
      </c>
      <c r="M716">
        <f t="shared" si="11"/>
        <v>1</v>
      </c>
    </row>
    <row r="717" spans="1:13" x14ac:dyDescent="0.25">
      <c r="A717">
        <v>201906</v>
      </c>
      <c r="B717" t="s">
        <v>36</v>
      </c>
      <c r="C717">
        <v>0</v>
      </c>
      <c r="D717">
        <v>0</v>
      </c>
      <c r="E717" t="s">
        <v>49</v>
      </c>
      <c r="F717" t="s">
        <v>50</v>
      </c>
      <c r="G717" t="s">
        <v>48</v>
      </c>
      <c r="H717" t="s">
        <v>38</v>
      </c>
      <c r="I717">
        <v>103</v>
      </c>
      <c r="J717">
        <v>9</v>
      </c>
      <c r="K717" s="43">
        <v>11528.44</v>
      </c>
      <c r="L717" s="43">
        <v>103755.96</v>
      </c>
      <c r="M717">
        <f t="shared" si="11"/>
        <v>1</v>
      </c>
    </row>
    <row r="718" spans="1:13" x14ac:dyDescent="0.25">
      <c r="A718">
        <v>201906</v>
      </c>
      <c r="B718" t="s">
        <v>36</v>
      </c>
      <c r="C718">
        <v>0</v>
      </c>
      <c r="D718">
        <v>0</v>
      </c>
      <c r="E718" t="s">
        <v>49</v>
      </c>
      <c r="F718" t="s">
        <v>50</v>
      </c>
      <c r="G718" t="s">
        <v>48</v>
      </c>
      <c r="H718" t="s">
        <v>38</v>
      </c>
      <c r="I718">
        <v>104</v>
      </c>
      <c r="J718">
        <v>6</v>
      </c>
      <c r="K718" s="43">
        <v>15188.89</v>
      </c>
      <c r="L718" s="43">
        <v>91133.35</v>
      </c>
      <c r="M718">
        <f t="shared" si="11"/>
        <v>1</v>
      </c>
    </row>
    <row r="719" spans="1:13" x14ac:dyDescent="0.25">
      <c r="A719">
        <v>201906</v>
      </c>
      <c r="B719" t="s">
        <v>36</v>
      </c>
      <c r="C719">
        <v>0</v>
      </c>
      <c r="D719">
        <v>0</v>
      </c>
      <c r="E719" t="s">
        <v>49</v>
      </c>
      <c r="F719" t="s">
        <v>50</v>
      </c>
      <c r="G719" t="s">
        <v>48</v>
      </c>
      <c r="H719" t="s">
        <v>38</v>
      </c>
      <c r="I719">
        <v>105</v>
      </c>
      <c r="J719">
        <v>8</v>
      </c>
      <c r="K719" s="43">
        <v>12496.44</v>
      </c>
      <c r="L719" s="43">
        <v>99971.49</v>
      </c>
      <c r="M719">
        <f t="shared" si="11"/>
        <v>1</v>
      </c>
    </row>
    <row r="720" spans="1:13" x14ac:dyDescent="0.25">
      <c r="A720">
        <v>201906</v>
      </c>
      <c r="B720" t="s">
        <v>36</v>
      </c>
      <c r="C720">
        <v>0</v>
      </c>
      <c r="D720">
        <v>0</v>
      </c>
      <c r="E720" t="s">
        <v>49</v>
      </c>
      <c r="F720" t="s">
        <v>50</v>
      </c>
      <c r="G720" t="s">
        <v>48</v>
      </c>
      <c r="H720" t="s">
        <v>38</v>
      </c>
      <c r="I720">
        <v>106</v>
      </c>
      <c r="J720">
        <v>2</v>
      </c>
      <c r="K720" s="43">
        <v>11528.44</v>
      </c>
      <c r="L720" s="43">
        <v>23056.880000000001</v>
      </c>
      <c r="M720">
        <f t="shared" si="11"/>
        <v>1</v>
      </c>
    </row>
    <row r="721" spans="1:13" x14ac:dyDescent="0.25">
      <c r="A721">
        <v>201906</v>
      </c>
      <c r="B721" t="s">
        <v>36</v>
      </c>
      <c r="C721">
        <v>0</v>
      </c>
      <c r="D721">
        <v>0</v>
      </c>
      <c r="E721" t="s">
        <v>49</v>
      </c>
      <c r="F721" t="s">
        <v>50</v>
      </c>
      <c r="G721" t="s">
        <v>48</v>
      </c>
      <c r="H721" t="s">
        <v>38</v>
      </c>
      <c r="I721">
        <v>108</v>
      </c>
      <c r="J721">
        <v>1</v>
      </c>
      <c r="K721" s="43">
        <v>11528.44</v>
      </c>
      <c r="L721" s="43">
        <v>11528.44</v>
      </c>
      <c r="M721">
        <f t="shared" si="11"/>
        <v>1</v>
      </c>
    </row>
    <row r="722" spans="1:13" x14ac:dyDescent="0.25">
      <c r="A722">
        <v>201906</v>
      </c>
      <c r="B722" t="s">
        <v>36</v>
      </c>
      <c r="C722">
        <v>0</v>
      </c>
      <c r="D722">
        <v>0</v>
      </c>
      <c r="E722" t="s">
        <v>49</v>
      </c>
      <c r="F722" t="s">
        <v>50</v>
      </c>
      <c r="G722" t="s">
        <v>48</v>
      </c>
      <c r="H722" t="s">
        <v>38</v>
      </c>
      <c r="I722" t="s">
        <v>46</v>
      </c>
      <c r="J722">
        <v>1</v>
      </c>
      <c r="K722" s="43">
        <v>11528.44</v>
      </c>
      <c r="L722" s="43">
        <v>11528.44</v>
      </c>
      <c r="M722">
        <f t="shared" si="11"/>
        <v>1</v>
      </c>
    </row>
    <row r="723" spans="1:13" x14ac:dyDescent="0.25">
      <c r="A723">
        <v>201906</v>
      </c>
      <c r="B723" t="s">
        <v>36</v>
      </c>
      <c r="C723">
        <v>0</v>
      </c>
      <c r="D723">
        <v>0</v>
      </c>
      <c r="E723" t="s">
        <v>49</v>
      </c>
      <c r="F723" t="s">
        <v>39</v>
      </c>
      <c r="G723" t="s">
        <v>45</v>
      </c>
      <c r="H723" t="s">
        <v>37</v>
      </c>
      <c r="I723">
        <v>36</v>
      </c>
      <c r="J723">
        <v>1</v>
      </c>
      <c r="K723" s="43">
        <v>11528.44</v>
      </c>
      <c r="L723" s="43">
        <v>11528.44</v>
      </c>
      <c r="M723">
        <f t="shared" si="11"/>
        <v>0</v>
      </c>
    </row>
    <row r="724" spans="1:13" x14ac:dyDescent="0.25">
      <c r="A724">
        <v>201906</v>
      </c>
      <c r="B724" t="s">
        <v>36</v>
      </c>
      <c r="C724">
        <v>0</v>
      </c>
      <c r="D724">
        <v>0</v>
      </c>
      <c r="E724" t="s">
        <v>49</v>
      </c>
      <c r="F724" t="s">
        <v>39</v>
      </c>
      <c r="G724" t="s">
        <v>45</v>
      </c>
      <c r="H724" t="s">
        <v>37</v>
      </c>
      <c r="I724">
        <v>38</v>
      </c>
      <c r="J724">
        <v>1</v>
      </c>
      <c r="K724" s="43">
        <v>11528.44</v>
      </c>
      <c r="L724" s="43">
        <v>11528.44</v>
      </c>
      <c r="M724">
        <f t="shared" si="11"/>
        <v>0</v>
      </c>
    </row>
    <row r="725" spans="1:13" x14ac:dyDescent="0.25">
      <c r="A725">
        <v>201906</v>
      </c>
      <c r="B725" t="s">
        <v>36</v>
      </c>
      <c r="C725">
        <v>0</v>
      </c>
      <c r="D725">
        <v>0</v>
      </c>
      <c r="E725" t="s">
        <v>49</v>
      </c>
      <c r="F725" t="s">
        <v>39</v>
      </c>
      <c r="G725" t="s">
        <v>45</v>
      </c>
      <c r="H725" t="s">
        <v>37</v>
      </c>
      <c r="I725">
        <v>39</v>
      </c>
      <c r="J725">
        <v>1</v>
      </c>
      <c r="K725" s="43">
        <v>11528.44</v>
      </c>
      <c r="L725" s="43">
        <v>11528.44</v>
      </c>
      <c r="M725">
        <f t="shared" si="11"/>
        <v>0</v>
      </c>
    </row>
    <row r="726" spans="1:13" x14ac:dyDescent="0.25">
      <c r="A726">
        <v>201906</v>
      </c>
      <c r="B726" t="s">
        <v>36</v>
      </c>
      <c r="C726">
        <v>0</v>
      </c>
      <c r="D726">
        <v>0</v>
      </c>
      <c r="E726" t="s">
        <v>49</v>
      </c>
      <c r="F726" t="s">
        <v>39</v>
      </c>
      <c r="G726" t="s">
        <v>45</v>
      </c>
      <c r="H726" t="s">
        <v>37</v>
      </c>
      <c r="I726">
        <v>40</v>
      </c>
      <c r="J726">
        <v>2</v>
      </c>
      <c r="K726" s="43">
        <v>14338.3</v>
      </c>
      <c r="L726" s="43">
        <v>28676.6</v>
      </c>
      <c r="M726">
        <f t="shared" si="11"/>
        <v>0</v>
      </c>
    </row>
    <row r="727" spans="1:13" x14ac:dyDescent="0.25">
      <c r="A727">
        <v>201906</v>
      </c>
      <c r="B727" t="s">
        <v>36</v>
      </c>
      <c r="C727">
        <v>0</v>
      </c>
      <c r="D727">
        <v>0</v>
      </c>
      <c r="E727" t="s">
        <v>49</v>
      </c>
      <c r="F727" t="s">
        <v>39</v>
      </c>
      <c r="G727" t="s">
        <v>45</v>
      </c>
      <c r="H727" t="s">
        <v>37</v>
      </c>
      <c r="I727">
        <v>41</v>
      </c>
      <c r="J727">
        <v>3</v>
      </c>
      <c r="K727" s="43">
        <v>17897.78</v>
      </c>
      <c r="L727" s="43">
        <v>53693.33</v>
      </c>
      <c r="M727">
        <f t="shared" si="11"/>
        <v>0</v>
      </c>
    </row>
    <row r="728" spans="1:13" x14ac:dyDescent="0.25">
      <c r="A728">
        <v>201906</v>
      </c>
      <c r="B728" t="s">
        <v>36</v>
      </c>
      <c r="C728">
        <v>0</v>
      </c>
      <c r="D728">
        <v>0</v>
      </c>
      <c r="E728" t="s">
        <v>49</v>
      </c>
      <c r="F728" t="s">
        <v>39</v>
      </c>
      <c r="G728" t="s">
        <v>45</v>
      </c>
      <c r="H728" t="s">
        <v>37</v>
      </c>
      <c r="I728">
        <v>42</v>
      </c>
      <c r="J728">
        <v>2</v>
      </c>
      <c r="K728" s="43">
        <v>11528.44</v>
      </c>
      <c r="L728" s="43">
        <v>23056.880000000001</v>
      </c>
      <c r="M728">
        <f t="shared" si="11"/>
        <v>0</v>
      </c>
    </row>
    <row r="729" spans="1:13" x14ac:dyDescent="0.25">
      <c r="A729">
        <v>201906</v>
      </c>
      <c r="B729" t="s">
        <v>36</v>
      </c>
      <c r="C729">
        <v>0</v>
      </c>
      <c r="D729">
        <v>0</v>
      </c>
      <c r="E729" t="s">
        <v>49</v>
      </c>
      <c r="F729" t="s">
        <v>39</v>
      </c>
      <c r="G729" t="s">
        <v>45</v>
      </c>
      <c r="H729" t="s">
        <v>37</v>
      </c>
      <c r="I729">
        <v>43</v>
      </c>
      <c r="J729">
        <v>3</v>
      </c>
      <c r="K729" s="43">
        <v>11528.44</v>
      </c>
      <c r="L729" s="43">
        <v>34585.32</v>
      </c>
      <c r="M729">
        <f t="shared" si="11"/>
        <v>0</v>
      </c>
    </row>
    <row r="730" spans="1:13" x14ac:dyDescent="0.25">
      <c r="A730">
        <v>201906</v>
      </c>
      <c r="B730" t="s">
        <v>36</v>
      </c>
      <c r="C730">
        <v>0</v>
      </c>
      <c r="D730">
        <v>0</v>
      </c>
      <c r="E730" t="s">
        <v>49</v>
      </c>
      <c r="F730" t="s">
        <v>39</v>
      </c>
      <c r="G730" t="s">
        <v>45</v>
      </c>
      <c r="H730" t="s">
        <v>37</v>
      </c>
      <c r="I730">
        <v>44</v>
      </c>
      <c r="J730">
        <v>4</v>
      </c>
      <c r="K730" s="43">
        <v>12045.07</v>
      </c>
      <c r="L730" s="43">
        <v>48180.26</v>
      </c>
      <c r="M730">
        <f t="shared" si="11"/>
        <v>0</v>
      </c>
    </row>
    <row r="731" spans="1:13" x14ac:dyDescent="0.25">
      <c r="A731">
        <v>201906</v>
      </c>
      <c r="B731" t="s">
        <v>36</v>
      </c>
      <c r="C731">
        <v>0</v>
      </c>
      <c r="D731">
        <v>0</v>
      </c>
      <c r="E731" t="s">
        <v>49</v>
      </c>
      <c r="F731" t="s">
        <v>39</v>
      </c>
      <c r="G731" t="s">
        <v>45</v>
      </c>
      <c r="H731" t="s">
        <v>37</v>
      </c>
      <c r="I731">
        <v>45</v>
      </c>
      <c r="J731">
        <v>2</v>
      </c>
      <c r="K731" s="43">
        <v>13834.13</v>
      </c>
      <c r="L731" s="43">
        <v>27668.25</v>
      </c>
      <c r="M731">
        <f t="shared" si="11"/>
        <v>0</v>
      </c>
    </row>
    <row r="732" spans="1:13" x14ac:dyDescent="0.25">
      <c r="A732">
        <v>201906</v>
      </c>
      <c r="B732" t="s">
        <v>36</v>
      </c>
      <c r="C732">
        <v>0</v>
      </c>
      <c r="D732">
        <v>0</v>
      </c>
      <c r="E732" t="s">
        <v>49</v>
      </c>
      <c r="F732" t="s">
        <v>39</v>
      </c>
      <c r="G732" t="s">
        <v>45</v>
      </c>
      <c r="H732" t="s">
        <v>37</v>
      </c>
      <c r="I732">
        <v>46</v>
      </c>
      <c r="J732">
        <v>5</v>
      </c>
      <c r="K732" s="43">
        <v>12618.44</v>
      </c>
      <c r="L732" s="43">
        <v>63092.2</v>
      </c>
      <c r="M732">
        <f t="shared" si="11"/>
        <v>0</v>
      </c>
    </row>
    <row r="733" spans="1:13" x14ac:dyDescent="0.25">
      <c r="A733">
        <v>201906</v>
      </c>
      <c r="B733" t="s">
        <v>36</v>
      </c>
      <c r="C733">
        <v>0</v>
      </c>
      <c r="D733">
        <v>0</v>
      </c>
      <c r="E733" t="s">
        <v>49</v>
      </c>
      <c r="F733" t="s">
        <v>39</v>
      </c>
      <c r="G733" t="s">
        <v>45</v>
      </c>
      <c r="H733" t="s">
        <v>37</v>
      </c>
      <c r="I733">
        <v>47</v>
      </c>
      <c r="J733">
        <v>8</v>
      </c>
      <c r="K733" s="43">
        <v>11528.44</v>
      </c>
      <c r="L733" s="43">
        <v>92227.520000000004</v>
      </c>
      <c r="M733">
        <f t="shared" si="11"/>
        <v>0</v>
      </c>
    </row>
    <row r="734" spans="1:13" x14ac:dyDescent="0.25">
      <c r="A734">
        <v>201906</v>
      </c>
      <c r="B734" t="s">
        <v>36</v>
      </c>
      <c r="C734">
        <v>0</v>
      </c>
      <c r="D734">
        <v>0</v>
      </c>
      <c r="E734" t="s">
        <v>49</v>
      </c>
      <c r="F734" t="s">
        <v>39</v>
      </c>
      <c r="G734" t="s">
        <v>45</v>
      </c>
      <c r="H734" t="s">
        <v>37</v>
      </c>
      <c r="I734">
        <v>48</v>
      </c>
      <c r="J734">
        <v>14</v>
      </c>
      <c r="K734" s="43">
        <v>12348.67</v>
      </c>
      <c r="L734" s="43">
        <v>172881.38</v>
      </c>
      <c r="M734">
        <f t="shared" si="11"/>
        <v>0</v>
      </c>
    </row>
    <row r="735" spans="1:13" x14ac:dyDescent="0.25">
      <c r="A735">
        <v>201906</v>
      </c>
      <c r="B735" t="s">
        <v>36</v>
      </c>
      <c r="C735">
        <v>0</v>
      </c>
      <c r="D735">
        <v>0</v>
      </c>
      <c r="E735" t="s">
        <v>49</v>
      </c>
      <c r="F735" t="s">
        <v>39</v>
      </c>
      <c r="G735" t="s">
        <v>45</v>
      </c>
      <c r="H735" t="s">
        <v>37</v>
      </c>
      <c r="I735">
        <v>49</v>
      </c>
      <c r="J735">
        <v>13</v>
      </c>
      <c r="K735" s="43">
        <v>13546.33</v>
      </c>
      <c r="L735" s="43">
        <v>176102.27</v>
      </c>
      <c r="M735">
        <f t="shared" si="11"/>
        <v>0</v>
      </c>
    </row>
    <row r="736" spans="1:13" x14ac:dyDescent="0.25">
      <c r="A736">
        <v>201906</v>
      </c>
      <c r="B736" t="s">
        <v>36</v>
      </c>
      <c r="C736">
        <v>0</v>
      </c>
      <c r="D736">
        <v>0</v>
      </c>
      <c r="E736" t="s">
        <v>49</v>
      </c>
      <c r="F736" t="s">
        <v>39</v>
      </c>
      <c r="G736" t="s">
        <v>45</v>
      </c>
      <c r="H736" t="s">
        <v>37</v>
      </c>
      <c r="I736">
        <v>50</v>
      </c>
      <c r="J736">
        <v>31</v>
      </c>
      <c r="K736" s="43">
        <v>12723.74</v>
      </c>
      <c r="L736" s="43">
        <v>394436.05</v>
      </c>
      <c r="M736">
        <f t="shared" si="11"/>
        <v>0</v>
      </c>
    </row>
    <row r="737" spans="1:13" x14ac:dyDescent="0.25">
      <c r="A737">
        <v>201906</v>
      </c>
      <c r="B737" t="s">
        <v>36</v>
      </c>
      <c r="C737">
        <v>0</v>
      </c>
      <c r="D737">
        <v>0</v>
      </c>
      <c r="E737" t="s">
        <v>49</v>
      </c>
      <c r="F737" t="s">
        <v>39</v>
      </c>
      <c r="G737" t="s">
        <v>45</v>
      </c>
      <c r="H737" t="s">
        <v>37</v>
      </c>
      <c r="I737">
        <v>51</v>
      </c>
      <c r="J737">
        <v>24</v>
      </c>
      <c r="K737" s="43">
        <v>12029.94</v>
      </c>
      <c r="L737" s="43">
        <v>288718.61</v>
      </c>
      <c r="M737">
        <f t="shared" si="11"/>
        <v>0</v>
      </c>
    </row>
    <row r="738" spans="1:13" x14ac:dyDescent="0.25">
      <c r="A738">
        <v>201906</v>
      </c>
      <c r="B738" t="s">
        <v>36</v>
      </c>
      <c r="C738">
        <v>0</v>
      </c>
      <c r="D738">
        <v>0</v>
      </c>
      <c r="E738" t="s">
        <v>49</v>
      </c>
      <c r="F738" t="s">
        <v>39</v>
      </c>
      <c r="G738" t="s">
        <v>45</v>
      </c>
      <c r="H738" t="s">
        <v>37</v>
      </c>
      <c r="I738">
        <v>52</v>
      </c>
      <c r="J738">
        <v>31</v>
      </c>
      <c r="K738" s="43">
        <v>12224.91</v>
      </c>
      <c r="L738" s="43">
        <v>378972.25</v>
      </c>
      <c r="M738">
        <f t="shared" si="11"/>
        <v>0</v>
      </c>
    </row>
    <row r="739" spans="1:13" x14ac:dyDescent="0.25">
      <c r="A739">
        <v>201906</v>
      </c>
      <c r="B739" t="s">
        <v>36</v>
      </c>
      <c r="C739">
        <v>0</v>
      </c>
      <c r="D739">
        <v>0</v>
      </c>
      <c r="E739" t="s">
        <v>49</v>
      </c>
      <c r="F739" t="s">
        <v>39</v>
      </c>
      <c r="G739" t="s">
        <v>45</v>
      </c>
      <c r="H739" t="s">
        <v>37</v>
      </c>
      <c r="I739">
        <v>53</v>
      </c>
      <c r="J739">
        <v>39</v>
      </c>
      <c r="K739" s="43">
        <v>13636.94</v>
      </c>
      <c r="L739" s="43">
        <v>531840.56000000006</v>
      </c>
      <c r="M739">
        <f t="shared" si="11"/>
        <v>0</v>
      </c>
    </row>
    <row r="740" spans="1:13" x14ac:dyDescent="0.25">
      <c r="A740">
        <v>201906</v>
      </c>
      <c r="B740" t="s">
        <v>36</v>
      </c>
      <c r="C740">
        <v>0</v>
      </c>
      <c r="D740">
        <v>0</v>
      </c>
      <c r="E740" t="s">
        <v>49</v>
      </c>
      <c r="F740" t="s">
        <v>39</v>
      </c>
      <c r="G740" t="s">
        <v>45</v>
      </c>
      <c r="H740" t="s">
        <v>37</v>
      </c>
      <c r="I740">
        <v>54</v>
      </c>
      <c r="J740">
        <v>65</v>
      </c>
      <c r="K740" s="43">
        <v>12495.6</v>
      </c>
      <c r="L740" s="43">
        <v>812214.13</v>
      </c>
      <c r="M740">
        <f t="shared" si="11"/>
        <v>0</v>
      </c>
    </row>
    <row r="741" spans="1:13" x14ac:dyDescent="0.25">
      <c r="A741">
        <v>201906</v>
      </c>
      <c r="B741" t="s">
        <v>36</v>
      </c>
      <c r="C741">
        <v>0</v>
      </c>
      <c r="D741">
        <v>0</v>
      </c>
      <c r="E741" t="s">
        <v>49</v>
      </c>
      <c r="F741" t="s">
        <v>39</v>
      </c>
      <c r="G741" t="s">
        <v>45</v>
      </c>
      <c r="H741" t="s">
        <v>37</v>
      </c>
      <c r="I741">
        <v>55</v>
      </c>
      <c r="J741">
        <v>66</v>
      </c>
      <c r="K741" s="43">
        <v>15322.31</v>
      </c>
      <c r="L741" s="43">
        <v>1011272.14</v>
      </c>
      <c r="M741">
        <f t="shared" si="11"/>
        <v>0</v>
      </c>
    </row>
    <row r="742" spans="1:13" x14ac:dyDescent="0.25">
      <c r="A742">
        <v>201906</v>
      </c>
      <c r="B742" t="s">
        <v>36</v>
      </c>
      <c r="C742">
        <v>0</v>
      </c>
      <c r="D742">
        <v>0</v>
      </c>
      <c r="E742" t="s">
        <v>49</v>
      </c>
      <c r="F742" t="s">
        <v>39</v>
      </c>
      <c r="G742" t="s">
        <v>45</v>
      </c>
      <c r="H742" t="s">
        <v>37</v>
      </c>
      <c r="I742">
        <v>56</v>
      </c>
      <c r="J742">
        <v>98</v>
      </c>
      <c r="K742" s="43">
        <v>13844.91</v>
      </c>
      <c r="L742" s="43">
        <v>1356801.38</v>
      </c>
      <c r="M742">
        <f t="shared" si="11"/>
        <v>0</v>
      </c>
    </row>
    <row r="743" spans="1:13" x14ac:dyDescent="0.25">
      <c r="A743">
        <v>201906</v>
      </c>
      <c r="B743" t="s">
        <v>36</v>
      </c>
      <c r="C743">
        <v>0</v>
      </c>
      <c r="D743">
        <v>0</v>
      </c>
      <c r="E743" t="s">
        <v>49</v>
      </c>
      <c r="F743" t="s">
        <v>39</v>
      </c>
      <c r="G743" t="s">
        <v>45</v>
      </c>
      <c r="H743" t="s">
        <v>37</v>
      </c>
      <c r="I743">
        <v>57</v>
      </c>
      <c r="J743">
        <v>155</v>
      </c>
      <c r="K743" s="43">
        <v>16899.61</v>
      </c>
      <c r="L743" s="43">
        <v>2619439.02</v>
      </c>
      <c r="M743">
        <f t="shared" si="11"/>
        <v>0</v>
      </c>
    </row>
    <row r="744" spans="1:13" x14ac:dyDescent="0.25">
      <c r="A744">
        <v>201906</v>
      </c>
      <c r="B744" t="s">
        <v>36</v>
      </c>
      <c r="C744">
        <v>0</v>
      </c>
      <c r="D744">
        <v>0</v>
      </c>
      <c r="E744" t="s">
        <v>49</v>
      </c>
      <c r="F744" t="s">
        <v>39</v>
      </c>
      <c r="G744" t="s">
        <v>45</v>
      </c>
      <c r="H744" t="s">
        <v>37</v>
      </c>
      <c r="I744">
        <v>58</v>
      </c>
      <c r="J744">
        <v>199</v>
      </c>
      <c r="K744" s="43">
        <v>14480.03</v>
      </c>
      <c r="L744" s="43">
        <v>2881525.5</v>
      </c>
      <c r="M744">
        <f t="shared" si="11"/>
        <v>0</v>
      </c>
    </row>
    <row r="745" spans="1:13" x14ac:dyDescent="0.25">
      <c r="A745">
        <v>201906</v>
      </c>
      <c r="B745" t="s">
        <v>36</v>
      </c>
      <c r="C745">
        <v>0</v>
      </c>
      <c r="D745">
        <v>0</v>
      </c>
      <c r="E745" t="s">
        <v>49</v>
      </c>
      <c r="F745" t="s">
        <v>39</v>
      </c>
      <c r="G745" t="s">
        <v>45</v>
      </c>
      <c r="H745" t="s">
        <v>37</v>
      </c>
      <c r="I745">
        <v>59</v>
      </c>
      <c r="J745">
        <v>308</v>
      </c>
      <c r="K745" s="43">
        <v>14529.43</v>
      </c>
      <c r="L745" s="43">
        <v>4475064.6500000004</v>
      </c>
      <c r="M745">
        <f t="shared" si="11"/>
        <v>0</v>
      </c>
    </row>
    <row r="746" spans="1:13" x14ac:dyDescent="0.25">
      <c r="A746">
        <v>201906</v>
      </c>
      <c r="B746" t="s">
        <v>36</v>
      </c>
      <c r="C746">
        <v>0</v>
      </c>
      <c r="D746">
        <v>0</v>
      </c>
      <c r="E746" t="s">
        <v>49</v>
      </c>
      <c r="F746" t="s">
        <v>39</v>
      </c>
      <c r="G746" t="s">
        <v>45</v>
      </c>
      <c r="H746" t="s">
        <v>37</v>
      </c>
      <c r="I746">
        <v>60</v>
      </c>
      <c r="J746">
        <v>22618</v>
      </c>
      <c r="K746" s="43">
        <v>12629.16</v>
      </c>
      <c r="L746" s="43">
        <v>285646393.99000001</v>
      </c>
      <c r="M746">
        <f t="shared" si="11"/>
        <v>0</v>
      </c>
    </row>
    <row r="747" spans="1:13" x14ac:dyDescent="0.25">
      <c r="A747">
        <v>201906</v>
      </c>
      <c r="B747" t="s">
        <v>36</v>
      </c>
      <c r="C747">
        <v>0</v>
      </c>
      <c r="D747">
        <v>0</v>
      </c>
      <c r="E747" t="s">
        <v>49</v>
      </c>
      <c r="F747" t="s">
        <v>39</v>
      </c>
      <c r="G747" t="s">
        <v>45</v>
      </c>
      <c r="H747" t="s">
        <v>37</v>
      </c>
      <c r="I747">
        <v>61</v>
      </c>
      <c r="J747">
        <v>62496</v>
      </c>
      <c r="K747" s="43">
        <v>12269.96</v>
      </c>
      <c r="L747" s="43">
        <v>766823267.61000001</v>
      </c>
      <c r="M747">
        <f t="shared" si="11"/>
        <v>0</v>
      </c>
    </row>
    <row r="748" spans="1:13" x14ac:dyDescent="0.25">
      <c r="A748">
        <v>201906</v>
      </c>
      <c r="B748" t="s">
        <v>36</v>
      </c>
      <c r="C748">
        <v>0</v>
      </c>
      <c r="D748">
        <v>0</v>
      </c>
      <c r="E748" t="s">
        <v>49</v>
      </c>
      <c r="F748" t="s">
        <v>39</v>
      </c>
      <c r="G748" t="s">
        <v>45</v>
      </c>
      <c r="H748" t="s">
        <v>37</v>
      </c>
      <c r="I748">
        <v>62</v>
      </c>
      <c r="J748">
        <v>108054</v>
      </c>
      <c r="K748" s="43">
        <v>12138.01</v>
      </c>
      <c r="L748" s="43">
        <v>1311560595.3699999</v>
      </c>
      <c r="M748">
        <f t="shared" si="11"/>
        <v>0</v>
      </c>
    </row>
    <row r="749" spans="1:13" x14ac:dyDescent="0.25">
      <c r="A749">
        <v>201906</v>
      </c>
      <c r="B749" t="s">
        <v>36</v>
      </c>
      <c r="C749">
        <v>0</v>
      </c>
      <c r="D749">
        <v>0</v>
      </c>
      <c r="E749" t="s">
        <v>49</v>
      </c>
      <c r="F749" t="s">
        <v>39</v>
      </c>
      <c r="G749" t="s">
        <v>45</v>
      </c>
      <c r="H749" t="s">
        <v>37</v>
      </c>
      <c r="I749">
        <v>63</v>
      </c>
      <c r="J749">
        <v>128610</v>
      </c>
      <c r="K749" s="43">
        <v>12100.76</v>
      </c>
      <c r="L749" s="43">
        <v>1556279309.75</v>
      </c>
      <c r="M749">
        <f t="shared" si="11"/>
        <v>0</v>
      </c>
    </row>
    <row r="750" spans="1:13" x14ac:dyDescent="0.25">
      <c r="A750">
        <v>201906</v>
      </c>
      <c r="B750" t="s">
        <v>36</v>
      </c>
      <c r="C750">
        <v>0</v>
      </c>
      <c r="D750">
        <v>0</v>
      </c>
      <c r="E750" t="s">
        <v>49</v>
      </c>
      <c r="F750" t="s">
        <v>39</v>
      </c>
      <c r="G750" t="s">
        <v>45</v>
      </c>
      <c r="H750" t="s">
        <v>37</v>
      </c>
      <c r="I750">
        <v>64</v>
      </c>
      <c r="J750">
        <v>132757</v>
      </c>
      <c r="K750" s="43">
        <v>12071.52</v>
      </c>
      <c r="L750" s="43">
        <v>1602579272.8900001</v>
      </c>
      <c r="M750">
        <f t="shared" si="11"/>
        <v>0</v>
      </c>
    </row>
    <row r="751" spans="1:13" x14ac:dyDescent="0.25">
      <c r="A751">
        <v>201906</v>
      </c>
      <c r="B751" t="s">
        <v>36</v>
      </c>
      <c r="C751">
        <v>0</v>
      </c>
      <c r="D751">
        <v>0</v>
      </c>
      <c r="E751" t="s">
        <v>49</v>
      </c>
      <c r="F751" t="s">
        <v>39</v>
      </c>
      <c r="G751" t="s">
        <v>45</v>
      </c>
      <c r="H751" t="s">
        <v>37</v>
      </c>
      <c r="I751">
        <v>65</v>
      </c>
      <c r="J751">
        <v>128777</v>
      </c>
      <c r="K751" s="43">
        <v>12071.45</v>
      </c>
      <c r="L751" s="43">
        <v>1554524721.04</v>
      </c>
      <c r="M751">
        <f t="shared" si="11"/>
        <v>0</v>
      </c>
    </row>
    <row r="752" spans="1:13" x14ac:dyDescent="0.25">
      <c r="A752">
        <v>201906</v>
      </c>
      <c r="B752" t="s">
        <v>36</v>
      </c>
      <c r="C752">
        <v>0</v>
      </c>
      <c r="D752">
        <v>0</v>
      </c>
      <c r="E752" t="s">
        <v>49</v>
      </c>
      <c r="F752" t="s">
        <v>39</v>
      </c>
      <c r="G752" t="s">
        <v>45</v>
      </c>
      <c r="H752" t="s">
        <v>37</v>
      </c>
      <c r="I752">
        <v>66</v>
      </c>
      <c r="J752">
        <v>126529</v>
      </c>
      <c r="K752" s="43">
        <v>12045.72</v>
      </c>
      <c r="L752" s="43">
        <v>1524133494.8399999</v>
      </c>
      <c r="M752">
        <f t="shared" si="11"/>
        <v>0</v>
      </c>
    </row>
    <row r="753" spans="1:13" x14ac:dyDescent="0.25">
      <c r="A753">
        <v>201906</v>
      </c>
      <c r="B753" t="s">
        <v>36</v>
      </c>
      <c r="C753">
        <v>0</v>
      </c>
      <c r="D753">
        <v>0</v>
      </c>
      <c r="E753" t="s">
        <v>49</v>
      </c>
      <c r="F753" t="s">
        <v>39</v>
      </c>
      <c r="G753" t="s">
        <v>45</v>
      </c>
      <c r="H753" t="s">
        <v>37</v>
      </c>
      <c r="I753">
        <v>67</v>
      </c>
      <c r="J753">
        <v>121527</v>
      </c>
      <c r="K753" s="43">
        <v>12018.94</v>
      </c>
      <c r="L753" s="43">
        <v>1460625690.77</v>
      </c>
      <c r="M753">
        <f t="shared" si="11"/>
        <v>0</v>
      </c>
    </row>
    <row r="754" spans="1:13" x14ac:dyDescent="0.25">
      <c r="A754">
        <v>201906</v>
      </c>
      <c r="B754" t="s">
        <v>36</v>
      </c>
      <c r="C754">
        <v>0</v>
      </c>
      <c r="D754">
        <v>0</v>
      </c>
      <c r="E754" t="s">
        <v>49</v>
      </c>
      <c r="F754" t="s">
        <v>39</v>
      </c>
      <c r="G754" t="s">
        <v>45</v>
      </c>
      <c r="H754" t="s">
        <v>37</v>
      </c>
      <c r="I754">
        <v>68</v>
      </c>
      <c r="J754">
        <v>119549</v>
      </c>
      <c r="K754" s="43">
        <v>11989.65</v>
      </c>
      <c r="L754" s="43">
        <v>1433350847.0899999</v>
      </c>
      <c r="M754">
        <f t="shared" si="11"/>
        <v>0</v>
      </c>
    </row>
    <row r="755" spans="1:13" x14ac:dyDescent="0.25">
      <c r="A755">
        <v>201906</v>
      </c>
      <c r="B755" t="s">
        <v>36</v>
      </c>
      <c r="C755">
        <v>0</v>
      </c>
      <c r="D755">
        <v>0</v>
      </c>
      <c r="E755" t="s">
        <v>49</v>
      </c>
      <c r="F755" t="s">
        <v>39</v>
      </c>
      <c r="G755" t="s">
        <v>45</v>
      </c>
      <c r="H755" t="s">
        <v>37</v>
      </c>
      <c r="I755">
        <v>69</v>
      </c>
      <c r="J755">
        <v>116350</v>
      </c>
      <c r="K755" s="43">
        <v>11973</v>
      </c>
      <c r="L755" s="43">
        <v>1393059032.49</v>
      </c>
      <c r="M755">
        <f t="shared" si="11"/>
        <v>0</v>
      </c>
    </row>
    <row r="756" spans="1:13" x14ac:dyDescent="0.25">
      <c r="A756">
        <v>201906</v>
      </c>
      <c r="B756" t="s">
        <v>36</v>
      </c>
      <c r="C756">
        <v>0</v>
      </c>
      <c r="D756">
        <v>0</v>
      </c>
      <c r="E756" t="s">
        <v>49</v>
      </c>
      <c r="F756" t="s">
        <v>39</v>
      </c>
      <c r="G756" t="s">
        <v>45</v>
      </c>
      <c r="H756" t="s">
        <v>37</v>
      </c>
      <c r="I756">
        <v>70</v>
      </c>
      <c r="J756">
        <v>114077</v>
      </c>
      <c r="K756" s="43">
        <v>11932.42</v>
      </c>
      <c r="L756" s="43">
        <v>1361214309.77</v>
      </c>
      <c r="M756">
        <f t="shared" si="11"/>
        <v>0</v>
      </c>
    </row>
    <row r="757" spans="1:13" x14ac:dyDescent="0.25">
      <c r="A757">
        <v>201906</v>
      </c>
      <c r="B757" t="s">
        <v>36</v>
      </c>
      <c r="C757">
        <v>0</v>
      </c>
      <c r="D757">
        <v>0</v>
      </c>
      <c r="E757" t="s">
        <v>49</v>
      </c>
      <c r="F757" t="s">
        <v>39</v>
      </c>
      <c r="G757" t="s">
        <v>45</v>
      </c>
      <c r="H757" t="s">
        <v>37</v>
      </c>
      <c r="I757">
        <v>71</v>
      </c>
      <c r="J757">
        <v>110206</v>
      </c>
      <c r="K757" s="43">
        <v>11919.42</v>
      </c>
      <c r="L757" s="43">
        <v>1313591831.4400001</v>
      </c>
      <c r="M757">
        <f t="shared" si="11"/>
        <v>0</v>
      </c>
    </row>
    <row r="758" spans="1:13" x14ac:dyDescent="0.25">
      <c r="A758">
        <v>201906</v>
      </c>
      <c r="B758" t="s">
        <v>36</v>
      </c>
      <c r="C758">
        <v>0</v>
      </c>
      <c r="D758">
        <v>0</v>
      </c>
      <c r="E758" t="s">
        <v>49</v>
      </c>
      <c r="F758" t="s">
        <v>39</v>
      </c>
      <c r="G758" t="s">
        <v>45</v>
      </c>
      <c r="H758" t="s">
        <v>37</v>
      </c>
      <c r="I758">
        <v>72</v>
      </c>
      <c r="J758">
        <v>107016</v>
      </c>
      <c r="K758" s="43">
        <v>11894.61</v>
      </c>
      <c r="L758" s="43">
        <v>1272913602.54</v>
      </c>
      <c r="M758">
        <f t="shared" si="11"/>
        <v>0</v>
      </c>
    </row>
    <row r="759" spans="1:13" x14ac:dyDescent="0.25">
      <c r="A759">
        <v>201906</v>
      </c>
      <c r="B759" t="s">
        <v>36</v>
      </c>
      <c r="C759">
        <v>0</v>
      </c>
      <c r="D759">
        <v>0</v>
      </c>
      <c r="E759" t="s">
        <v>49</v>
      </c>
      <c r="F759" t="s">
        <v>39</v>
      </c>
      <c r="G759" t="s">
        <v>45</v>
      </c>
      <c r="H759" t="s">
        <v>37</v>
      </c>
      <c r="I759">
        <v>73</v>
      </c>
      <c r="J759">
        <v>101728</v>
      </c>
      <c r="K759" s="43">
        <v>11901.31</v>
      </c>
      <c r="L759" s="43">
        <v>1210696739.3800001</v>
      </c>
      <c r="M759">
        <f t="shared" si="11"/>
        <v>0</v>
      </c>
    </row>
    <row r="760" spans="1:13" x14ac:dyDescent="0.25">
      <c r="A760">
        <v>201906</v>
      </c>
      <c r="B760" t="s">
        <v>36</v>
      </c>
      <c r="C760">
        <v>0</v>
      </c>
      <c r="D760">
        <v>0</v>
      </c>
      <c r="E760" t="s">
        <v>49</v>
      </c>
      <c r="F760" t="s">
        <v>39</v>
      </c>
      <c r="G760" t="s">
        <v>45</v>
      </c>
      <c r="H760" t="s">
        <v>37</v>
      </c>
      <c r="I760">
        <v>74</v>
      </c>
      <c r="J760">
        <v>99443</v>
      </c>
      <c r="K760" s="43">
        <v>11882.76</v>
      </c>
      <c r="L760" s="43">
        <v>1181657166.0599999</v>
      </c>
      <c r="M760">
        <f t="shared" si="11"/>
        <v>0</v>
      </c>
    </row>
    <row r="761" spans="1:13" x14ac:dyDescent="0.25">
      <c r="A761">
        <v>201906</v>
      </c>
      <c r="B761" t="s">
        <v>36</v>
      </c>
      <c r="C761">
        <v>0</v>
      </c>
      <c r="D761">
        <v>0</v>
      </c>
      <c r="E761" t="s">
        <v>49</v>
      </c>
      <c r="F761" t="s">
        <v>39</v>
      </c>
      <c r="G761" t="s">
        <v>45</v>
      </c>
      <c r="H761" t="s">
        <v>37</v>
      </c>
      <c r="I761">
        <v>75</v>
      </c>
      <c r="J761">
        <v>91667</v>
      </c>
      <c r="K761" s="43">
        <v>11854.01</v>
      </c>
      <c r="L761" s="43">
        <v>1086621465.73</v>
      </c>
      <c r="M761">
        <f t="shared" si="11"/>
        <v>0</v>
      </c>
    </row>
    <row r="762" spans="1:13" x14ac:dyDescent="0.25">
      <c r="A762">
        <v>201906</v>
      </c>
      <c r="B762" t="s">
        <v>36</v>
      </c>
      <c r="C762">
        <v>0</v>
      </c>
      <c r="D762">
        <v>0</v>
      </c>
      <c r="E762" t="s">
        <v>49</v>
      </c>
      <c r="F762" t="s">
        <v>39</v>
      </c>
      <c r="G762" t="s">
        <v>45</v>
      </c>
      <c r="H762" t="s">
        <v>37</v>
      </c>
      <c r="I762">
        <v>76</v>
      </c>
      <c r="J762">
        <v>84067</v>
      </c>
      <c r="K762" s="43">
        <v>11848.83</v>
      </c>
      <c r="L762" s="43">
        <v>996095363.08000004</v>
      </c>
      <c r="M762">
        <f t="shared" si="11"/>
        <v>0</v>
      </c>
    </row>
    <row r="763" spans="1:13" x14ac:dyDescent="0.25">
      <c r="A763">
        <v>201906</v>
      </c>
      <c r="B763" t="s">
        <v>36</v>
      </c>
      <c r="C763">
        <v>0</v>
      </c>
      <c r="D763">
        <v>0</v>
      </c>
      <c r="E763" t="s">
        <v>49</v>
      </c>
      <c r="F763" t="s">
        <v>39</v>
      </c>
      <c r="G763" t="s">
        <v>45</v>
      </c>
      <c r="H763" t="s">
        <v>37</v>
      </c>
      <c r="I763">
        <v>77</v>
      </c>
      <c r="J763">
        <v>77274</v>
      </c>
      <c r="K763" s="43">
        <v>11821.37</v>
      </c>
      <c r="L763" s="43">
        <v>913484342.65999997</v>
      </c>
      <c r="M763">
        <f t="shared" si="11"/>
        <v>0</v>
      </c>
    </row>
    <row r="764" spans="1:13" x14ac:dyDescent="0.25">
      <c r="A764">
        <v>201906</v>
      </c>
      <c r="B764" t="s">
        <v>36</v>
      </c>
      <c r="C764">
        <v>0</v>
      </c>
      <c r="D764">
        <v>0</v>
      </c>
      <c r="E764" t="s">
        <v>49</v>
      </c>
      <c r="F764" t="s">
        <v>39</v>
      </c>
      <c r="G764" t="s">
        <v>45</v>
      </c>
      <c r="H764" t="s">
        <v>37</v>
      </c>
      <c r="I764">
        <v>78</v>
      </c>
      <c r="J764">
        <v>73091</v>
      </c>
      <c r="K764" s="43">
        <v>11820.02</v>
      </c>
      <c r="L764" s="43">
        <v>863937225.89999998</v>
      </c>
      <c r="M764">
        <f t="shared" si="11"/>
        <v>0</v>
      </c>
    </row>
    <row r="765" spans="1:13" x14ac:dyDescent="0.25">
      <c r="A765">
        <v>201906</v>
      </c>
      <c r="B765" t="s">
        <v>36</v>
      </c>
      <c r="C765">
        <v>0</v>
      </c>
      <c r="D765">
        <v>0</v>
      </c>
      <c r="E765" t="s">
        <v>49</v>
      </c>
      <c r="F765" t="s">
        <v>39</v>
      </c>
      <c r="G765" t="s">
        <v>45</v>
      </c>
      <c r="H765" t="s">
        <v>37</v>
      </c>
      <c r="I765">
        <v>79</v>
      </c>
      <c r="J765">
        <v>69756</v>
      </c>
      <c r="K765" s="43">
        <v>11786.51</v>
      </c>
      <c r="L765" s="43">
        <v>822179947.91999996</v>
      </c>
      <c r="M765">
        <f t="shared" si="11"/>
        <v>0</v>
      </c>
    </row>
    <row r="766" spans="1:13" x14ac:dyDescent="0.25">
      <c r="A766">
        <v>201906</v>
      </c>
      <c r="B766" t="s">
        <v>36</v>
      </c>
      <c r="C766">
        <v>0</v>
      </c>
      <c r="D766">
        <v>0</v>
      </c>
      <c r="E766" t="s">
        <v>49</v>
      </c>
      <c r="F766" t="s">
        <v>39</v>
      </c>
      <c r="G766" t="s">
        <v>45</v>
      </c>
      <c r="H766" t="s">
        <v>37</v>
      </c>
      <c r="I766">
        <v>80</v>
      </c>
      <c r="J766">
        <v>62184</v>
      </c>
      <c r="K766" s="43">
        <v>11780.37</v>
      </c>
      <c r="L766" s="43">
        <v>732550623.30999994</v>
      </c>
      <c r="M766">
        <f t="shared" si="11"/>
        <v>0</v>
      </c>
    </row>
    <row r="767" spans="1:13" x14ac:dyDescent="0.25">
      <c r="A767">
        <v>201906</v>
      </c>
      <c r="B767" t="s">
        <v>36</v>
      </c>
      <c r="C767">
        <v>0</v>
      </c>
      <c r="D767">
        <v>0</v>
      </c>
      <c r="E767" t="s">
        <v>49</v>
      </c>
      <c r="F767" t="s">
        <v>39</v>
      </c>
      <c r="G767" t="s">
        <v>45</v>
      </c>
      <c r="H767" t="s">
        <v>37</v>
      </c>
      <c r="I767">
        <v>81</v>
      </c>
      <c r="J767">
        <v>56130</v>
      </c>
      <c r="K767" s="43">
        <v>11775.77</v>
      </c>
      <c r="L767" s="43">
        <v>660974243.02999997</v>
      </c>
      <c r="M767">
        <f t="shared" si="11"/>
        <v>0</v>
      </c>
    </row>
    <row r="768" spans="1:13" x14ac:dyDescent="0.25">
      <c r="A768">
        <v>201906</v>
      </c>
      <c r="B768" t="s">
        <v>36</v>
      </c>
      <c r="C768">
        <v>0</v>
      </c>
      <c r="D768">
        <v>0</v>
      </c>
      <c r="E768" t="s">
        <v>49</v>
      </c>
      <c r="F768" t="s">
        <v>39</v>
      </c>
      <c r="G768" t="s">
        <v>45</v>
      </c>
      <c r="H768" t="s">
        <v>37</v>
      </c>
      <c r="I768">
        <v>82</v>
      </c>
      <c r="J768">
        <v>52136</v>
      </c>
      <c r="K768" s="43">
        <v>11769.78</v>
      </c>
      <c r="L768" s="43">
        <v>613629068.84000003</v>
      </c>
      <c r="M768">
        <f t="shared" si="11"/>
        <v>0</v>
      </c>
    </row>
    <row r="769" spans="1:13" x14ac:dyDescent="0.25">
      <c r="A769">
        <v>201906</v>
      </c>
      <c r="B769" t="s">
        <v>36</v>
      </c>
      <c r="C769">
        <v>0</v>
      </c>
      <c r="D769">
        <v>0</v>
      </c>
      <c r="E769" t="s">
        <v>49</v>
      </c>
      <c r="F769" t="s">
        <v>39</v>
      </c>
      <c r="G769" t="s">
        <v>45</v>
      </c>
      <c r="H769" t="s">
        <v>37</v>
      </c>
      <c r="I769">
        <v>83</v>
      </c>
      <c r="J769">
        <v>46026</v>
      </c>
      <c r="K769" s="43">
        <v>11768.36</v>
      </c>
      <c r="L769" s="43">
        <v>541650526.10000002</v>
      </c>
      <c r="M769">
        <f t="shared" si="11"/>
        <v>0</v>
      </c>
    </row>
    <row r="770" spans="1:13" x14ac:dyDescent="0.25">
      <c r="A770">
        <v>201906</v>
      </c>
      <c r="B770" t="s">
        <v>36</v>
      </c>
      <c r="C770">
        <v>0</v>
      </c>
      <c r="D770">
        <v>0</v>
      </c>
      <c r="E770" t="s">
        <v>49</v>
      </c>
      <c r="F770" t="s">
        <v>39</v>
      </c>
      <c r="G770" t="s">
        <v>45</v>
      </c>
      <c r="H770" t="s">
        <v>37</v>
      </c>
      <c r="I770">
        <v>84</v>
      </c>
      <c r="J770">
        <v>41037</v>
      </c>
      <c r="K770" s="43">
        <v>11751.12</v>
      </c>
      <c r="L770" s="43">
        <v>482230623.12</v>
      </c>
      <c r="M770">
        <f t="shared" si="11"/>
        <v>0</v>
      </c>
    </row>
    <row r="771" spans="1:13" x14ac:dyDescent="0.25">
      <c r="A771">
        <v>201906</v>
      </c>
      <c r="B771" t="s">
        <v>36</v>
      </c>
      <c r="C771">
        <v>0</v>
      </c>
      <c r="D771">
        <v>0</v>
      </c>
      <c r="E771" t="s">
        <v>49</v>
      </c>
      <c r="F771" t="s">
        <v>39</v>
      </c>
      <c r="G771" t="s">
        <v>45</v>
      </c>
      <c r="H771" t="s">
        <v>37</v>
      </c>
      <c r="I771">
        <v>85</v>
      </c>
      <c r="J771">
        <v>35187</v>
      </c>
      <c r="K771" s="43">
        <v>11745.92</v>
      </c>
      <c r="L771" s="43">
        <v>413303608.74000001</v>
      </c>
      <c r="M771">
        <f t="shared" si="11"/>
        <v>0</v>
      </c>
    </row>
    <row r="772" spans="1:13" x14ac:dyDescent="0.25">
      <c r="A772">
        <v>201906</v>
      </c>
      <c r="B772" t="s">
        <v>36</v>
      </c>
      <c r="C772">
        <v>0</v>
      </c>
      <c r="D772">
        <v>0</v>
      </c>
      <c r="E772" t="s">
        <v>49</v>
      </c>
      <c r="F772" t="s">
        <v>39</v>
      </c>
      <c r="G772" t="s">
        <v>45</v>
      </c>
      <c r="H772" t="s">
        <v>37</v>
      </c>
      <c r="I772">
        <v>86</v>
      </c>
      <c r="J772">
        <v>31484</v>
      </c>
      <c r="K772" s="43">
        <v>11745.36</v>
      </c>
      <c r="L772" s="43">
        <v>369790891.25999999</v>
      </c>
      <c r="M772">
        <f t="shared" si="11"/>
        <v>0</v>
      </c>
    </row>
    <row r="773" spans="1:13" x14ac:dyDescent="0.25">
      <c r="A773">
        <v>201906</v>
      </c>
      <c r="B773" t="s">
        <v>36</v>
      </c>
      <c r="C773">
        <v>0</v>
      </c>
      <c r="D773">
        <v>0</v>
      </c>
      <c r="E773" t="s">
        <v>49</v>
      </c>
      <c r="F773" t="s">
        <v>39</v>
      </c>
      <c r="G773" t="s">
        <v>45</v>
      </c>
      <c r="H773" t="s">
        <v>37</v>
      </c>
      <c r="I773">
        <v>87</v>
      </c>
      <c r="J773">
        <v>28337</v>
      </c>
      <c r="K773" s="43">
        <v>11731.08</v>
      </c>
      <c r="L773" s="43">
        <v>332423669.06</v>
      </c>
      <c r="M773">
        <f t="shared" si="11"/>
        <v>0</v>
      </c>
    </row>
    <row r="774" spans="1:13" x14ac:dyDescent="0.25">
      <c r="A774">
        <v>201906</v>
      </c>
      <c r="B774" t="s">
        <v>36</v>
      </c>
      <c r="C774">
        <v>0</v>
      </c>
      <c r="D774">
        <v>0</v>
      </c>
      <c r="E774" t="s">
        <v>49</v>
      </c>
      <c r="F774" t="s">
        <v>39</v>
      </c>
      <c r="G774" t="s">
        <v>45</v>
      </c>
      <c r="H774" t="s">
        <v>37</v>
      </c>
      <c r="I774">
        <v>88</v>
      </c>
      <c r="J774">
        <v>24961</v>
      </c>
      <c r="K774" s="43">
        <v>11730.47</v>
      </c>
      <c r="L774" s="43">
        <v>292804293.5</v>
      </c>
      <c r="M774">
        <f t="shared" ref="M774:M837" si="12">+IF(F774=$M$1,0,1)</f>
        <v>0</v>
      </c>
    </row>
    <row r="775" spans="1:13" x14ac:dyDescent="0.25">
      <c r="A775">
        <v>201906</v>
      </c>
      <c r="B775" t="s">
        <v>36</v>
      </c>
      <c r="C775">
        <v>0</v>
      </c>
      <c r="D775">
        <v>0</v>
      </c>
      <c r="E775" t="s">
        <v>49</v>
      </c>
      <c r="F775" t="s">
        <v>39</v>
      </c>
      <c r="G775" t="s">
        <v>45</v>
      </c>
      <c r="H775" t="s">
        <v>37</v>
      </c>
      <c r="I775">
        <v>89</v>
      </c>
      <c r="J775">
        <v>20695</v>
      </c>
      <c r="K775" s="43">
        <v>11730.71</v>
      </c>
      <c r="L775" s="43">
        <v>242767117.18000001</v>
      </c>
      <c r="M775">
        <f t="shared" si="12"/>
        <v>0</v>
      </c>
    </row>
    <row r="776" spans="1:13" x14ac:dyDescent="0.25">
      <c r="A776">
        <v>201906</v>
      </c>
      <c r="B776" t="s">
        <v>36</v>
      </c>
      <c r="C776">
        <v>0</v>
      </c>
      <c r="D776">
        <v>0</v>
      </c>
      <c r="E776" t="s">
        <v>49</v>
      </c>
      <c r="F776" t="s">
        <v>39</v>
      </c>
      <c r="G776" t="s">
        <v>45</v>
      </c>
      <c r="H776" t="s">
        <v>37</v>
      </c>
      <c r="I776">
        <v>90</v>
      </c>
      <c r="J776">
        <v>16601</v>
      </c>
      <c r="K776" s="43">
        <v>11734.27</v>
      </c>
      <c r="L776" s="43">
        <v>194800632.47</v>
      </c>
      <c r="M776">
        <f t="shared" si="12"/>
        <v>0</v>
      </c>
    </row>
    <row r="777" spans="1:13" x14ac:dyDescent="0.25">
      <c r="A777">
        <v>201906</v>
      </c>
      <c r="B777" t="s">
        <v>36</v>
      </c>
      <c r="C777">
        <v>0</v>
      </c>
      <c r="D777">
        <v>0</v>
      </c>
      <c r="E777" t="s">
        <v>49</v>
      </c>
      <c r="F777" t="s">
        <v>39</v>
      </c>
      <c r="G777" t="s">
        <v>45</v>
      </c>
      <c r="H777" t="s">
        <v>37</v>
      </c>
      <c r="I777">
        <v>91</v>
      </c>
      <c r="J777">
        <v>12987</v>
      </c>
      <c r="K777" s="43">
        <v>11738.94</v>
      </c>
      <c r="L777" s="43">
        <v>152453622.47</v>
      </c>
      <c r="M777">
        <f t="shared" si="12"/>
        <v>0</v>
      </c>
    </row>
    <row r="778" spans="1:13" x14ac:dyDescent="0.25">
      <c r="A778">
        <v>201906</v>
      </c>
      <c r="B778" t="s">
        <v>36</v>
      </c>
      <c r="C778">
        <v>0</v>
      </c>
      <c r="D778">
        <v>0</v>
      </c>
      <c r="E778" t="s">
        <v>49</v>
      </c>
      <c r="F778" t="s">
        <v>39</v>
      </c>
      <c r="G778" t="s">
        <v>45</v>
      </c>
      <c r="H778" t="s">
        <v>37</v>
      </c>
      <c r="I778">
        <v>92</v>
      </c>
      <c r="J778">
        <v>10350</v>
      </c>
      <c r="K778" s="43">
        <v>11761.25</v>
      </c>
      <c r="L778" s="43">
        <v>121728959.87</v>
      </c>
      <c r="M778">
        <f t="shared" si="12"/>
        <v>0</v>
      </c>
    </row>
    <row r="779" spans="1:13" x14ac:dyDescent="0.25">
      <c r="A779">
        <v>201906</v>
      </c>
      <c r="B779" t="s">
        <v>36</v>
      </c>
      <c r="C779">
        <v>0</v>
      </c>
      <c r="D779">
        <v>0</v>
      </c>
      <c r="E779" t="s">
        <v>49</v>
      </c>
      <c r="F779" t="s">
        <v>39</v>
      </c>
      <c r="G779" t="s">
        <v>45</v>
      </c>
      <c r="H779" t="s">
        <v>37</v>
      </c>
      <c r="I779">
        <v>93</v>
      </c>
      <c r="J779">
        <v>7777</v>
      </c>
      <c r="K779" s="43">
        <v>11745.61</v>
      </c>
      <c r="L779" s="43">
        <v>91345580.569999993</v>
      </c>
      <c r="M779">
        <f t="shared" si="12"/>
        <v>0</v>
      </c>
    </row>
    <row r="780" spans="1:13" x14ac:dyDescent="0.25">
      <c r="A780">
        <v>201906</v>
      </c>
      <c r="B780" t="s">
        <v>36</v>
      </c>
      <c r="C780">
        <v>0</v>
      </c>
      <c r="D780">
        <v>0</v>
      </c>
      <c r="E780" t="s">
        <v>49</v>
      </c>
      <c r="F780" t="s">
        <v>39</v>
      </c>
      <c r="G780" t="s">
        <v>45</v>
      </c>
      <c r="H780" t="s">
        <v>37</v>
      </c>
      <c r="I780">
        <v>94</v>
      </c>
      <c r="J780">
        <v>5714</v>
      </c>
      <c r="K780" s="43">
        <v>11734.73</v>
      </c>
      <c r="L780" s="43">
        <v>67052240.390000001</v>
      </c>
      <c r="M780">
        <f t="shared" si="12"/>
        <v>0</v>
      </c>
    </row>
    <row r="781" spans="1:13" x14ac:dyDescent="0.25">
      <c r="A781">
        <v>201906</v>
      </c>
      <c r="B781" t="s">
        <v>36</v>
      </c>
      <c r="C781">
        <v>0</v>
      </c>
      <c r="D781">
        <v>0</v>
      </c>
      <c r="E781" t="s">
        <v>49</v>
      </c>
      <c r="F781" t="s">
        <v>39</v>
      </c>
      <c r="G781" t="s">
        <v>45</v>
      </c>
      <c r="H781" t="s">
        <v>37</v>
      </c>
      <c r="I781">
        <v>95</v>
      </c>
      <c r="J781">
        <v>4098</v>
      </c>
      <c r="K781" s="43">
        <v>11733.84</v>
      </c>
      <c r="L781" s="43">
        <v>48085266.219999999</v>
      </c>
      <c r="M781">
        <f t="shared" si="12"/>
        <v>0</v>
      </c>
    </row>
    <row r="782" spans="1:13" x14ac:dyDescent="0.25">
      <c r="A782">
        <v>201906</v>
      </c>
      <c r="B782" t="s">
        <v>36</v>
      </c>
      <c r="C782">
        <v>0</v>
      </c>
      <c r="D782">
        <v>0</v>
      </c>
      <c r="E782" t="s">
        <v>49</v>
      </c>
      <c r="F782" t="s">
        <v>39</v>
      </c>
      <c r="G782" t="s">
        <v>45</v>
      </c>
      <c r="H782" t="s">
        <v>37</v>
      </c>
      <c r="I782">
        <v>96</v>
      </c>
      <c r="J782">
        <v>2925</v>
      </c>
      <c r="K782" s="43">
        <v>11772.82</v>
      </c>
      <c r="L782" s="43">
        <v>34435486.869999997</v>
      </c>
      <c r="M782">
        <f t="shared" si="12"/>
        <v>0</v>
      </c>
    </row>
    <row r="783" spans="1:13" x14ac:dyDescent="0.25">
      <c r="A783">
        <v>201906</v>
      </c>
      <c r="B783" t="s">
        <v>36</v>
      </c>
      <c r="C783">
        <v>0</v>
      </c>
      <c r="D783">
        <v>0</v>
      </c>
      <c r="E783" t="s">
        <v>49</v>
      </c>
      <c r="F783" t="s">
        <v>39</v>
      </c>
      <c r="G783" t="s">
        <v>45</v>
      </c>
      <c r="H783" t="s">
        <v>37</v>
      </c>
      <c r="I783">
        <v>97</v>
      </c>
      <c r="J783">
        <v>1920</v>
      </c>
      <c r="K783" s="43">
        <v>11749.44</v>
      </c>
      <c r="L783" s="43">
        <v>22558918.34</v>
      </c>
      <c r="M783">
        <f t="shared" si="12"/>
        <v>0</v>
      </c>
    </row>
    <row r="784" spans="1:13" x14ac:dyDescent="0.25">
      <c r="A784">
        <v>201906</v>
      </c>
      <c r="B784" t="s">
        <v>36</v>
      </c>
      <c r="C784">
        <v>0</v>
      </c>
      <c r="D784">
        <v>0</v>
      </c>
      <c r="E784" t="s">
        <v>49</v>
      </c>
      <c r="F784" t="s">
        <v>39</v>
      </c>
      <c r="G784" t="s">
        <v>45</v>
      </c>
      <c r="H784" t="s">
        <v>37</v>
      </c>
      <c r="I784">
        <v>98</v>
      </c>
      <c r="J784">
        <v>1364</v>
      </c>
      <c r="K784" s="43">
        <v>11739.96</v>
      </c>
      <c r="L784" s="43">
        <v>16013300.48</v>
      </c>
      <c r="M784">
        <f t="shared" si="12"/>
        <v>0</v>
      </c>
    </row>
    <row r="785" spans="1:13" x14ac:dyDescent="0.25">
      <c r="A785">
        <v>201906</v>
      </c>
      <c r="B785" t="s">
        <v>36</v>
      </c>
      <c r="C785">
        <v>0</v>
      </c>
      <c r="D785">
        <v>0</v>
      </c>
      <c r="E785" t="s">
        <v>49</v>
      </c>
      <c r="F785" t="s">
        <v>39</v>
      </c>
      <c r="G785" t="s">
        <v>45</v>
      </c>
      <c r="H785" t="s">
        <v>37</v>
      </c>
      <c r="I785">
        <v>99</v>
      </c>
      <c r="J785">
        <v>809</v>
      </c>
      <c r="K785" s="43">
        <v>11836.32</v>
      </c>
      <c r="L785" s="43">
        <v>9575583.4399999995</v>
      </c>
      <c r="M785">
        <f t="shared" si="12"/>
        <v>0</v>
      </c>
    </row>
    <row r="786" spans="1:13" x14ac:dyDescent="0.25">
      <c r="A786">
        <v>201906</v>
      </c>
      <c r="B786" t="s">
        <v>36</v>
      </c>
      <c r="C786">
        <v>0</v>
      </c>
      <c r="D786">
        <v>0</v>
      </c>
      <c r="E786" t="s">
        <v>49</v>
      </c>
      <c r="F786" t="s">
        <v>39</v>
      </c>
      <c r="G786" t="s">
        <v>45</v>
      </c>
      <c r="H786" t="s">
        <v>37</v>
      </c>
      <c r="I786">
        <v>100</v>
      </c>
      <c r="J786">
        <v>488</v>
      </c>
      <c r="K786" s="43">
        <v>11764.68</v>
      </c>
      <c r="L786" s="43">
        <v>5741162.9699999997</v>
      </c>
      <c r="M786">
        <f t="shared" si="12"/>
        <v>0</v>
      </c>
    </row>
    <row r="787" spans="1:13" x14ac:dyDescent="0.25">
      <c r="A787">
        <v>201906</v>
      </c>
      <c r="B787" t="s">
        <v>36</v>
      </c>
      <c r="C787">
        <v>0</v>
      </c>
      <c r="D787">
        <v>0</v>
      </c>
      <c r="E787" t="s">
        <v>49</v>
      </c>
      <c r="F787" t="s">
        <v>39</v>
      </c>
      <c r="G787" t="s">
        <v>45</v>
      </c>
      <c r="H787" t="s">
        <v>37</v>
      </c>
      <c r="I787">
        <v>101</v>
      </c>
      <c r="J787">
        <v>290</v>
      </c>
      <c r="K787" s="43">
        <v>11798.76</v>
      </c>
      <c r="L787" s="43">
        <v>3421640.89</v>
      </c>
      <c r="M787">
        <f t="shared" si="12"/>
        <v>0</v>
      </c>
    </row>
    <row r="788" spans="1:13" x14ac:dyDescent="0.25">
      <c r="A788">
        <v>201906</v>
      </c>
      <c r="B788" t="s">
        <v>36</v>
      </c>
      <c r="C788">
        <v>0</v>
      </c>
      <c r="D788">
        <v>0</v>
      </c>
      <c r="E788" t="s">
        <v>49</v>
      </c>
      <c r="F788" t="s">
        <v>39</v>
      </c>
      <c r="G788" t="s">
        <v>45</v>
      </c>
      <c r="H788" t="s">
        <v>37</v>
      </c>
      <c r="I788">
        <v>102</v>
      </c>
      <c r="J788">
        <v>148</v>
      </c>
      <c r="K788" s="43">
        <v>11777.7</v>
      </c>
      <c r="L788" s="43">
        <v>1743100.08</v>
      </c>
      <c r="M788">
        <f t="shared" si="12"/>
        <v>0</v>
      </c>
    </row>
    <row r="789" spans="1:13" x14ac:dyDescent="0.25">
      <c r="A789">
        <v>201906</v>
      </c>
      <c r="B789" t="s">
        <v>36</v>
      </c>
      <c r="C789">
        <v>0</v>
      </c>
      <c r="D789">
        <v>0</v>
      </c>
      <c r="E789" t="s">
        <v>49</v>
      </c>
      <c r="F789" t="s">
        <v>39</v>
      </c>
      <c r="G789" t="s">
        <v>45</v>
      </c>
      <c r="H789" t="s">
        <v>37</v>
      </c>
      <c r="I789">
        <v>103</v>
      </c>
      <c r="J789">
        <v>105</v>
      </c>
      <c r="K789" s="43">
        <v>11748.03</v>
      </c>
      <c r="L789" s="43">
        <v>1233543.05</v>
      </c>
      <c r="M789">
        <f t="shared" si="12"/>
        <v>0</v>
      </c>
    </row>
    <row r="790" spans="1:13" x14ac:dyDescent="0.25">
      <c r="A790">
        <v>201906</v>
      </c>
      <c r="B790" t="s">
        <v>36</v>
      </c>
      <c r="C790">
        <v>0</v>
      </c>
      <c r="D790">
        <v>0</v>
      </c>
      <c r="E790" t="s">
        <v>49</v>
      </c>
      <c r="F790" t="s">
        <v>39</v>
      </c>
      <c r="G790" t="s">
        <v>45</v>
      </c>
      <c r="H790" t="s">
        <v>37</v>
      </c>
      <c r="I790">
        <v>104</v>
      </c>
      <c r="J790">
        <v>51</v>
      </c>
      <c r="K790" s="43">
        <v>11799.7</v>
      </c>
      <c r="L790" s="43">
        <v>601784.55000000005</v>
      </c>
      <c r="M790">
        <f t="shared" si="12"/>
        <v>0</v>
      </c>
    </row>
    <row r="791" spans="1:13" x14ac:dyDescent="0.25">
      <c r="A791">
        <v>201906</v>
      </c>
      <c r="B791" t="s">
        <v>36</v>
      </c>
      <c r="C791">
        <v>0</v>
      </c>
      <c r="D791">
        <v>0</v>
      </c>
      <c r="E791" t="s">
        <v>49</v>
      </c>
      <c r="F791" t="s">
        <v>39</v>
      </c>
      <c r="G791" t="s">
        <v>45</v>
      </c>
      <c r="H791" t="s">
        <v>37</v>
      </c>
      <c r="I791">
        <v>105</v>
      </c>
      <c r="J791">
        <v>34</v>
      </c>
      <c r="K791" s="43">
        <v>11528.44</v>
      </c>
      <c r="L791" s="43">
        <v>391966.96</v>
      </c>
      <c r="M791">
        <f t="shared" si="12"/>
        <v>0</v>
      </c>
    </row>
    <row r="792" spans="1:13" x14ac:dyDescent="0.25">
      <c r="A792">
        <v>201906</v>
      </c>
      <c r="B792" t="s">
        <v>36</v>
      </c>
      <c r="C792">
        <v>0</v>
      </c>
      <c r="D792">
        <v>0</v>
      </c>
      <c r="E792" t="s">
        <v>49</v>
      </c>
      <c r="F792" t="s">
        <v>39</v>
      </c>
      <c r="G792" t="s">
        <v>45</v>
      </c>
      <c r="H792" t="s">
        <v>37</v>
      </c>
      <c r="I792">
        <v>106</v>
      </c>
      <c r="J792">
        <v>23</v>
      </c>
      <c r="K792" s="43">
        <v>11929.43</v>
      </c>
      <c r="L792" s="43">
        <v>274376.86</v>
      </c>
      <c r="M792">
        <f t="shared" si="12"/>
        <v>0</v>
      </c>
    </row>
    <row r="793" spans="1:13" x14ac:dyDescent="0.25">
      <c r="A793">
        <v>201906</v>
      </c>
      <c r="B793" t="s">
        <v>36</v>
      </c>
      <c r="C793">
        <v>0</v>
      </c>
      <c r="D793">
        <v>0</v>
      </c>
      <c r="E793" t="s">
        <v>49</v>
      </c>
      <c r="F793" t="s">
        <v>39</v>
      </c>
      <c r="G793" t="s">
        <v>45</v>
      </c>
      <c r="H793" t="s">
        <v>37</v>
      </c>
      <c r="I793">
        <v>107</v>
      </c>
      <c r="J793">
        <v>12</v>
      </c>
      <c r="K793" s="43">
        <v>11528.44</v>
      </c>
      <c r="L793" s="43">
        <v>138341.28</v>
      </c>
      <c r="M793">
        <f t="shared" si="12"/>
        <v>0</v>
      </c>
    </row>
    <row r="794" spans="1:13" x14ac:dyDescent="0.25">
      <c r="A794">
        <v>201906</v>
      </c>
      <c r="B794" t="s">
        <v>36</v>
      </c>
      <c r="C794">
        <v>0</v>
      </c>
      <c r="D794">
        <v>0</v>
      </c>
      <c r="E794" t="s">
        <v>49</v>
      </c>
      <c r="F794" t="s">
        <v>39</v>
      </c>
      <c r="G794" t="s">
        <v>45</v>
      </c>
      <c r="H794" t="s">
        <v>37</v>
      </c>
      <c r="I794">
        <v>108</v>
      </c>
      <c r="J794">
        <v>4</v>
      </c>
      <c r="K794" s="43">
        <v>11528.44</v>
      </c>
      <c r="L794" s="43">
        <v>46113.760000000002</v>
      </c>
      <c r="M794">
        <f t="shared" si="12"/>
        <v>0</v>
      </c>
    </row>
    <row r="795" spans="1:13" x14ac:dyDescent="0.25">
      <c r="A795">
        <v>201906</v>
      </c>
      <c r="B795" t="s">
        <v>36</v>
      </c>
      <c r="C795">
        <v>0</v>
      </c>
      <c r="D795">
        <v>0</v>
      </c>
      <c r="E795" t="s">
        <v>49</v>
      </c>
      <c r="F795" t="s">
        <v>39</v>
      </c>
      <c r="G795" t="s">
        <v>45</v>
      </c>
      <c r="H795" t="s">
        <v>37</v>
      </c>
      <c r="I795">
        <v>110</v>
      </c>
      <c r="J795">
        <v>2</v>
      </c>
      <c r="K795" s="43">
        <v>11528.44</v>
      </c>
      <c r="L795" s="43">
        <v>23056.880000000001</v>
      </c>
      <c r="M795">
        <f t="shared" si="12"/>
        <v>0</v>
      </c>
    </row>
    <row r="796" spans="1:13" x14ac:dyDescent="0.25">
      <c r="A796">
        <v>201906</v>
      </c>
      <c r="B796" t="s">
        <v>36</v>
      </c>
      <c r="C796">
        <v>0</v>
      </c>
      <c r="D796">
        <v>0</v>
      </c>
      <c r="E796" t="s">
        <v>49</v>
      </c>
      <c r="F796" t="s">
        <v>39</v>
      </c>
      <c r="G796" t="s">
        <v>45</v>
      </c>
      <c r="H796" t="s">
        <v>37</v>
      </c>
      <c r="I796" t="s">
        <v>46</v>
      </c>
      <c r="J796">
        <v>9</v>
      </c>
      <c r="K796" s="43">
        <v>11528.44</v>
      </c>
      <c r="L796" s="43">
        <v>103755.96</v>
      </c>
      <c r="M796">
        <f t="shared" si="12"/>
        <v>0</v>
      </c>
    </row>
    <row r="797" spans="1:13" x14ac:dyDescent="0.25">
      <c r="A797">
        <v>201906</v>
      </c>
      <c r="B797" t="s">
        <v>36</v>
      </c>
      <c r="C797">
        <v>0</v>
      </c>
      <c r="D797">
        <v>0</v>
      </c>
      <c r="E797" t="s">
        <v>49</v>
      </c>
      <c r="F797" t="s">
        <v>39</v>
      </c>
      <c r="G797" t="s">
        <v>45</v>
      </c>
      <c r="H797" t="s">
        <v>38</v>
      </c>
      <c r="I797">
        <v>15</v>
      </c>
      <c r="J797">
        <v>1</v>
      </c>
      <c r="K797" s="43">
        <v>13760.43</v>
      </c>
      <c r="L797" s="43">
        <v>13760.43</v>
      </c>
      <c r="M797">
        <f t="shared" si="12"/>
        <v>0</v>
      </c>
    </row>
    <row r="798" spans="1:13" x14ac:dyDescent="0.25">
      <c r="A798">
        <v>201906</v>
      </c>
      <c r="B798" t="s">
        <v>36</v>
      </c>
      <c r="C798">
        <v>0</v>
      </c>
      <c r="D798">
        <v>0</v>
      </c>
      <c r="E798" t="s">
        <v>49</v>
      </c>
      <c r="F798" t="s">
        <v>39</v>
      </c>
      <c r="G798" t="s">
        <v>45</v>
      </c>
      <c r="H798" t="s">
        <v>38</v>
      </c>
      <c r="I798">
        <v>36</v>
      </c>
      <c r="J798">
        <v>1</v>
      </c>
      <c r="K798" s="43">
        <v>11528.44</v>
      </c>
      <c r="L798" s="43">
        <v>11528.44</v>
      </c>
      <c r="M798">
        <f t="shared" si="12"/>
        <v>0</v>
      </c>
    </row>
    <row r="799" spans="1:13" x14ac:dyDescent="0.25">
      <c r="A799">
        <v>201906</v>
      </c>
      <c r="B799" t="s">
        <v>36</v>
      </c>
      <c r="C799">
        <v>0</v>
      </c>
      <c r="D799">
        <v>0</v>
      </c>
      <c r="E799" t="s">
        <v>49</v>
      </c>
      <c r="F799" t="s">
        <v>39</v>
      </c>
      <c r="G799" t="s">
        <v>45</v>
      </c>
      <c r="H799" t="s">
        <v>38</v>
      </c>
      <c r="I799">
        <v>37</v>
      </c>
      <c r="J799">
        <v>1</v>
      </c>
      <c r="K799" s="43">
        <v>11528.44</v>
      </c>
      <c r="L799" s="43">
        <v>11528.44</v>
      </c>
      <c r="M799">
        <f t="shared" si="12"/>
        <v>0</v>
      </c>
    </row>
    <row r="800" spans="1:13" x14ac:dyDescent="0.25">
      <c r="A800">
        <v>201906</v>
      </c>
      <c r="B800" t="s">
        <v>36</v>
      </c>
      <c r="C800">
        <v>0</v>
      </c>
      <c r="D800">
        <v>0</v>
      </c>
      <c r="E800" t="s">
        <v>49</v>
      </c>
      <c r="F800" t="s">
        <v>39</v>
      </c>
      <c r="G800" t="s">
        <v>45</v>
      </c>
      <c r="H800" t="s">
        <v>38</v>
      </c>
      <c r="I800">
        <v>39</v>
      </c>
      <c r="J800">
        <v>1</v>
      </c>
      <c r="K800" s="43">
        <v>11528.44</v>
      </c>
      <c r="L800" s="43">
        <v>11528.44</v>
      </c>
      <c r="M800">
        <f t="shared" si="12"/>
        <v>0</v>
      </c>
    </row>
    <row r="801" spans="1:13" x14ac:dyDescent="0.25">
      <c r="A801">
        <v>201906</v>
      </c>
      <c r="B801" t="s">
        <v>36</v>
      </c>
      <c r="C801">
        <v>0</v>
      </c>
      <c r="D801">
        <v>0</v>
      </c>
      <c r="E801" t="s">
        <v>49</v>
      </c>
      <c r="F801" t="s">
        <v>39</v>
      </c>
      <c r="G801" t="s">
        <v>45</v>
      </c>
      <c r="H801" t="s">
        <v>38</v>
      </c>
      <c r="I801">
        <v>40</v>
      </c>
      <c r="J801">
        <v>2</v>
      </c>
      <c r="K801" s="43">
        <v>11528.44</v>
      </c>
      <c r="L801" s="43">
        <v>23056.880000000001</v>
      </c>
      <c r="M801">
        <f t="shared" si="12"/>
        <v>0</v>
      </c>
    </row>
    <row r="802" spans="1:13" x14ac:dyDescent="0.25">
      <c r="A802">
        <v>201906</v>
      </c>
      <c r="B802" t="s">
        <v>36</v>
      </c>
      <c r="C802">
        <v>0</v>
      </c>
      <c r="D802">
        <v>0</v>
      </c>
      <c r="E802" t="s">
        <v>49</v>
      </c>
      <c r="F802" t="s">
        <v>39</v>
      </c>
      <c r="G802" t="s">
        <v>45</v>
      </c>
      <c r="H802" t="s">
        <v>38</v>
      </c>
      <c r="I802">
        <v>41</v>
      </c>
      <c r="J802">
        <v>3</v>
      </c>
      <c r="K802" s="43">
        <v>24683.39</v>
      </c>
      <c r="L802" s="43">
        <v>74050.17</v>
      </c>
      <c r="M802">
        <f t="shared" si="12"/>
        <v>0</v>
      </c>
    </row>
    <row r="803" spans="1:13" x14ac:dyDescent="0.25">
      <c r="A803">
        <v>201906</v>
      </c>
      <c r="B803" t="s">
        <v>36</v>
      </c>
      <c r="C803">
        <v>0</v>
      </c>
      <c r="D803">
        <v>0</v>
      </c>
      <c r="E803" t="s">
        <v>49</v>
      </c>
      <c r="F803" t="s">
        <v>39</v>
      </c>
      <c r="G803" t="s">
        <v>45</v>
      </c>
      <c r="H803" t="s">
        <v>38</v>
      </c>
      <c r="I803">
        <v>42</v>
      </c>
      <c r="J803">
        <v>8</v>
      </c>
      <c r="K803" s="43">
        <v>11528.44</v>
      </c>
      <c r="L803" s="43">
        <v>92227.520000000004</v>
      </c>
      <c r="M803">
        <f t="shared" si="12"/>
        <v>0</v>
      </c>
    </row>
    <row r="804" spans="1:13" x14ac:dyDescent="0.25">
      <c r="A804">
        <v>201906</v>
      </c>
      <c r="B804" t="s">
        <v>36</v>
      </c>
      <c r="C804">
        <v>0</v>
      </c>
      <c r="D804">
        <v>0</v>
      </c>
      <c r="E804" t="s">
        <v>49</v>
      </c>
      <c r="F804" t="s">
        <v>39</v>
      </c>
      <c r="G804" t="s">
        <v>45</v>
      </c>
      <c r="H804" t="s">
        <v>38</v>
      </c>
      <c r="I804">
        <v>43</v>
      </c>
      <c r="J804">
        <v>9</v>
      </c>
      <c r="K804" s="43">
        <v>16889.650000000001</v>
      </c>
      <c r="L804" s="43">
        <v>152006.85999999999</v>
      </c>
      <c r="M804">
        <f t="shared" si="12"/>
        <v>0</v>
      </c>
    </row>
    <row r="805" spans="1:13" x14ac:dyDescent="0.25">
      <c r="A805">
        <v>201906</v>
      </c>
      <c r="B805" t="s">
        <v>36</v>
      </c>
      <c r="C805">
        <v>0</v>
      </c>
      <c r="D805">
        <v>0</v>
      </c>
      <c r="E805" t="s">
        <v>49</v>
      </c>
      <c r="F805" t="s">
        <v>39</v>
      </c>
      <c r="G805" t="s">
        <v>45</v>
      </c>
      <c r="H805" t="s">
        <v>38</v>
      </c>
      <c r="I805">
        <v>44</v>
      </c>
      <c r="J805">
        <v>9</v>
      </c>
      <c r="K805" s="43">
        <v>12459.36</v>
      </c>
      <c r="L805" s="43">
        <v>112134.26</v>
      </c>
      <c r="M805">
        <f t="shared" si="12"/>
        <v>0</v>
      </c>
    </row>
    <row r="806" spans="1:13" x14ac:dyDescent="0.25">
      <c r="A806">
        <v>201906</v>
      </c>
      <c r="B806" t="s">
        <v>36</v>
      </c>
      <c r="C806">
        <v>0</v>
      </c>
      <c r="D806">
        <v>0</v>
      </c>
      <c r="E806" t="s">
        <v>49</v>
      </c>
      <c r="F806" t="s">
        <v>39</v>
      </c>
      <c r="G806" t="s">
        <v>45</v>
      </c>
      <c r="H806" t="s">
        <v>38</v>
      </c>
      <c r="I806">
        <v>45</v>
      </c>
      <c r="J806">
        <v>9</v>
      </c>
      <c r="K806" s="43">
        <v>19793.169999999998</v>
      </c>
      <c r="L806" s="43">
        <v>178138.49</v>
      </c>
      <c r="M806">
        <f t="shared" si="12"/>
        <v>0</v>
      </c>
    </row>
    <row r="807" spans="1:13" x14ac:dyDescent="0.25">
      <c r="A807">
        <v>201906</v>
      </c>
      <c r="B807" t="s">
        <v>36</v>
      </c>
      <c r="C807">
        <v>0</v>
      </c>
      <c r="D807">
        <v>0</v>
      </c>
      <c r="E807" t="s">
        <v>49</v>
      </c>
      <c r="F807" t="s">
        <v>39</v>
      </c>
      <c r="G807" t="s">
        <v>45</v>
      </c>
      <c r="H807" t="s">
        <v>38</v>
      </c>
      <c r="I807">
        <v>46</v>
      </c>
      <c r="J807">
        <v>23</v>
      </c>
      <c r="K807" s="43">
        <v>13585.16</v>
      </c>
      <c r="L807" s="43">
        <v>312458.67</v>
      </c>
      <c r="M807">
        <f t="shared" si="12"/>
        <v>0</v>
      </c>
    </row>
    <row r="808" spans="1:13" x14ac:dyDescent="0.25">
      <c r="A808">
        <v>201906</v>
      </c>
      <c r="B808" t="s">
        <v>36</v>
      </c>
      <c r="C808">
        <v>0</v>
      </c>
      <c r="D808">
        <v>0</v>
      </c>
      <c r="E808" t="s">
        <v>49</v>
      </c>
      <c r="F808" t="s">
        <v>39</v>
      </c>
      <c r="G808" t="s">
        <v>45</v>
      </c>
      <c r="H808" t="s">
        <v>38</v>
      </c>
      <c r="I808">
        <v>47</v>
      </c>
      <c r="J808">
        <v>16</v>
      </c>
      <c r="K808" s="43">
        <v>13997.48</v>
      </c>
      <c r="L808" s="43">
        <v>223959.72</v>
      </c>
      <c r="M808">
        <f t="shared" si="12"/>
        <v>0</v>
      </c>
    </row>
    <row r="809" spans="1:13" x14ac:dyDescent="0.25">
      <c r="A809">
        <v>201906</v>
      </c>
      <c r="B809" t="s">
        <v>36</v>
      </c>
      <c r="C809">
        <v>0</v>
      </c>
      <c r="D809">
        <v>0</v>
      </c>
      <c r="E809" t="s">
        <v>49</v>
      </c>
      <c r="F809" t="s">
        <v>39</v>
      </c>
      <c r="G809" t="s">
        <v>45</v>
      </c>
      <c r="H809" t="s">
        <v>38</v>
      </c>
      <c r="I809">
        <v>48</v>
      </c>
      <c r="J809">
        <v>23</v>
      </c>
      <c r="K809" s="43">
        <v>13879.76</v>
      </c>
      <c r="L809" s="43">
        <v>319234.44</v>
      </c>
      <c r="M809">
        <f t="shared" si="12"/>
        <v>0</v>
      </c>
    </row>
    <row r="810" spans="1:13" x14ac:dyDescent="0.25">
      <c r="A810">
        <v>201906</v>
      </c>
      <c r="B810" t="s">
        <v>36</v>
      </c>
      <c r="C810">
        <v>0</v>
      </c>
      <c r="D810">
        <v>0</v>
      </c>
      <c r="E810" t="s">
        <v>49</v>
      </c>
      <c r="F810" t="s">
        <v>39</v>
      </c>
      <c r="G810" t="s">
        <v>45</v>
      </c>
      <c r="H810" t="s">
        <v>38</v>
      </c>
      <c r="I810">
        <v>49</v>
      </c>
      <c r="J810">
        <v>35</v>
      </c>
      <c r="K810" s="43">
        <v>14926.13</v>
      </c>
      <c r="L810" s="43">
        <v>522414.66</v>
      </c>
      <c r="M810">
        <f t="shared" si="12"/>
        <v>0</v>
      </c>
    </row>
    <row r="811" spans="1:13" x14ac:dyDescent="0.25">
      <c r="A811">
        <v>201906</v>
      </c>
      <c r="B811" t="s">
        <v>36</v>
      </c>
      <c r="C811">
        <v>0</v>
      </c>
      <c r="D811">
        <v>0</v>
      </c>
      <c r="E811" t="s">
        <v>49</v>
      </c>
      <c r="F811" t="s">
        <v>39</v>
      </c>
      <c r="G811" t="s">
        <v>45</v>
      </c>
      <c r="H811" t="s">
        <v>38</v>
      </c>
      <c r="I811">
        <v>50</v>
      </c>
      <c r="J811">
        <v>38</v>
      </c>
      <c r="K811" s="43">
        <v>12343.6</v>
      </c>
      <c r="L811" s="43">
        <v>469056.61</v>
      </c>
      <c r="M811">
        <f t="shared" si="12"/>
        <v>0</v>
      </c>
    </row>
    <row r="812" spans="1:13" x14ac:dyDescent="0.25">
      <c r="A812">
        <v>201906</v>
      </c>
      <c r="B812" t="s">
        <v>36</v>
      </c>
      <c r="C812">
        <v>0</v>
      </c>
      <c r="D812">
        <v>0</v>
      </c>
      <c r="E812" t="s">
        <v>49</v>
      </c>
      <c r="F812" t="s">
        <v>39</v>
      </c>
      <c r="G812" t="s">
        <v>45</v>
      </c>
      <c r="H812" t="s">
        <v>38</v>
      </c>
      <c r="I812">
        <v>51</v>
      </c>
      <c r="J812">
        <v>53</v>
      </c>
      <c r="K812" s="43">
        <v>15250.25</v>
      </c>
      <c r="L812" s="43">
        <v>808263.36</v>
      </c>
      <c r="M812">
        <f t="shared" si="12"/>
        <v>0</v>
      </c>
    </row>
    <row r="813" spans="1:13" x14ac:dyDescent="0.25">
      <c r="A813">
        <v>201906</v>
      </c>
      <c r="B813" t="s">
        <v>36</v>
      </c>
      <c r="C813">
        <v>0</v>
      </c>
      <c r="D813">
        <v>0</v>
      </c>
      <c r="E813" t="s">
        <v>49</v>
      </c>
      <c r="F813" t="s">
        <v>39</v>
      </c>
      <c r="G813" t="s">
        <v>45</v>
      </c>
      <c r="H813" t="s">
        <v>38</v>
      </c>
      <c r="I813">
        <v>52</v>
      </c>
      <c r="J813">
        <v>67</v>
      </c>
      <c r="K813" s="43">
        <v>14610.11</v>
      </c>
      <c r="L813" s="43">
        <v>978877.07</v>
      </c>
      <c r="M813">
        <f t="shared" si="12"/>
        <v>0</v>
      </c>
    </row>
    <row r="814" spans="1:13" x14ac:dyDescent="0.25">
      <c r="A814">
        <v>201906</v>
      </c>
      <c r="B814" t="s">
        <v>36</v>
      </c>
      <c r="C814">
        <v>0</v>
      </c>
      <c r="D814">
        <v>0</v>
      </c>
      <c r="E814" t="s">
        <v>49</v>
      </c>
      <c r="F814" t="s">
        <v>39</v>
      </c>
      <c r="G814" t="s">
        <v>45</v>
      </c>
      <c r="H814" t="s">
        <v>38</v>
      </c>
      <c r="I814">
        <v>53</v>
      </c>
      <c r="J814">
        <v>84</v>
      </c>
      <c r="K814" s="43">
        <v>16923.91</v>
      </c>
      <c r="L814" s="43">
        <v>1421608.24</v>
      </c>
      <c r="M814">
        <f t="shared" si="12"/>
        <v>0</v>
      </c>
    </row>
    <row r="815" spans="1:13" x14ac:dyDescent="0.25">
      <c r="A815">
        <v>201906</v>
      </c>
      <c r="B815" t="s">
        <v>36</v>
      </c>
      <c r="C815">
        <v>0</v>
      </c>
      <c r="D815">
        <v>0</v>
      </c>
      <c r="E815" t="s">
        <v>49</v>
      </c>
      <c r="F815" t="s">
        <v>39</v>
      </c>
      <c r="G815" t="s">
        <v>45</v>
      </c>
      <c r="H815" t="s">
        <v>38</v>
      </c>
      <c r="I815">
        <v>54</v>
      </c>
      <c r="J815">
        <v>109</v>
      </c>
      <c r="K815" s="43">
        <v>17484.03</v>
      </c>
      <c r="L815" s="43">
        <v>1905759.72</v>
      </c>
      <c r="M815">
        <f t="shared" si="12"/>
        <v>0</v>
      </c>
    </row>
    <row r="816" spans="1:13" x14ac:dyDescent="0.25">
      <c r="A816">
        <v>201906</v>
      </c>
      <c r="B816" t="s">
        <v>36</v>
      </c>
      <c r="C816">
        <v>0</v>
      </c>
      <c r="D816">
        <v>0</v>
      </c>
      <c r="E816" t="s">
        <v>49</v>
      </c>
      <c r="F816" t="s">
        <v>39</v>
      </c>
      <c r="G816" t="s">
        <v>45</v>
      </c>
      <c r="H816" t="s">
        <v>38</v>
      </c>
      <c r="I816">
        <v>55</v>
      </c>
      <c r="J816">
        <v>387</v>
      </c>
      <c r="K816" s="43">
        <v>15663.16</v>
      </c>
      <c r="L816" s="43">
        <v>6061644.5899999999</v>
      </c>
      <c r="M816">
        <f t="shared" si="12"/>
        <v>0</v>
      </c>
    </row>
    <row r="817" spans="1:13" x14ac:dyDescent="0.25">
      <c r="A817">
        <v>201906</v>
      </c>
      <c r="B817" t="s">
        <v>36</v>
      </c>
      <c r="C817">
        <v>0</v>
      </c>
      <c r="D817">
        <v>0</v>
      </c>
      <c r="E817" t="s">
        <v>49</v>
      </c>
      <c r="F817" t="s">
        <v>39</v>
      </c>
      <c r="G817" t="s">
        <v>45</v>
      </c>
      <c r="H817" t="s">
        <v>38</v>
      </c>
      <c r="I817">
        <v>56</v>
      </c>
      <c r="J817">
        <v>1087</v>
      </c>
      <c r="K817" s="43">
        <v>15047.14</v>
      </c>
      <c r="L817" s="43">
        <v>16356246.310000001</v>
      </c>
      <c r="M817">
        <f t="shared" si="12"/>
        <v>0</v>
      </c>
    </row>
    <row r="818" spans="1:13" x14ac:dyDescent="0.25">
      <c r="A818">
        <v>201906</v>
      </c>
      <c r="B818" t="s">
        <v>36</v>
      </c>
      <c r="C818">
        <v>0</v>
      </c>
      <c r="D818">
        <v>0</v>
      </c>
      <c r="E818" t="s">
        <v>49</v>
      </c>
      <c r="F818" t="s">
        <v>39</v>
      </c>
      <c r="G818" t="s">
        <v>45</v>
      </c>
      <c r="H818" t="s">
        <v>38</v>
      </c>
      <c r="I818">
        <v>57</v>
      </c>
      <c r="J818">
        <v>1122</v>
      </c>
      <c r="K818" s="43">
        <v>16247.8</v>
      </c>
      <c r="L818" s="43">
        <v>18230031.809999999</v>
      </c>
      <c r="M818">
        <f t="shared" si="12"/>
        <v>0</v>
      </c>
    </row>
    <row r="819" spans="1:13" x14ac:dyDescent="0.25">
      <c r="A819">
        <v>201906</v>
      </c>
      <c r="B819" t="s">
        <v>36</v>
      </c>
      <c r="C819">
        <v>0</v>
      </c>
      <c r="D819">
        <v>0</v>
      </c>
      <c r="E819" t="s">
        <v>49</v>
      </c>
      <c r="F819" t="s">
        <v>39</v>
      </c>
      <c r="G819" t="s">
        <v>45</v>
      </c>
      <c r="H819" t="s">
        <v>38</v>
      </c>
      <c r="I819">
        <v>58</v>
      </c>
      <c r="J819">
        <v>1012</v>
      </c>
      <c r="K819" s="43">
        <v>20235.400000000001</v>
      </c>
      <c r="L819" s="43">
        <v>20478228.780000001</v>
      </c>
      <c r="M819">
        <f t="shared" si="12"/>
        <v>0</v>
      </c>
    </row>
    <row r="820" spans="1:13" x14ac:dyDescent="0.25">
      <c r="A820">
        <v>201906</v>
      </c>
      <c r="B820" t="s">
        <v>36</v>
      </c>
      <c r="C820">
        <v>0</v>
      </c>
      <c r="D820">
        <v>0</v>
      </c>
      <c r="E820" t="s">
        <v>49</v>
      </c>
      <c r="F820" t="s">
        <v>39</v>
      </c>
      <c r="G820" t="s">
        <v>45</v>
      </c>
      <c r="H820" t="s">
        <v>38</v>
      </c>
      <c r="I820">
        <v>59</v>
      </c>
      <c r="J820">
        <v>1297</v>
      </c>
      <c r="K820" s="43">
        <v>20521.7</v>
      </c>
      <c r="L820" s="43">
        <v>26616640.91</v>
      </c>
      <c r="M820">
        <f t="shared" si="12"/>
        <v>0</v>
      </c>
    </row>
    <row r="821" spans="1:13" x14ac:dyDescent="0.25">
      <c r="A821">
        <v>201906</v>
      </c>
      <c r="B821" t="s">
        <v>36</v>
      </c>
      <c r="C821">
        <v>0</v>
      </c>
      <c r="D821">
        <v>0</v>
      </c>
      <c r="E821" t="s">
        <v>49</v>
      </c>
      <c r="F821" t="s">
        <v>39</v>
      </c>
      <c r="G821" t="s">
        <v>45</v>
      </c>
      <c r="H821" t="s">
        <v>38</v>
      </c>
      <c r="I821">
        <v>60</v>
      </c>
      <c r="J821">
        <v>1805</v>
      </c>
      <c r="K821" s="43">
        <v>19561.099999999999</v>
      </c>
      <c r="L821" s="43">
        <v>35307785.229999997</v>
      </c>
      <c r="M821">
        <f t="shared" si="12"/>
        <v>0</v>
      </c>
    </row>
    <row r="822" spans="1:13" x14ac:dyDescent="0.25">
      <c r="A822">
        <v>201906</v>
      </c>
      <c r="B822" t="s">
        <v>36</v>
      </c>
      <c r="C822">
        <v>0</v>
      </c>
      <c r="D822">
        <v>0</v>
      </c>
      <c r="E822" t="s">
        <v>49</v>
      </c>
      <c r="F822" t="s">
        <v>39</v>
      </c>
      <c r="G822" t="s">
        <v>45</v>
      </c>
      <c r="H822" t="s">
        <v>38</v>
      </c>
      <c r="I822">
        <v>61</v>
      </c>
      <c r="J822">
        <v>2382</v>
      </c>
      <c r="K822" s="43">
        <v>18364.759999999998</v>
      </c>
      <c r="L822" s="43">
        <v>43744857.869999997</v>
      </c>
      <c r="M822">
        <f t="shared" si="12"/>
        <v>0</v>
      </c>
    </row>
    <row r="823" spans="1:13" x14ac:dyDescent="0.25">
      <c r="A823">
        <v>201906</v>
      </c>
      <c r="B823" t="s">
        <v>36</v>
      </c>
      <c r="C823">
        <v>0</v>
      </c>
      <c r="D823">
        <v>0</v>
      </c>
      <c r="E823" t="s">
        <v>49</v>
      </c>
      <c r="F823" t="s">
        <v>39</v>
      </c>
      <c r="G823" t="s">
        <v>45</v>
      </c>
      <c r="H823" t="s">
        <v>38</v>
      </c>
      <c r="I823">
        <v>62</v>
      </c>
      <c r="J823">
        <v>3462</v>
      </c>
      <c r="K823" s="43">
        <v>17267.12</v>
      </c>
      <c r="L823" s="43">
        <v>59778776.630000003</v>
      </c>
      <c r="M823">
        <f t="shared" si="12"/>
        <v>0</v>
      </c>
    </row>
    <row r="824" spans="1:13" x14ac:dyDescent="0.25">
      <c r="A824">
        <v>201906</v>
      </c>
      <c r="B824" t="s">
        <v>36</v>
      </c>
      <c r="C824">
        <v>0</v>
      </c>
      <c r="D824">
        <v>0</v>
      </c>
      <c r="E824" t="s">
        <v>49</v>
      </c>
      <c r="F824" t="s">
        <v>39</v>
      </c>
      <c r="G824" t="s">
        <v>45</v>
      </c>
      <c r="H824" t="s">
        <v>38</v>
      </c>
      <c r="I824">
        <v>63</v>
      </c>
      <c r="J824">
        <v>4643</v>
      </c>
      <c r="K824" s="43">
        <v>16250.51</v>
      </c>
      <c r="L824" s="43">
        <v>75451097.840000004</v>
      </c>
      <c r="M824">
        <f t="shared" si="12"/>
        <v>0</v>
      </c>
    </row>
    <row r="825" spans="1:13" x14ac:dyDescent="0.25">
      <c r="A825">
        <v>201906</v>
      </c>
      <c r="B825" t="s">
        <v>36</v>
      </c>
      <c r="C825">
        <v>0</v>
      </c>
      <c r="D825">
        <v>0</v>
      </c>
      <c r="E825" t="s">
        <v>49</v>
      </c>
      <c r="F825" t="s">
        <v>39</v>
      </c>
      <c r="G825" t="s">
        <v>45</v>
      </c>
      <c r="H825" t="s">
        <v>38</v>
      </c>
      <c r="I825">
        <v>64</v>
      </c>
      <c r="J825">
        <v>5988</v>
      </c>
      <c r="K825" s="43">
        <v>15451.83</v>
      </c>
      <c r="L825" s="43">
        <v>92525545.879999995</v>
      </c>
      <c r="M825">
        <f t="shared" si="12"/>
        <v>0</v>
      </c>
    </row>
    <row r="826" spans="1:13" x14ac:dyDescent="0.25">
      <c r="A826">
        <v>201906</v>
      </c>
      <c r="B826" t="s">
        <v>36</v>
      </c>
      <c r="C826">
        <v>0</v>
      </c>
      <c r="D826">
        <v>0</v>
      </c>
      <c r="E826" t="s">
        <v>49</v>
      </c>
      <c r="F826" t="s">
        <v>39</v>
      </c>
      <c r="G826" t="s">
        <v>45</v>
      </c>
      <c r="H826" t="s">
        <v>38</v>
      </c>
      <c r="I826">
        <v>65</v>
      </c>
      <c r="J826">
        <v>17780</v>
      </c>
      <c r="K826" s="43">
        <v>14537.3</v>
      </c>
      <c r="L826" s="43">
        <v>258473263.90000001</v>
      </c>
      <c r="M826">
        <f t="shared" si="12"/>
        <v>0</v>
      </c>
    </row>
    <row r="827" spans="1:13" x14ac:dyDescent="0.25">
      <c r="A827">
        <v>201906</v>
      </c>
      <c r="B827" t="s">
        <v>36</v>
      </c>
      <c r="C827">
        <v>0</v>
      </c>
      <c r="D827">
        <v>0</v>
      </c>
      <c r="E827" t="s">
        <v>49</v>
      </c>
      <c r="F827" t="s">
        <v>39</v>
      </c>
      <c r="G827" t="s">
        <v>45</v>
      </c>
      <c r="H827" t="s">
        <v>38</v>
      </c>
      <c r="I827">
        <v>66</v>
      </c>
      <c r="J827">
        <v>29320</v>
      </c>
      <c r="K827" s="43">
        <v>14182.35</v>
      </c>
      <c r="L827" s="43">
        <v>415826363.62</v>
      </c>
      <c r="M827">
        <f t="shared" si="12"/>
        <v>0</v>
      </c>
    </row>
    <row r="828" spans="1:13" x14ac:dyDescent="0.25">
      <c r="A828">
        <v>201906</v>
      </c>
      <c r="B828" t="s">
        <v>36</v>
      </c>
      <c r="C828">
        <v>0</v>
      </c>
      <c r="D828">
        <v>0</v>
      </c>
      <c r="E828" t="s">
        <v>49</v>
      </c>
      <c r="F828" t="s">
        <v>39</v>
      </c>
      <c r="G828" t="s">
        <v>45</v>
      </c>
      <c r="H828" t="s">
        <v>38</v>
      </c>
      <c r="I828">
        <v>67</v>
      </c>
      <c r="J828">
        <v>45081</v>
      </c>
      <c r="K828" s="43">
        <v>13681.12</v>
      </c>
      <c r="L828" s="43">
        <v>616758617.61000001</v>
      </c>
      <c r="M828">
        <f t="shared" si="12"/>
        <v>0</v>
      </c>
    </row>
    <row r="829" spans="1:13" x14ac:dyDescent="0.25">
      <c r="A829">
        <v>201906</v>
      </c>
      <c r="B829" t="s">
        <v>36</v>
      </c>
      <c r="C829">
        <v>0</v>
      </c>
      <c r="D829">
        <v>0</v>
      </c>
      <c r="E829" t="s">
        <v>49</v>
      </c>
      <c r="F829" t="s">
        <v>39</v>
      </c>
      <c r="G829" t="s">
        <v>45</v>
      </c>
      <c r="H829" t="s">
        <v>38</v>
      </c>
      <c r="I829">
        <v>68</v>
      </c>
      <c r="J829">
        <v>76825</v>
      </c>
      <c r="K829" s="43">
        <v>13007.89</v>
      </c>
      <c r="L829" s="43">
        <v>999331289.20000005</v>
      </c>
      <c r="M829">
        <f t="shared" si="12"/>
        <v>0</v>
      </c>
    </row>
    <row r="830" spans="1:13" x14ac:dyDescent="0.25">
      <c r="A830">
        <v>201906</v>
      </c>
      <c r="B830" t="s">
        <v>36</v>
      </c>
      <c r="C830">
        <v>0</v>
      </c>
      <c r="D830">
        <v>0</v>
      </c>
      <c r="E830" t="s">
        <v>49</v>
      </c>
      <c r="F830" t="s">
        <v>39</v>
      </c>
      <c r="G830" t="s">
        <v>45</v>
      </c>
      <c r="H830" t="s">
        <v>38</v>
      </c>
      <c r="I830">
        <v>69</v>
      </c>
      <c r="J830">
        <v>75373</v>
      </c>
      <c r="K830" s="43">
        <v>12924.47</v>
      </c>
      <c r="L830" s="43">
        <v>974155766.05999994</v>
      </c>
      <c r="M830">
        <f t="shared" si="12"/>
        <v>0</v>
      </c>
    </row>
    <row r="831" spans="1:13" x14ac:dyDescent="0.25">
      <c r="A831">
        <v>201906</v>
      </c>
      <c r="B831" t="s">
        <v>36</v>
      </c>
      <c r="C831">
        <v>0</v>
      </c>
      <c r="D831">
        <v>0</v>
      </c>
      <c r="E831" t="s">
        <v>49</v>
      </c>
      <c r="F831" t="s">
        <v>39</v>
      </c>
      <c r="G831" t="s">
        <v>45</v>
      </c>
      <c r="H831" t="s">
        <v>38</v>
      </c>
      <c r="I831">
        <v>70</v>
      </c>
      <c r="J831">
        <v>71113</v>
      </c>
      <c r="K831" s="43">
        <v>12861.48</v>
      </c>
      <c r="L831" s="43">
        <v>914618635.28999996</v>
      </c>
      <c r="M831">
        <f t="shared" si="12"/>
        <v>0</v>
      </c>
    </row>
    <row r="832" spans="1:13" x14ac:dyDescent="0.25">
      <c r="A832">
        <v>201906</v>
      </c>
      <c r="B832" t="s">
        <v>36</v>
      </c>
      <c r="C832">
        <v>0</v>
      </c>
      <c r="D832">
        <v>0</v>
      </c>
      <c r="E832" t="s">
        <v>49</v>
      </c>
      <c r="F832" t="s">
        <v>39</v>
      </c>
      <c r="G832" t="s">
        <v>45</v>
      </c>
      <c r="H832" t="s">
        <v>38</v>
      </c>
      <c r="I832">
        <v>71</v>
      </c>
      <c r="J832">
        <v>66610</v>
      </c>
      <c r="K832" s="43">
        <v>12806.31</v>
      </c>
      <c r="L832" s="43">
        <v>853028423.08000004</v>
      </c>
      <c r="M832">
        <f t="shared" si="12"/>
        <v>0</v>
      </c>
    </row>
    <row r="833" spans="1:13" x14ac:dyDescent="0.25">
      <c r="A833">
        <v>201906</v>
      </c>
      <c r="B833" t="s">
        <v>36</v>
      </c>
      <c r="C833">
        <v>0</v>
      </c>
      <c r="D833">
        <v>0</v>
      </c>
      <c r="E833" t="s">
        <v>49</v>
      </c>
      <c r="F833" t="s">
        <v>39</v>
      </c>
      <c r="G833" t="s">
        <v>45</v>
      </c>
      <c r="H833" t="s">
        <v>38</v>
      </c>
      <c r="I833">
        <v>72</v>
      </c>
      <c r="J833">
        <v>62383</v>
      </c>
      <c r="K833" s="43">
        <v>12752.69</v>
      </c>
      <c r="L833" s="43">
        <v>795550824.65999997</v>
      </c>
      <c r="M833">
        <f t="shared" si="12"/>
        <v>0</v>
      </c>
    </row>
    <row r="834" spans="1:13" x14ac:dyDescent="0.25">
      <c r="A834">
        <v>201906</v>
      </c>
      <c r="B834" t="s">
        <v>36</v>
      </c>
      <c r="C834">
        <v>0</v>
      </c>
      <c r="D834">
        <v>0</v>
      </c>
      <c r="E834" t="s">
        <v>49</v>
      </c>
      <c r="F834" t="s">
        <v>39</v>
      </c>
      <c r="G834" t="s">
        <v>45</v>
      </c>
      <c r="H834" t="s">
        <v>38</v>
      </c>
      <c r="I834">
        <v>73</v>
      </c>
      <c r="J834">
        <v>57037</v>
      </c>
      <c r="K834" s="43">
        <v>12675.79</v>
      </c>
      <c r="L834" s="43">
        <v>722988954.55999994</v>
      </c>
      <c r="M834">
        <f t="shared" si="12"/>
        <v>0</v>
      </c>
    </row>
    <row r="835" spans="1:13" x14ac:dyDescent="0.25">
      <c r="A835">
        <v>201906</v>
      </c>
      <c r="B835" t="s">
        <v>36</v>
      </c>
      <c r="C835">
        <v>0</v>
      </c>
      <c r="D835">
        <v>0</v>
      </c>
      <c r="E835" t="s">
        <v>49</v>
      </c>
      <c r="F835" t="s">
        <v>39</v>
      </c>
      <c r="G835" t="s">
        <v>45</v>
      </c>
      <c r="H835" t="s">
        <v>38</v>
      </c>
      <c r="I835">
        <v>74</v>
      </c>
      <c r="J835">
        <v>53141</v>
      </c>
      <c r="K835" s="43">
        <v>12591.42</v>
      </c>
      <c r="L835" s="43">
        <v>669120639.21000004</v>
      </c>
      <c r="M835">
        <f t="shared" si="12"/>
        <v>0</v>
      </c>
    </row>
    <row r="836" spans="1:13" x14ac:dyDescent="0.25">
      <c r="A836">
        <v>201906</v>
      </c>
      <c r="B836" t="s">
        <v>36</v>
      </c>
      <c r="C836">
        <v>0</v>
      </c>
      <c r="D836">
        <v>0</v>
      </c>
      <c r="E836" t="s">
        <v>49</v>
      </c>
      <c r="F836" t="s">
        <v>39</v>
      </c>
      <c r="G836" t="s">
        <v>45</v>
      </c>
      <c r="H836" t="s">
        <v>38</v>
      </c>
      <c r="I836">
        <v>75</v>
      </c>
      <c r="J836">
        <v>47267</v>
      </c>
      <c r="K836" s="43">
        <v>12542.42</v>
      </c>
      <c r="L836" s="43">
        <v>592842432.44000006</v>
      </c>
      <c r="M836">
        <f t="shared" si="12"/>
        <v>0</v>
      </c>
    </row>
    <row r="837" spans="1:13" x14ac:dyDescent="0.25">
      <c r="A837">
        <v>201906</v>
      </c>
      <c r="B837" t="s">
        <v>36</v>
      </c>
      <c r="C837">
        <v>0</v>
      </c>
      <c r="D837">
        <v>0</v>
      </c>
      <c r="E837" t="s">
        <v>49</v>
      </c>
      <c r="F837" t="s">
        <v>39</v>
      </c>
      <c r="G837" t="s">
        <v>45</v>
      </c>
      <c r="H837" t="s">
        <v>38</v>
      </c>
      <c r="I837">
        <v>76</v>
      </c>
      <c r="J837">
        <v>42297</v>
      </c>
      <c r="K837" s="43">
        <v>12454.94</v>
      </c>
      <c r="L837" s="43">
        <v>526806719.48000002</v>
      </c>
      <c r="M837">
        <f t="shared" si="12"/>
        <v>0</v>
      </c>
    </row>
    <row r="838" spans="1:13" x14ac:dyDescent="0.25">
      <c r="A838">
        <v>201906</v>
      </c>
      <c r="B838" t="s">
        <v>36</v>
      </c>
      <c r="C838">
        <v>0</v>
      </c>
      <c r="D838">
        <v>0</v>
      </c>
      <c r="E838" t="s">
        <v>49</v>
      </c>
      <c r="F838" t="s">
        <v>39</v>
      </c>
      <c r="G838" t="s">
        <v>45</v>
      </c>
      <c r="H838" t="s">
        <v>38</v>
      </c>
      <c r="I838">
        <v>77</v>
      </c>
      <c r="J838">
        <v>37105</v>
      </c>
      <c r="K838" s="43">
        <v>12433.72</v>
      </c>
      <c r="L838" s="43">
        <v>461353294.11000001</v>
      </c>
      <c r="M838">
        <f t="shared" ref="M838:M901" si="13">+IF(F838=$M$1,0,1)</f>
        <v>0</v>
      </c>
    </row>
    <row r="839" spans="1:13" x14ac:dyDescent="0.25">
      <c r="A839">
        <v>201906</v>
      </c>
      <c r="B839" t="s">
        <v>36</v>
      </c>
      <c r="C839">
        <v>0</v>
      </c>
      <c r="D839">
        <v>0</v>
      </c>
      <c r="E839" t="s">
        <v>49</v>
      </c>
      <c r="F839" t="s">
        <v>39</v>
      </c>
      <c r="G839" t="s">
        <v>45</v>
      </c>
      <c r="H839" t="s">
        <v>38</v>
      </c>
      <c r="I839">
        <v>78</v>
      </c>
      <c r="J839">
        <v>32053</v>
      </c>
      <c r="K839" s="43">
        <v>12434.59</v>
      </c>
      <c r="L839" s="43">
        <v>398565899.63</v>
      </c>
      <c r="M839">
        <f t="shared" si="13"/>
        <v>0</v>
      </c>
    </row>
    <row r="840" spans="1:13" x14ac:dyDescent="0.25">
      <c r="A840">
        <v>201906</v>
      </c>
      <c r="B840" t="s">
        <v>36</v>
      </c>
      <c r="C840">
        <v>0</v>
      </c>
      <c r="D840">
        <v>0</v>
      </c>
      <c r="E840" t="s">
        <v>49</v>
      </c>
      <c r="F840" t="s">
        <v>39</v>
      </c>
      <c r="G840" t="s">
        <v>45</v>
      </c>
      <c r="H840" t="s">
        <v>38</v>
      </c>
      <c r="I840">
        <v>79</v>
      </c>
      <c r="J840">
        <v>27388</v>
      </c>
      <c r="K840" s="43">
        <v>12294.32</v>
      </c>
      <c r="L840" s="43">
        <v>336716846.33999997</v>
      </c>
      <c r="M840">
        <f t="shared" si="13"/>
        <v>0</v>
      </c>
    </row>
    <row r="841" spans="1:13" x14ac:dyDescent="0.25">
      <c r="A841">
        <v>201906</v>
      </c>
      <c r="B841" t="s">
        <v>36</v>
      </c>
      <c r="C841">
        <v>0</v>
      </c>
      <c r="D841">
        <v>0</v>
      </c>
      <c r="E841" t="s">
        <v>49</v>
      </c>
      <c r="F841" t="s">
        <v>39</v>
      </c>
      <c r="G841" t="s">
        <v>45</v>
      </c>
      <c r="H841" t="s">
        <v>38</v>
      </c>
      <c r="I841">
        <v>80</v>
      </c>
      <c r="J841">
        <v>21668</v>
      </c>
      <c r="K841" s="43">
        <v>12221</v>
      </c>
      <c r="L841" s="43">
        <v>264804575.25999999</v>
      </c>
      <c r="M841">
        <f t="shared" si="13"/>
        <v>0</v>
      </c>
    </row>
    <row r="842" spans="1:13" x14ac:dyDescent="0.25">
      <c r="A842">
        <v>201906</v>
      </c>
      <c r="B842" t="s">
        <v>36</v>
      </c>
      <c r="C842">
        <v>0</v>
      </c>
      <c r="D842">
        <v>0</v>
      </c>
      <c r="E842" t="s">
        <v>49</v>
      </c>
      <c r="F842" t="s">
        <v>39</v>
      </c>
      <c r="G842" t="s">
        <v>45</v>
      </c>
      <c r="H842" t="s">
        <v>38</v>
      </c>
      <c r="I842">
        <v>81</v>
      </c>
      <c r="J842">
        <v>18004</v>
      </c>
      <c r="K842" s="43">
        <v>12128.4</v>
      </c>
      <c r="L842" s="43">
        <v>218359694.33000001</v>
      </c>
      <c r="M842">
        <f t="shared" si="13"/>
        <v>0</v>
      </c>
    </row>
    <row r="843" spans="1:13" x14ac:dyDescent="0.25">
      <c r="A843">
        <v>201906</v>
      </c>
      <c r="B843" t="s">
        <v>36</v>
      </c>
      <c r="C843">
        <v>0</v>
      </c>
      <c r="D843">
        <v>0</v>
      </c>
      <c r="E843" t="s">
        <v>49</v>
      </c>
      <c r="F843" t="s">
        <v>39</v>
      </c>
      <c r="G843" t="s">
        <v>45</v>
      </c>
      <c r="H843" t="s">
        <v>38</v>
      </c>
      <c r="I843">
        <v>82</v>
      </c>
      <c r="J843">
        <v>14774</v>
      </c>
      <c r="K843" s="43">
        <v>12100.19</v>
      </c>
      <c r="L843" s="43">
        <v>178768178.88</v>
      </c>
      <c r="M843">
        <f t="shared" si="13"/>
        <v>0</v>
      </c>
    </row>
    <row r="844" spans="1:13" x14ac:dyDescent="0.25">
      <c r="A844">
        <v>201906</v>
      </c>
      <c r="B844" t="s">
        <v>36</v>
      </c>
      <c r="C844">
        <v>0</v>
      </c>
      <c r="D844">
        <v>0</v>
      </c>
      <c r="E844" t="s">
        <v>49</v>
      </c>
      <c r="F844" t="s">
        <v>39</v>
      </c>
      <c r="G844" t="s">
        <v>45</v>
      </c>
      <c r="H844" t="s">
        <v>38</v>
      </c>
      <c r="I844">
        <v>83</v>
      </c>
      <c r="J844">
        <v>11714</v>
      </c>
      <c r="K844" s="43">
        <v>12052.16</v>
      </c>
      <c r="L844" s="43">
        <v>141178950.97999999</v>
      </c>
      <c r="M844">
        <f t="shared" si="13"/>
        <v>0</v>
      </c>
    </row>
    <row r="845" spans="1:13" x14ac:dyDescent="0.25">
      <c r="A845">
        <v>201906</v>
      </c>
      <c r="B845" t="s">
        <v>36</v>
      </c>
      <c r="C845">
        <v>0</v>
      </c>
      <c r="D845">
        <v>0</v>
      </c>
      <c r="E845" t="s">
        <v>49</v>
      </c>
      <c r="F845" t="s">
        <v>39</v>
      </c>
      <c r="G845" t="s">
        <v>45</v>
      </c>
      <c r="H845" t="s">
        <v>38</v>
      </c>
      <c r="I845">
        <v>84</v>
      </c>
      <c r="J845">
        <v>9450</v>
      </c>
      <c r="K845" s="43">
        <v>11972.01</v>
      </c>
      <c r="L845" s="43">
        <v>113135456.06999999</v>
      </c>
      <c r="M845">
        <f t="shared" si="13"/>
        <v>0</v>
      </c>
    </row>
    <row r="846" spans="1:13" x14ac:dyDescent="0.25">
      <c r="A846">
        <v>201906</v>
      </c>
      <c r="B846" t="s">
        <v>36</v>
      </c>
      <c r="C846">
        <v>0</v>
      </c>
      <c r="D846">
        <v>0</v>
      </c>
      <c r="E846" t="s">
        <v>49</v>
      </c>
      <c r="F846" t="s">
        <v>39</v>
      </c>
      <c r="G846" t="s">
        <v>45</v>
      </c>
      <c r="H846" t="s">
        <v>38</v>
      </c>
      <c r="I846">
        <v>85</v>
      </c>
      <c r="J846">
        <v>7242</v>
      </c>
      <c r="K846" s="43">
        <v>11943.38</v>
      </c>
      <c r="L846" s="43">
        <v>86493979.530000001</v>
      </c>
      <c r="M846">
        <f t="shared" si="13"/>
        <v>0</v>
      </c>
    </row>
    <row r="847" spans="1:13" x14ac:dyDescent="0.25">
      <c r="A847">
        <v>201906</v>
      </c>
      <c r="B847" t="s">
        <v>36</v>
      </c>
      <c r="C847">
        <v>0</v>
      </c>
      <c r="D847">
        <v>0</v>
      </c>
      <c r="E847" t="s">
        <v>49</v>
      </c>
      <c r="F847" t="s">
        <v>39</v>
      </c>
      <c r="G847" t="s">
        <v>45</v>
      </c>
      <c r="H847" t="s">
        <v>38</v>
      </c>
      <c r="I847">
        <v>86</v>
      </c>
      <c r="J847">
        <v>5786</v>
      </c>
      <c r="K847" s="43">
        <v>11984.39</v>
      </c>
      <c r="L847" s="43">
        <v>69341708.370000005</v>
      </c>
      <c r="M847">
        <f t="shared" si="13"/>
        <v>0</v>
      </c>
    </row>
    <row r="848" spans="1:13" x14ac:dyDescent="0.25">
      <c r="A848">
        <v>201906</v>
      </c>
      <c r="B848" t="s">
        <v>36</v>
      </c>
      <c r="C848">
        <v>0</v>
      </c>
      <c r="D848">
        <v>0</v>
      </c>
      <c r="E848" t="s">
        <v>49</v>
      </c>
      <c r="F848" t="s">
        <v>39</v>
      </c>
      <c r="G848" t="s">
        <v>45</v>
      </c>
      <c r="H848" t="s">
        <v>38</v>
      </c>
      <c r="I848">
        <v>87</v>
      </c>
      <c r="J848">
        <v>4885</v>
      </c>
      <c r="K848" s="43">
        <v>11902.58</v>
      </c>
      <c r="L848" s="43">
        <v>58144087.170000002</v>
      </c>
      <c r="M848">
        <f t="shared" si="13"/>
        <v>0</v>
      </c>
    </row>
    <row r="849" spans="1:13" x14ac:dyDescent="0.25">
      <c r="A849">
        <v>201906</v>
      </c>
      <c r="B849" t="s">
        <v>36</v>
      </c>
      <c r="C849">
        <v>0</v>
      </c>
      <c r="D849">
        <v>0</v>
      </c>
      <c r="E849" t="s">
        <v>49</v>
      </c>
      <c r="F849" t="s">
        <v>39</v>
      </c>
      <c r="G849" t="s">
        <v>45</v>
      </c>
      <c r="H849" t="s">
        <v>38</v>
      </c>
      <c r="I849">
        <v>88</v>
      </c>
      <c r="J849">
        <v>3824</v>
      </c>
      <c r="K849" s="43">
        <v>11894.96</v>
      </c>
      <c r="L849" s="43">
        <v>45486335.719999999</v>
      </c>
      <c r="M849">
        <f t="shared" si="13"/>
        <v>0</v>
      </c>
    </row>
    <row r="850" spans="1:13" x14ac:dyDescent="0.25">
      <c r="A850">
        <v>201906</v>
      </c>
      <c r="B850" t="s">
        <v>36</v>
      </c>
      <c r="C850">
        <v>0</v>
      </c>
      <c r="D850">
        <v>0</v>
      </c>
      <c r="E850" t="s">
        <v>49</v>
      </c>
      <c r="F850" t="s">
        <v>39</v>
      </c>
      <c r="G850" t="s">
        <v>45</v>
      </c>
      <c r="H850" t="s">
        <v>38</v>
      </c>
      <c r="I850">
        <v>89</v>
      </c>
      <c r="J850">
        <v>2846</v>
      </c>
      <c r="K850" s="43">
        <v>11865.27</v>
      </c>
      <c r="L850" s="43">
        <v>33768548.439999998</v>
      </c>
      <c r="M850">
        <f t="shared" si="13"/>
        <v>0</v>
      </c>
    </row>
    <row r="851" spans="1:13" x14ac:dyDescent="0.25">
      <c r="A851">
        <v>201906</v>
      </c>
      <c r="B851" t="s">
        <v>36</v>
      </c>
      <c r="C851">
        <v>0</v>
      </c>
      <c r="D851">
        <v>0</v>
      </c>
      <c r="E851" t="s">
        <v>49</v>
      </c>
      <c r="F851" t="s">
        <v>39</v>
      </c>
      <c r="G851" t="s">
        <v>45</v>
      </c>
      <c r="H851" t="s">
        <v>38</v>
      </c>
      <c r="I851">
        <v>90</v>
      </c>
      <c r="J851">
        <v>2233</v>
      </c>
      <c r="K851" s="43">
        <v>11929.62</v>
      </c>
      <c r="L851" s="43">
        <v>26638846.859999999</v>
      </c>
      <c r="M851">
        <f t="shared" si="13"/>
        <v>0</v>
      </c>
    </row>
    <row r="852" spans="1:13" x14ac:dyDescent="0.25">
      <c r="A852">
        <v>201906</v>
      </c>
      <c r="B852" t="s">
        <v>36</v>
      </c>
      <c r="C852">
        <v>0</v>
      </c>
      <c r="D852">
        <v>0</v>
      </c>
      <c r="E852" t="s">
        <v>49</v>
      </c>
      <c r="F852" t="s">
        <v>39</v>
      </c>
      <c r="G852" t="s">
        <v>45</v>
      </c>
      <c r="H852" t="s">
        <v>38</v>
      </c>
      <c r="I852">
        <v>91</v>
      </c>
      <c r="J852">
        <v>1602</v>
      </c>
      <c r="K852" s="43">
        <v>11925.72</v>
      </c>
      <c r="L852" s="43">
        <v>19105009.350000001</v>
      </c>
      <c r="M852">
        <f t="shared" si="13"/>
        <v>0</v>
      </c>
    </row>
    <row r="853" spans="1:13" x14ac:dyDescent="0.25">
      <c r="A853">
        <v>201906</v>
      </c>
      <c r="B853" t="s">
        <v>36</v>
      </c>
      <c r="C853">
        <v>0</v>
      </c>
      <c r="D853">
        <v>0</v>
      </c>
      <c r="E853" t="s">
        <v>49</v>
      </c>
      <c r="F853" t="s">
        <v>39</v>
      </c>
      <c r="G853" t="s">
        <v>45</v>
      </c>
      <c r="H853" t="s">
        <v>38</v>
      </c>
      <c r="I853">
        <v>92</v>
      </c>
      <c r="J853">
        <v>1169</v>
      </c>
      <c r="K853" s="43">
        <v>11906.49</v>
      </c>
      <c r="L853" s="43">
        <v>13918683.68</v>
      </c>
      <c r="M853">
        <f t="shared" si="13"/>
        <v>0</v>
      </c>
    </row>
    <row r="854" spans="1:13" x14ac:dyDescent="0.25">
      <c r="A854">
        <v>201906</v>
      </c>
      <c r="B854" t="s">
        <v>36</v>
      </c>
      <c r="C854">
        <v>0</v>
      </c>
      <c r="D854">
        <v>0</v>
      </c>
      <c r="E854" t="s">
        <v>49</v>
      </c>
      <c r="F854" t="s">
        <v>39</v>
      </c>
      <c r="G854" t="s">
        <v>45</v>
      </c>
      <c r="H854" t="s">
        <v>38</v>
      </c>
      <c r="I854">
        <v>93</v>
      </c>
      <c r="J854">
        <v>810</v>
      </c>
      <c r="K854" s="43">
        <v>11852.03</v>
      </c>
      <c r="L854" s="43">
        <v>9600145.8699999992</v>
      </c>
      <c r="M854">
        <f t="shared" si="13"/>
        <v>0</v>
      </c>
    </row>
    <row r="855" spans="1:13" x14ac:dyDescent="0.25">
      <c r="A855">
        <v>201906</v>
      </c>
      <c r="B855" t="s">
        <v>36</v>
      </c>
      <c r="C855">
        <v>0</v>
      </c>
      <c r="D855">
        <v>0</v>
      </c>
      <c r="E855" t="s">
        <v>49</v>
      </c>
      <c r="F855" t="s">
        <v>39</v>
      </c>
      <c r="G855" t="s">
        <v>45</v>
      </c>
      <c r="H855" t="s">
        <v>38</v>
      </c>
      <c r="I855">
        <v>94</v>
      </c>
      <c r="J855">
        <v>503</v>
      </c>
      <c r="K855" s="43">
        <v>11852</v>
      </c>
      <c r="L855" s="43">
        <v>5961555.9299999997</v>
      </c>
      <c r="M855">
        <f t="shared" si="13"/>
        <v>0</v>
      </c>
    </row>
    <row r="856" spans="1:13" x14ac:dyDescent="0.25">
      <c r="A856">
        <v>201906</v>
      </c>
      <c r="B856" t="s">
        <v>36</v>
      </c>
      <c r="C856">
        <v>0</v>
      </c>
      <c r="D856">
        <v>0</v>
      </c>
      <c r="E856" t="s">
        <v>49</v>
      </c>
      <c r="F856" t="s">
        <v>39</v>
      </c>
      <c r="G856" t="s">
        <v>45</v>
      </c>
      <c r="H856" t="s">
        <v>38</v>
      </c>
      <c r="I856">
        <v>95</v>
      </c>
      <c r="J856">
        <v>348</v>
      </c>
      <c r="K856" s="43">
        <v>11876.27</v>
      </c>
      <c r="L856" s="43">
        <v>4132942.59</v>
      </c>
      <c r="M856">
        <f t="shared" si="13"/>
        <v>0</v>
      </c>
    </row>
    <row r="857" spans="1:13" x14ac:dyDescent="0.25">
      <c r="A857">
        <v>201906</v>
      </c>
      <c r="B857" t="s">
        <v>36</v>
      </c>
      <c r="C857">
        <v>0</v>
      </c>
      <c r="D857">
        <v>0</v>
      </c>
      <c r="E857" t="s">
        <v>49</v>
      </c>
      <c r="F857" t="s">
        <v>39</v>
      </c>
      <c r="G857" t="s">
        <v>45</v>
      </c>
      <c r="H857" t="s">
        <v>38</v>
      </c>
      <c r="I857">
        <v>96</v>
      </c>
      <c r="J857">
        <v>226</v>
      </c>
      <c r="K857" s="43">
        <v>11834.67</v>
      </c>
      <c r="L857" s="43">
        <v>2674635.5</v>
      </c>
      <c r="M857">
        <f t="shared" si="13"/>
        <v>0</v>
      </c>
    </row>
    <row r="858" spans="1:13" x14ac:dyDescent="0.25">
      <c r="A858">
        <v>201906</v>
      </c>
      <c r="B858" t="s">
        <v>36</v>
      </c>
      <c r="C858">
        <v>0</v>
      </c>
      <c r="D858">
        <v>0</v>
      </c>
      <c r="E858" t="s">
        <v>49</v>
      </c>
      <c r="F858" t="s">
        <v>39</v>
      </c>
      <c r="G858" t="s">
        <v>45</v>
      </c>
      <c r="H858" t="s">
        <v>38</v>
      </c>
      <c r="I858">
        <v>97</v>
      </c>
      <c r="J858">
        <v>155</v>
      </c>
      <c r="K858" s="43">
        <v>11833.02</v>
      </c>
      <c r="L858" s="43">
        <v>1834118.24</v>
      </c>
      <c r="M858">
        <f t="shared" si="13"/>
        <v>0</v>
      </c>
    </row>
    <row r="859" spans="1:13" x14ac:dyDescent="0.25">
      <c r="A859">
        <v>201906</v>
      </c>
      <c r="B859" t="s">
        <v>36</v>
      </c>
      <c r="C859">
        <v>0</v>
      </c>
      <c r="D859">
        <v>0</v>
      </c>
      <c r="E859" t="s">
        <v>49</v>
      </c>
      <c r="F859" t="s">
        <v>39</v>
      </c>
      <c r="G859" t="s">
        <v>45</v>
      </c>
      <c r="H859" t="s">
        <v>38</v>
      </c>
      <c r="I859">
        <v>98</v>
      </c>
      <c r="J859">
        <v>97</v>
      </c>
      <c r="K859" s="43">
        <v>11671.06</v>
      </c>
      <c r="L859" s="43">
        <v>1132092.79</v>
      </c>
      <c r="M859">
        <f t="shared" si="13"/>
        <v>0</v>
      </c>
    </row>
    <row r="860" spans="1:13" x14ac:dyDescent="0.25">
      <c r="A860">
        <v>201906</v>
      </c>
      <c r="B860" t="s">
        <v>36</v>
      </c>
      <c r="C860">
        <v>0</v>
      </c>
      <c r="D860">
        <v>0</v>
      </c>
      <c r="E860" t="s">
        <v>49</v>
      </c>
      <c r="F860" t="s">
        <v>39</v>
      </c>
      <c r="G860" t="s">
        <v>45</v>
      </c>
      <c r="H860" t="s">
        <v>38</v>
      </c>
      <c r="I860">
        <v>99</v>
      </c>
      <c r="J860">
        <v>59</v>
      </c>
      <c r="K860" s="43">
        <v>11919.46</v>
      </c>
      <c r="L860" s="43">
        <v>703248.31</v>
      </c>
      <c r="M860">
        <f t="shared" si="13"/>
        <v>0</v>
      </c>
    </row>
    <row r="861" spans="1:13" x14ac:dyDescent="0.25">
      <c r="A861">
        <v>201906</v>
      </c>
      <c r="B861" t="s">
        <v>36</v>
      </c>
      <c r="C861">
        <v>0</v>
      </c>
      <c r="D861">
        <v>0</v>
      </c>
      <c r="E861" t="s">
        <v>49</v>
      </c>
      <c r="F861" t="s">
        <v>39</v>
      </c>
      <c r="G861" t="s">
        <v>45</v>
      </c>
      <c r="H861" t="s">
        <v>38</v>
      </c>
      <c r="I861">
        <v>100</v>
      </c>
      <c r="J861">
        <v>32</v>
      </c>
      <c r="K861" s="43">
        <v>11816.65</v>
      </c>
      <c r="L861" s="43">
        <v>378132.82</v>
      </c>
      <c r="M861">
        <f t="shared" si="13"/>
        <v>0</v>
      </c>
    </row>
    <row r="862" spans="1:13" x14ac:dyDescent="0.25">
      <c r="A862">
        <v>201906</v>
      </c>
      <c r="B862" t="s">
        <v>36</v>
      </c>
      <c r="C862">
        <v>0</v>
      </c>
      <c r="D862">
        <v>0</v>
      </c>
      <c r="E862" t="s">
        <v>49</v>
      </c>
      <c r="F862" t="s">
        <v>39</v>
      </c>
      <c r="G862" t="s">
        <v>45</v>
      </c>
      <c r="H862" t="s">
        <v>38</v>
      </c>
      <c r="I862">
        <v>101</v>
      </c>
      <c r="J862">
        <v>17</v>
      </c>
      <c r="K862" s="43">
        <v>11528.44</v>
      </c>
      <c r="L862" s="43">
        <v>195983.48</v>
      </c>
      <c r="M862">
        <f t="shared" si="13"/>
        <v>0</v>
      </c>
    </row>
    <row r="863" spans="1:13" x14ac:dyDescent="0.25">
      <c r="A863">
        <v>201906</v>
      </c>
      <c r="B863" t="s">
        <v>36</v>
      </c>
      <c r="C863">
        <v>0</v>
      </c>
      <c r="D863">
        <v>0</v>
      </c>
      <c r="E863" t="s">
        <v>49</v>
      </c>
      <c r="F863" t="s">
        <v>39</v>
      </c>
      <c r="G863" t="s">
        <v>45</v>
      </c>
      <c r="H863" t="s">
        <v>38</v>
      </c>
      <c r="I863">
        <v>102</v>
      </c>
      <c r="J863">
        <v>20</v>
      </c>
      <c r="K863" s="43">
        <v>11989.58</v>
      </c>
      <c r="L863" s="43">
        <v>239791.54</v>
      </c>
      <c r="M863">
        <f t="shared" si="13"/>
        <v>0</v>
      </c>
    </row>
    <row r="864" spans="1:13" x14ac:dyDescent="0.25">
      <c r="A864">
        <v>201906</v>
      </c>
      <c r="B864" t="s">
        <v>36</v>
      </c>
      <c r="C864">
        <v>0</v>
      </c>
      <c r="D864">
        <v>0</v>
      </c>
      <c r="E864" t="s">
        <v>49</v>
      </c>
      <c r="F864" t="s">
        <v>39</v>
      </c>
      <c r="G864" t="s">
        <v>45</v>
      </c>
      <c r="H864" t="s">
        <v>38</v>
      </c>
      <c r="I864">
        <v>103</v>
      </c>
      <c r="J864">
        <v>10</v>
      </c>
      <c r="K864" s="43">
        <v>11989.58</v>
      </c>
      <c r="L864" s="43">
        <v>119895.77</v>
      </c>
      <c r="M864">
        <f t="shared" si="13"/>
        <v>0</v>
      </c>
    </row>
    <row r="865" spans="1:13" x14ac:dyDescent="0.25">
      <c r="A865">
        <v>201906</v>
      </c>
      <c r="B865" t="s">
        <v>36</v>
      </c>
      <c r="C865">
        <v>0</v>
      </c>
      <c r="D865">
        <v>0</v>
      </c>
      <c r="E865" t="s">
        <v>49</v>
      </c>
      <c r="F865" t="s">
        <v>39</v>
      </c>
      <c r="G865" t="s">
        <v>45</v>
      </c>
      <c r="H865" t="s">
        <v>38</v>
      </c>
      <c r="I865">
        <v>104</v>
      </c>
      <c r="J865">
        <v>3</v>
      </c>
      <c r="K865" s="43">
        <v>11528.44</v>
      </c>
      <c r="L865" s="43">
        <v>34585.32</v>
      </c>
      <c r="M865">
        <f t="shared" si="13"/>
        <v>0</v>
      </c>
    </row>
    <row r="866" spans="1:13" x14ac:dyDescent="0.25">
      <c r="A866">
        <v>201906</v>
      </c>
      <c r="B866" t="s">
        <v>36</v>
      </c>
      <c r="C866">
        <v>0</v>
      </c>
      <c r="D866">
        <v>0</v>
      </c>
      <c r="E866" t="s">
        <v>49</v>
      </c>
      <c r="F866" t="s">
        <v>39</v>
      </c>
      <c r="G866" t="s">
        <v>45</v>
      </c>
      <c r="H866" t="s">
        <v>38</v>
      </c>
      <c r="I866">
        <v>105</v>
      </c>
      <c r="J866">
        <v>1</v>
      </c>
      <c r="K866" s="43">
        <v>11528.44</v>
      </c>
      <c r="L866" s="43">
        <v>11528.44</v>
      </c>
      <c r="M866">
        <f t="shared" si="13"/>
        <v>0</v>
      </c>
    </row>
    <row r="867" spans="1:13" x14ac:dyDescent="0.25">
      <c r="A867">
        <v>201906</v>
      </c>
      <c r="B867" t="s">
        <v>36</v>
      </c>
      <c r="C867">
        <v>0</v>
      </c>
      <c r="D867">
        <v>0</v>
      </c>
      <c r="E867" t="s">
        <v>49</v>
      </c>
      <c r="F867" t="s">
        <v>39</v>
      </c>
      <c r="G867" t="s">
        <v>45</v>
      </c>
      <c r="H867" t="s">
        <v>38</v>
      </c>
      <c r="I867">
        <v>106</v>
      </c>
      <c r="J867">
        <v>3</v>
      </c>
      <c r="K867" s="43">
        <v>11856.93</v>
      </c>
      <c r="L867" s="43">
        <v>35570.800000000003</v>
      </c>
      <c r="M867">
        <f t="shared" si="13"/>
        <v>0</v>
      </c>
    </row>
    <row r="868" spans="1:13" x14ac:dyDescent="0.25">
      <c r="A868">
        <v>201906</v>
      </c>
      <c r="B868" t="s">
        <v>36</v>
      </c>
      <c r="C868">
        <v>0</v>
      </c>
      <c r="D868">
        <v>0</v>
      </c>
      <c r="E868" t="s">
        <v>49</v>
      </c>
      <c r="F868" t="s">
        <v>39</v>
      </c>
      <c r="G868" t="s">
        <v>45</v>
      </c>
      <c r="H868" t="s">
        <v>38</v>
      </c>
      <c r="I868">
        <v>107</v>
      </c>
      <c r="J868">
        <v>1</v>
      </c>
      <c r="K868" s="43">
        <v>11528.44</v>
      </c>
      <c r="L868" s="43">
        <v>11528.44</v>
      </c>
      <c r="M868">
        <f t="shared" si="13"/>
        <v>0</v>
      </c>
    </row>
    <row r="869" spans="1:13" x14ac:dyDescent="0.25">
      <c r="A869">
        <v>201906</v>
      </c>
      <c r="B869" t="s">
        <v>36</v>
      </c>
      <c r="C869">
        <v>0</v>
      </c>
      <c r="D869">
        <v>0</v>
      </c>
      <c r="E869" t="s">
        <v>49</v>
      </c>
      <c r="F869" t="s">
        <v>39</v>
      </c>
      <c r="G869" t="s">
        <v>45</v>
      </c>
      <c r="H869" t="s">
        <v>38</v>
      </c>
      <c r="I869">
        <v>108</v>
      </c>
      <c r="J869">
        <v>1</v>
      </c>
      <c r="K869" s="43">
        <v>11528.44</v>
      </c>
      <c r="L869" s="43">
        <v>11528.44</v>
      </c>
      <c r="M869">
        <f t="shared" si="13"/>
        <v>0</v>
      </c>
    </row>
    <row r="870" spans="1:13" x14ac:dyDescent="0.25">
      <c r="A870">
        <v>201906</v>
      </c>
      <c r="B870" t="s">
        <v>36</v>
      </c>
      <c r="C870">
        <v>0</v>
      </c>
      <c r="D870">
        <v>0</v>
      </c>
      <c r="E870" t="s">
        <v>49</v>
      </c>
      <c r="F870" t="s">
        <v>39</v>
      </c>
      <c r="G870" t="s">
        <v>48</v>
      </c>
      <c r="H870" t="s">
        <v>37</v>
      </c>
      <c r="I870">
        <v>2</v>
      </c>
      <c r="J870">
        <v>1</v>
      </c>
      <c r="K870" s="43">
        <v>11528.44</v>
      </c>
      <c r="L870" s="43">
        <v>11528.44</v>
      </c>
      <c r="M870">
        <f t="shared" si="13"/>
        <v>0</v>
      </c>
    </row>
    <row r="871" spans="1:13" x14ac:dyDescent="0.25">
      <c r="A871">
        <v>201906</v>
      </c>
      <c r="B871" t="s">
        <v>36</v>
      </c>
      <c r="C871">
        <v>0</v>
      </c>
      <c r="D871">
        <v>0</v>
      </c>
      <c r="E871" t="s">
        <v>49</v>
      </c>
      <c r="F871" t="s">
        <v>39</v>
      </c>
      <c r="G871" t="s">
        <v>48</v>
      </c>
      <c r="H871" t="s">
        <v>37</v>
      </c>
      <c r="I871">
        <v>4</v>
      </c>
      <c r="J871">
        <v>6</v>
      </c>
      <c r="K871" s="43">
        <v>12949.36</v>
      </c>
      <c r="L871" s="43">
        <v>77696.14</v>
      </c>
      <c r="M871">
        <f t="shared" si="13"/>
        <v>0</v>
      </c>
    </row>
    <row r="872" spans="1:13" x14ac:dyDescent="0.25">
      <c r="A872">
        <v>201906</v>
      </c>
      <c r="B872" t="s">
        <v>36</v>
      </c>
      <c r="C872">
        <v>0</v>
      </c>
      <c r="D872">
        <v>0</v>
      </c>
      <c r="E872" t="s">
        <v>49</v>
      </c>
      <c r="F872" t="s">
        <v>39</v>
      </c>
      <c r="G872" t="s">
        <v>48</v>
      </c>
      <c r="H872" t="s">
        <v>37</v>
      </c>
      <c r="I872">
        <v>5</v>
      </c>
      <c r="J872">
        <v>10</v>
      </c>
      <c r="K872" s="43">
        <v>13484.76</v>
      </c>
      <c r="L872" s="43">
        <v>134847.56</v>
      </c>
      <c r="M872">
        <f t="shared" si="13"/>
        <v>0</v>
      </c>
    </row>
    <row r="873" spans="1:13" x14ac:dyDescent="0.25">
      <c r="A873">
        <v>201906</v>
      </c>
      <c r="B873" t="s">
        <v>36</v>
      </c>
      <c r="C873">
        <v>0</v>
      </c>
      <c r="D873">
        <v>0</v>
      </c>
      <c r="E873" t="s">
        <v>49</v>
      </c>
      <c r="F873" t="s">
        <v>39</v>
      </c>
      <c r="G873" t="s">
        <v>48</v>
      </c>
      <c r="H873" t="s">
        <v>37</v>
      </c>
      <c r="I873">
        <v>6</v>
      </c>
      <c r="J873">
        <v>7</v>
      </c>
      <c r="K873" s="43">
        <v>11527.61</v>
      </c>
      <c r="L873" s="43">
        <v>80693.279999999999</v>
      </c>
      <c r="M873">
        <f t="shared" si="13"/>
        <v>0</v>
      </c>
    </row>
    <row r="874" spans="1:13" x14ac:dyDescent="0.25">
      <c r="A874">
        <v>201906</v>
      </c>
      <c r="B874" t="s">
        <v>36</v>
      </c>
      <c r="C874">
        <v>0</v>
      </c>
      <c r="D874">
        <v>0</v>
      </c>
      <c r="E874" t="s">
        <v>49</v>
      </c>
      <c r="F874" t="s">
        <v>39</v>
      </c>
      <c r="G874" t="s">
        <v>48</v>
      </c>
      <c r="H874" t="s">
        <v>37</v>
      </c>
      <c r="I874">
        <v>7</v>
      </c>
      <c r="J874">
        <v>14</v>
      </c>
      <c r="K874" s="43">
        <v>11528.35</v>
      </c>
      <c r="L874" s="43">
        <v>161396.96</v>
      </c>
      <c r="M874">
        <f t="shared" si="13"/>
        <v>0</v>
      </c>
    </row>
    <row r="875" spans="1:13" x14ac:dyDescent="0.25">
      <c r="A875">
        <v>201906</v>
      </c>
      <c r="B875" t="s">
        <v>36</v>
      </c>
      <c r="C875">
        <v>0</v>
      </c>
      <c r="D875">
        <v>0</v>
      </c>
      <c r="E875" t="s">
        <v>49</v>
      </c>
      <c r="F875" t="s">
        <v>39</v>
      </c>
      <c r="G875" t="s">
        <v>48</v>
      </c>
      <c r="H875" t="s">
        <v>37</v>
      </c>
      <c r="I875">
        <v>8</v>
      </c>
      <c r="J875">
        <v>13</v>
      </c>
      <c r="K875" s="43">
        <v>14837.28</v>
      </c>
      <c r="L875" s="43">
        <v>192884.63</v>
      </c>
      <c r="M875">
        <f t="shared" si="13"/>
        <v>0</v>
      </c>
    </row>
    <row r="876" spans="1:13" x14ac:dyDescent="0.25">
      <c r="A876">
        <v>201906</v>
      </c>
      <c r="B876" t="s">
        <v>36</v>
      </c>
      <c r="C876">
        <v>0</v>
      </c>
      <c r="D876">
        <v>0</v>
      </c>
      <c r="E876" t="s">
        <v>49</v>
      </c>
      <c r="F876" t="s">
        <v>39</v>
      </c>
      <c r="G876" t="s">
        <v>48</v>
      </c>
      <c r="H876" t="s">
        <v>37</v>
      </c>
      <c r="I876">
        <v>9</v>
      </c>
      <c r="J876">
        <v>21</v>
      </c>
      <c r="K876" s="43">
        <v>12687.14</v>
      </c>
      <c r="L876" s="43">
        <v>266429.99</v>
      </c>
      <c r="M876">
        <f t="shared" si="13"/>
        <v>0</v>
      </c>
    </row>
    <row r="877" spans="1:13" x14ac:dyDescent="0.25">
      <c r="A877">
        <v>201906</v>
      </c>
      <c r="B877" t="s">
        <v>36</v>
      </c>
      <c r="C877">
        <v>0</v>
      </c>
      <c r="D877">
        <v>0</v>
      </c>
      <c r="E877" t="s">
        <v>49</v>
      </c>
      <c r="F877" t="s">
        <v>39</v>
      </c>
      <c r="G877" t="s">
        <v>48</v>
      </c>
      <c r="H877" t="s">
        <v>37</v>
      </c>
      <c r="I877">
        <v>10</v>
      </c>
      <c r="J877">
        <v>25</v>
      </c>
      <c r="K877" s="43">
        <v>11485.68</v>
      </c>
      <c r="L877" s="43">
        <v>287141.88</v>
      </c>
      <c r="M877">
        <f t="shared" si="13"/>
        <v>0</v>
      </c>
    </row>
    <row r="878" spans="1:13" x14ac:dyDescent="0.25">
      <c r="A878">
        <v>201906</v>
      </c>
      <c r="B878" t="s">
        <v>36</v>
      </c>
      <c r="C878">
        <v>0</v>
      </c>
      <c r="D878">
        <v>0</v>
      </c>
      <c r="E878" t="s">
        <v>49</v>
      </c>
      <c r="F878" t="s">
        <v>39</v>
      </c>
      <c r="G878" t="s">
        <v>48</v>
      </c>
      <c r="H878" t="s">
        <v>37</v>
      </c>
      <c r="I878">
        <v>11</v>
      </c>
      <c r="J878">
        <v>30</v>
      </c>
      <c r="K878" s="43">
        <v>10634.76</v>
      </c>
      <c r="L878" s="43">
        <v>319042.8</v>
      </c>
      <c r="M878">
        <f t="shared" si="13"/>
        <v>0</v>
      </c>
    </row>
    <row r="879" spans="1:13" x14ac:dyDescent="0.25">
      <c r="A879">
        <v>201906</v>
      </c>
      <c r="B879" t="s">
        <v>36</v>
      </c>
      <c r="C879">
        <v>0</v>
      </c>
      <c r="D879">
        <v>0</v>
      </c>
      <c r="E879" t="s">
        <v>49</v>
      </c>
      <c r="F879" t="s">
        <v>39</v>
      </c>
      <c r="G879" t="s">
        <v>48</v>
      </c>
      <c r="H879" t="s">
        <v>37</v>
      </c>
      <c r="I879">
        <v>12</v>
      </c>
      <c r="J879">
        <v>43</v>
      </c>
      <c r="K879" s="43">
        <v>11708.5</v>
      </c>
      <c r="L879" s="43">
        <v>503465.5</v>
      </c>
      <c r="M879">
        <f t="shared" si="13"/>
        <v>0</v>
      </c>
    </row>
    <row r="880" spans="1:13" x14ac:dyDescent="0.25">
      <c r="A880">
        <v>201906</v>
      </c>
      <c r="B880" t="s">
        <v>36</v>
      </c>
      <c r="C880">
        <v>0</v>
      </c>
      <c r="D880">
        <v>0</v>
      </c>
      <c r="E880" t="s">
        <v>49</v>
      </c>
      <c r="F880" t="s">
        <v>39</v>
      </c>
      <c r="G880" t="s">
        <v>48</v>
      </c>
      <c r="H880" t="s">
        <v>37</v>
      </c>
      <c r="I880">
        <v>13</v>
      </c>
      <c r="J880">
        <v>40</v>
      </c>
      <c r="K880" s="43">
        <v>12509.04</v>
      </c>
      <c r="L880" s="43">
        <v>500361.69</v>
      </c>
      <c r="M880">
        <f t="shared" si="13"/>
        <v>0</v>
      </c>
    </row>
    <row r="881" spans="1:13" x14ac:dyDescent="0.25">
      <c r="A881">
        <v>201906</v>
      </c>
      <c r="B881" t="s">
        <v>36</v>
      </c>
      <c r="C881">
        <v>0</v>
      </c>
      <c r="D881">
        <v>0</v>
      </c>
      <c r="E881" t="s">
        <v>49</v>
      </c>
      <c r="F881" t="s">
        <v>39</v>
      </c>
      <c r="G881" t="s">
        <v>48</v>
      </c>
      <c r="H881" t="s">
        <v>37</v>
      </c>
      <c r="I881">
        <v>14</v>
      </c>
      <c r="J881">
        <v>53</v>
      </c>
      <c r="K881" s="43">
        <v>11348.55</v>
      </c>
      <c r="L881" s="43">
        <v>601473.29</v>
      </c>
      <c r="M881">
        <f t="shared" si="13"/>
        <v>0</v>
      </c>
    </row>
    <row r="882" spans="1:13" x14ac:dyDescent="0.25">
      <c r="A882">
        <v>201906</v>
      </c>
      <c r="B882" t="s">
        <v>36</v>
      </c>
      <c r="C882">
        <v>0</v>
      </c>
      <c r="D882">
        <v>0</v>
      </c>
      <c r="E882" t="s">
        <v>49</v>
      </c>
      <c r="F882" t="s">
        <v>39</v>
      </c>
      <c r="G882" t="s">
        <v>48</v>
      </c>
      <c r="H882" t="s">
        <v>37</v>
      </c>
      <c r="I882">
        <v>15</v>
      </c>
      <c r="J882">
        <v>65</v>
      </c>
      <c r="K882" s="43">
        <v>11537.15</v>
      </c>
      <c r="L882" s="43">
        <v>749914.85</v>
      </c>
      <c r="M882">
        <f t="shared" si="13"/>
        <v>0</v>
      </c>
    </row>
    <row r="883" spans="1:13" x14ac:dyDescent="0.25">
      <c r="A883">
        <v>201906</v>
      </c>
      <c r="B883" t="s">
        <v>36</v>
      </c>
      <c r="C883">
        <v>0</v>
      </c>
      <c r="D883">
        <v>0</v>
      </c>
      <c r="E883" t="s">
        <v>49</v>
      </c>
      <c r="F883" t="s">
        <v>39</v>
      </c>
      <c r="G883" t="s">
        <v>48</v>
      </c>
      <c r="H883" t="s">
        <v>37</v>
      </c>
      <c r="I883">
        <v>16</v>
      </c>
      <c r="J883">
        <v>77</v>
      </c>
      <c r="K883" s="43">
        <v>12205.05</v>
      </c>
      <c r="L883" s="43">
        <v>939788.48</v>
      </c>
      <c r="M883">
        <f t="shared" si="13"/>
        <v>0</v>
      </c>
    </row>
    <row r="884" spans="1:13" x14ac:dyDescent="0.25">
      <c r="A884">
        <v>201906</v>
      </c>
      <c r="B884" t="s">
        <v>36</v>
      </c>
      <c r="C884">
        <v>0</v>
      </c>
      <c r="D884">
        <v>0</v>
      </c>
      <c r="E884" t="s">
        <v>49</v>
      </c>
      <c r="F884" t="s">
        <v>39</v>
      </c>
      <c r="G884" t="s">
        <v>48</v>
      </c>
      <c r="H884" t="s">
        <v>37</v>
      </c>
      <c r="I884">
        <v>17</v>
      </c>
      <c r="J884">
        <v>55</v>
      </c>
      <c r="K884" s="43">
        <v>11334.34</v>
      </c>
      <c r="L884" s="43">
        <v>623388.88</v>
      </c>
      <c r="M884">
        <f t="shared" si="13"/>
        <v>0</v>
      </c>
    </row>
    <row r="885" spans="1:13" x14ac:dyDescent="0.25">
      <c r="A885">
        <v>201906</v>
      </c>
      <c r="B885" t="s">
        <v>36</v>
      </c>
      <c r="C885">
        <v>0</v>
      </c>
      <c r="D885">
        <v>0</v>
      </c>
      <c r="E885" t="s">
        <v>49</v>
      </c>
      <c r="F885" t="s">
        <v>39</v>
      </c>
      <c r="G885" t="s">
        <v>48</v>
      </c>
      <c r="H885" t="s">
        <v>37</v>
      </c>
      <c r="I885">
        <v>18</v>
      </c>
      <c r="J885">
        <v>14</v>
      </c>
      <c r="K885" s="43">
        <v>11995.29</v>
      </c>
      <c r="L885" s="43">
        <v>167934</v>
      </c>
      <c r="M885">
        <f t="shared" si="13"/>
        <v>0</v>
      </c>
    </row>
    <row r="886" spans="1:13" x14ac:dyDescent="0.25">
      <c r="A886">
        <v>201906</v>
      </c>
      <c r="B886" t="s">
        <v>36</v>
      </c>
      <c r="C886">
        <v>0</v>
      </c>
      <c r="D886">
        <v>0</v>
      </c>
      <c r="E886" t="s">
        <v>49</v>
      </c>
      <c r="F886" t="s">
        <v>39</v>
      </c>
      <c r="G886" t="s">
        <v>48</v>
      </c>
      <c r="H886" t="s">
        <v>37</v>
      </c>
      <c r="I886">
        <v>20</v>
      </c>
      <c r="J886">
        <v>3</v>
      </c>
      <c r="K886" s="43">
        <v>13065.56</v>
      </c>
      <c r="L886" s="43">
        <v>39196.69</v>
      </c>
      <c r="M886">
        <f t="shared" si="13"/>
        <v>0</v>
      </c>
    </row>
    <row r="887" spans="1:13" x14ac:dyDescent="0.25">
      <c r="A887">
        <v>201906</v>
      </c>
      <c r="B887" t="s">
        <v>36</v>
      </c>
      <c r="C887">
        <v>0</v>
      </c>
      <c r="D887">
        <v>0</v>
      </c>
      <c r="E887" t="s">
        <v>49</v>
      </c>
      <c r="F887" t="s">
        <v>39</v>
      </c>
      <c r="G887" t="s">
        <v>48</v>
      </c>
      <c r="H887" t="s">
        <v>37</v>
      </c>
      <c r="I887">
        <v>21</v>
      </c>
      <c r="J887">
        <v>4</v>
      </c>
      <c r="K887" s="43">
        <v>11820.46</v>
      </c>
      <c r="L887" s="43">
        <v>47281.83</v>
      </c>
      <c r="M887">
        <f t="shared" si="13"/>
        <v>0</v>
      </c>
    </row>
    <row r="888" spans="1:13" x14ac:dyDescent="0.25">
      <c r="A888">
        <v>201906</v>
      </c>
      <c r="B888" t="s">
        <v>36</v>
      </c>
      <c r="C888">
        <v>0</v>
      </c>
      <c r="D888">
        <v>0</v>
      </c>
      <c r="E888" t="s">
        <v>49</v>
      </c>
      <c r="F888" t="s">
        <v>39</v>
      </c>
      <c r="G888" t="s">
        <v>48</v>
      </c>
      <c r="H888" t="s">
        <v>37</v>
      </c>
      <c r="I888">
        <v>22</v>
      </c>
      <c r="J888">
        <v>4</v>
      </c>
      <c r="K888" s="43">
        <v>11528.44</v>
      </c>
      <c r="L888" s="43">
        <v>46113.760000000002</v>
      </c>
      <c r="M888">
        <f t="shared" si="13"/>
        <v>0</v>
      </c>
    </row>
    <row r="889" spans="1:13" x14ac:dyDescent="0.25">
      <c r="A889">
        <v>201906</v>
      </c>
      <c r="B889" t="s">
        <v>36</v>
      </c>
      <c r="C889">
        <v>0</v>
      </c>
      <c r="D889">
        <v>0</v>
      </c>
      <c r="E889" t="s">
        <v>49</v>
      </c>
      <c r="F889" t="s">
        <v>39</v>
      </c>
      <c r="G889" t="s">
        <v>48</v>
      </c>
      <c r="H889" t="s">
        <v>37</v>
      </c>
      <c r="I889">
        <v>23</v>
      </c>
      <c r="J889">
        <v>1</v>
      </c>
      <c r="K889" s="43">
        <v>11528.44</v>
      </c>
      <c r="L889" s="43">
        <v>11528.44</v>
      </c>
      <c r="M889">
        <f t="shared" si="13"/>
        <v>0</v>
      </c>
    </row>
    <row r="890" spans="1:13" x14ac:dyDescent="0.25">
      <c r="A890">
        <v>201906</v>
      </c>
      <c r="B890" t="s">
        <v>36</v>
      </c>
      <c r="C890">
        <v>0</v>
      </c>
      <c r="D890">
        <v>0</v>
      </c>
      <c r="E890" t="s">
        <v>49</v>
      </c>
      <c r="F890" t="s">
        <v>39</v>
      </c>
      <c r="G890" t="s">
        <v>48</v>
      </c>
      <c r="H890" t="s">
        <v>37</v>
      </c>
      <c r="I890">
        <v>24</v>
      </c>
      <c r="J890">
        <v>3</v>
      </c>
      <c r="K890" s="43">
        <v>11528.44</v>
      </c>
      <c r="L890" s="43">
        <v>34585.32</v>
      </c>
      <c r="M890">
        <f t="shared" si="13"/>
        <v>0</v>
      </c>
    </row>
    <row r="891" spans="1:13" x14ac:dyDescent="0.25">
      <c r="A891">
        <v>201906</v>
      </c>
      <c r="B891" t="s">
        <v>36</v>
      </c>
      <c r="C891">
        <v>0</v>
      </c>
      <c r="D891">
        <v>0</v>
      </c>
      <c r="E891" t="s">
        <v>49</v>
      </c>
      <c r="F891" t="s">
        <v>39</v>
      </c>
      <c r="G891" t="s">
        <v>48</v>
      </c>
      <c r="H891" t="s">
        <v>37</v>
      </c>
      <c r="I891">
        <v>25</v>
      </c>
      <c r="J891">
        <v>8</v>
      </c>
      <c r="K891" s="43">
        <v>10887.89</v>
      </c>
      <c r="L891" s="43">
        <v>87103.11</v>
      </c>
      <c r="M891">
        <f t="shared" si="13"/>
        <v>0</v>
      </c>
    </row>
    <row r="892" spans="1:13" x14ac:dyDescent="0.25">
      <c r="A892">
        <v>201906</v>
      </c>
      <c r="B892" t="s">
        <v>36</v>
      </c>
      <c r="C892">
        <v>0</v>
      </c>
      <c r="D892">
        <v>0</v>
      </c>
      <c r="E892" t="s">
        <v>49</v>
      </c>
      <c r="F892" t="s">
        <v>39</v>
      </c>
      <c r="G892" t="s">
        <v>48</v>
      </c>
      <c r="H892" t="s">
        <v>37</v>
      </c>
      <c r="I892">
        <v>26</v>
      </c>
      <c r="J892">
        <v>6</v>
      </c>
      <c r="K892" s="43">
        <v>10674.18</v>
      </c>
      <c r="L892" s="43">
        <v>64045.05</v>
      </c>
      <c r="M892">
        <f t="shared" si="13"/>
        <v>0</v>
      </c>
    </row>
    <row r="893" spans="1:13" x14ac:dyDescent="0.25">
      <c r="A893">
        <v>201906</v>
      </c>
      <c r="B893" t="s">
        <v>36</v>
      </c>
      <c r="C893">
        <v>0</v>
      </c>
      <c r="D893">
        <v>0</v>
      </c>
      <c r="E893" t="s">
        <v>49</v>
      </c>
      <c r="F893" t="s">
        <v>39</v>
      </c>
      <c r="G893" t="s">
        <v>48</v>
      </c>
      <c r="H893" t="s">
        <v>37</v>
      </c>
      <c r="I893">
        <v>27</v>
      </c>
      <c r="J893">
        <v>9</v>
      </c>
      <c r="K893" s="43">
        <v>11528.44</v>
      </c>
      <c r="L893" s="43">
        <v>103755.96</v>
      </c>
      <c r="M893">
        <f t="shared" si="13"/>
        <v>0</v>
      </c>
    </row>
    <row r="894" spans="1:13" x14ac:dyDescent="0.25">
      <c r="A894">
        <v>201906</v>
      </c>
      <c r="B894" t="s">
        <v>36</v>
      </c>
      <c r="C894">
        <v>0</v>
      </c>
      <c r="D894">
        <v>0</v>
      </c>
      <c r="E894" t="s">
        <v>49</v>
      </c>
      <c r="F894" t="s">
        <v>39</v>
      </c>
      <c r="G894" t="s">
        <v>48</v>
      </c>
      <c r="H894" t="s">
        <v>37</v>
      </c>
      <c r="I894">
        <v>28</v>
      </c>
      <c r="J894">
        <v>8</v>
      </c>
      <c r="K894" s="43">
        <v>12305.7</v>
      </c>
      <c r="L894" s="43">
        <v>98445.6</v>
      </c>
      <c r="M894">
        <f t="shared" si="13"/>
        <v>0</v>
      </c>
    </row>
    <row r="895" spans="1:13" x14ac:dyDescent="0.25">
      <c r="A895">
        <v>201906</v>
      </c>
      <c r="B895" t="s">
        <v>36</v>
      </c>
      <c r="C895">
        <v>0</v>
      </c>
      <c r="D895">
        <v>0</v>
      </c>
      <c r="E895" t="s">
        <v>49</v>
      </c>
      <c r="F895" t="s">
        <v>39</v>
      </c>
      <c r="G895" t="s">
        <v>48</v>
      </c>
      <c r="H895" t="s">
        <v>37</v>
      </c>
      <c r="I895">
        <v>29</v>
      </c>
      <c r="J895">
        <v>11</v>
      </c>
      <c r="K895" s="43">
        <v>11906.73</v>
      </c>
      <c r="L895" s="43">
        <v>130974.03</v>
      </c>
      <c r="M895">
        <f t="shared" si="13"/>
        <v>0</v>
      </c>
    </row>
    <row r="896" spans="1:13" x14ac:dyDescent="0.25">
      <c r="A896">
        <v>201906</v>
      </c>
      <c r="B896" t="s">
        <v>36</v>
      </c>
      <c r="C896">
        <v>0</v>
      </c>
      <c r="D896">
        <v>0</v>
      </c>
      <c r="E896" t="s">
        <v>49</v>
      </c>
      <c r="F896" t="s">
        <v>39</v>
      </c>
      <c r="G896" t="s">
        <v>48</v>
      </c>
      <c r="H896" t="s">
        <v>37</v>
      </c>
      <c r="I896">
        <v>30</v>
      </c>
      <c r="J896">
        <v>21</v>
      </c>
      <c r="K896" s="43">
        <v>10970.52</v>
      </c>
      <c r="L896" s="43">
        <v>230380.86</v>
      </c>
      <c r="M896">
        <f t="shared" si="13"/>
        <v>0</v>
      </c>
    </row>
    <row r="897" spans="1:13" x14ac:dyDescent="0.25">
      <c r="A897">
        <v>201906</v>
      </c>
      <c r="B897" t="s">
        <v>36</v>
      </c>
      <c r="C897">
        <v>0</v>
      </c>
      <c r="D897">
        <v>0</v>
      </c>
      <c r="E897" t="s">
        <v>49</v>
      </c>
      <c r="F897" t="s">
        <v>39</v>
      </c>
      <c r="G897" t="s">
        <v>48</v>
      </c>
      <c r="H897" t="s">
        <v>37</v>
      </c>
      <c r="I897">
        <v>31</v>
      </c>
      <c r="J897">
        <v>17</v>
      </c>
      <c r="K897" s="43">
        <v>11940.31</v>
      </c>
      <c r="L897" s="43">
        <v>202985.32</v>
      </c>
      <c r="M897">
        <f t="shared" si="13"/>
        <v>0</v>
      </c>
    </row>
    <row r="898" spans="1:13" x14ac:dyDescent="0.25">
      <c r="A898">
        <v>201906</v>
      </c>
      <c r="B898" t="s">
        <v>36</v>
      </c>
      <c r="C898">
        <v>0</v>
      </c>
      <c r="D898">
        <v>0</v>
      </c>
      <c r="E898" t="s">
        <v>49</v>
      </c>
      <c r="F898" t="s">
        <v>39</v>
      </c>
      <c r="G898" t="s">
        <v>48</v>
      </c>
      <c r="H898" t="s">
        <v>37</v>
      </c>
      <c r="I898">
        <v>32</v>
      </c>
      <c r="J898">
        <v>31</v>
      </c>
      <c r="K898" s="43">
        <v>11928.52</v>
      </c>
      <c r="L898" s="43">
        <v>369784.01</v>
      </c>
      <c r="M898">
        <f t="shared" si="13"/>
        <v>0</v>
      </c>
    </row>
    <row r="899" spans="1:13" x14ac:dyDescent="0.25">
      <c r="A899">
        <v>201906</v>
      </c>
      <c r="B899" t="s">
        <v>36</v>
      </c>
      <c r="C899">
        <v>0</v>
      </c>
      <c r="D899">
        <v>0</v>
      </c>
      <c r="E899" t="s">
        <v>49</v>
      </c>
      <c r="F899" t="s">
        <v>39</v>
      </c>
      <c r="G899" t="s">
        <v>48</v>
      </c>
      <c r="H899" t="s">
        <v>37</v>
      </c>
      <c r="I899">
        <v>33</v>
      </c>
      <c r="J899">
        <v>28</v>
      </c>
      <c r="K899" s="43">
        <v>12938</v>
      </c>
      <c r="L899" s="43">
        <v>362264.09</v>
      </c>
      <c r="M899">
        <f t="shared" si="13"/>
        <v>0</v>
      </c>
    </row>
    <row r="900" spans="1:13" x14ac:dyDescent="0.25">
      <c r="A900">
        <v>201906</v>
      </c>
      <c r="B900" t="s">
        <v>36</v>
      </c>
      <c r="C900">
        <v>0</v>
      </c>
      <c r="D900">
        <v>0</v>
      </c>
      <c r="E900" t="s">
        <v>49</v>
      </c>
      <c r="F900" t="s">
        <v>39</v>
      </c>
      <c r="G900" t="s">
        <v>48</v>
      </c>
      <c r="H900" t="s">
        <v>37</v>
      </c>
      <c r="I900">
        <v>34</v>
      </c>
      <c r="J900">
        <v>32</v>
      </c>
      <c r="K900" s="43">
        <v>12585.9</v>
      </c>
      <c r="L900" s="43">
        <v>402748.88</v>
      </c>
      <c r="M900">
        <f t="shared" si="13"/>
        <v>0</v>
      </c>
    </row>
    <row r="901" spans="1:13" x14ac:dyDescent="0.25">
      <c r="A901">
        <v>201906</v>
      </c>
      <c r="B901" t="s">
        <v>36</v>
      </c>
      <c r="C901">
        <v>0</v>
      </c>
      <c r="D901">
        <v>0</v>
      </c>
      <c r="E901" t="s">
        <v>49</v>
      </c>
      <c r="F901" t="s">
        <v>39</v>
      </c>
      <c r="G901" t="s">
        <v>48</v>
      </c>
      <c r="H901" t="s">
        <v>37</v>
      </c>
      <c r="I901">
        <v>35</v>
      </c>
      <c r="J901">
        <v>44</v>
      </c>
      <c r="K901" s="43">
        <v>11885.45</v>
      </c>
      <c r="L901" s="43">
        <v>522959.86</v>
      </c>
      <c r="M901">
        <f t="shared" si="13"/>
        <v>0</v>
      </c>
    </row>
    <row r="902" spans="1:13" x14ac:dyDescent="0.25">
      <c r="A902">
        <v>201906</v>
      </c>
      <c r="B902" t="s">
        <v>36</v>
      </c>
      <c r="C902">
        <v>0</v>
      </c>
      <c r="D902">
        <v>0</v>
      </c>
      <c r="E902" t="s">
        <v>49</v>
      </c>
      <c r="F902" t="s">
        <v>39</v>
      </c>
      <c r="G902" t="s">
        <v>48</v>
      </c>
      <c r="H902" t="s">
        <v>37</v>
      </c>
      <c r="I902">
        <v>36</v>
      </c>
      <c r="J902">
        <v>60</v>
      </c>
      <c r="K902" s="43">
        <v>12444.05</v>
      </c>
      <c r="L902" s="43">
        <v>746643.06</v>
      </c>
      <c r="M902">
        <f t="shared" ref="M902:M965" si="14">+IF(F902=$M$1,0,1)</f>
        <v>0</v>
      </c>
    </row>
    <row r="903" spans="1:13" x14ac:dyDescent="0.25">
      <c r="A903">
        <v>201906</v>
      </c>
      <c r="B903" t="s">
        <v>36</v>
      </c>
      <c r="C903">
        <v>0</v>
      </c>
      <c r="D903">
        <v>0</v>
      </c>
      <c r="E903" t="s">
        <v>49</v>
      </c>
      <c r="F903" t="s">
        <v>39</v>
      </c>
      <c r="G903" t="s">
        <v>48</v>
      </c>
      <c r="H903" t="s">
        <v>37</v>
      </c>
      <c r="I903">
        <v>37</v>
      </c>
      <c r="J903">
        <v>80</v>
      </c>
      <c r="K903" s="43">
        <v>11886.97</v>
      </c>
      <c r="L903" s="43">
        <v>950957.51</v>
      </c>
      <c r="M903">
        <f t="shared" si="14"/>
        <v>0</v>
      </c>
    </row>
    <row r="904" spans="1:13" x14ac:dyDescent="0.25">
      <c r="A904">
        <v>201906</v>
      </c>
      <c r="B904" t="s">
        <v>36</v>
      </c>
      <c r="C904">
        <v>0</v>
      </c>
      <c r="D904">
        <v>0</v>
      </c>
      <c r="E904" t="s">
        <v>49</v>
      </c>
      <c r="F904" t="s">
        <v>39</v>
      </c>
      <c r="G904" t="s">
        <v>48</v>
      </c>
      <c r="H904" t="s">
        <v>37</v>
      </c>
      <c r="I904">
        <v>38</v>
      </c>
      <c r="J904">
        <v>93</v>
      </c>
      <c r="K904" s="43">
        <v>11958.08</v>
      </c>
      <c r="L904" s="43">
        <v>1112101.51</v>
      </c>
      <c r="M904">
        <f t="shared" si="14"/>
        <v>0</v>
      </c>
    </row>
    <row r="905" spans="1:13" x14ac:dyDescent="0.25">
      <c r="A905">
        <v>201906</v>
      </c>
      <c r="B905" t="s">
        <v>36</v>
      </c>
      <c r="C905">
        <v>0</v>
      </c>
      <c r="D905">
        <v>0</v>
      </c>
      <c r="E905" t="s">
        <v>49</v>
      </c>
      <c r="F905" t="s">
        <v>39</v>
      </c>
      <c r="G905" t="s">
        <v>48</v>
      </c>
      <c r="H905" t="s">
        <v>37</v>
      </c>
      <c r="I905">
        <v>39</v>
      </c>
      <c r="J905">
        <v>105</v>
      </c>
      <c r="K905" s="43">
        <v>12568.02</v>
      </c>
      <c r="L905" s="43">
        <v>1319642.55</v>
      </c>
      <c r="M905">
        <f t="shared" si="14"/>
        <v>0</v>
      </c>
    </row>
    <row r="906" spans="1:13" x14ac:dyDescent="0.25">
      <c r="A906">
        <v>201906</v>
      </c>
      <c r="B906" t="s">
        <v>36</v>
      </c>
      <c r="C906">
        <v>0</v>
      </c>
      <c r="D906">
        <v>0</v>
      </c>
      <c r="E906" t="s">
        <v>49</v>
      </c>
      <c r="F906" t="s">
        <v>39</v>
      </c>
      <c r="G906" t="s">
        <v>48</v>
      </c>
      <c r="H906" t="s">
        <v>37</v>
      </c>
      <c r="I906">
        <v>40</v>
      </c>
      <c r="J906">
        <v>126</v>
      </c>
      <c r="K906" s="43">
        <v>11358.59</v>
      </c>
      <c r="L906" s="43">
        <v>1431182.59</v>
      </c>
      <c r="M906">
        <f t="shared" si="14"/>
        <v>0</v>
      </c>
    </row>
    <row r="907" spans="1:13" x14ac:dyDescent="0.25">
      <c r="A907">
        <v>201906</v>
      </c>
      <c r="B907" t="s">
        <v>36</v>
      </c>
      <c r="C907">
        <v>0</v>
      </c>
      <c r="D907">
        <v>0</v>
      </c>
      <c r="E907" t="s">
        <v>49</v>
      </c>
      <c r="F907" t="s">
        <v>39</v>
      </c>
      <c r="G907" t="s">
        <v>48</v>
      </c>
      <c r="H907" t="s">
        <v>37</v>
      </c>
      <c r="I907">
        <v>41</v>
      </c>
      <c r="J907">
        <v>136</v>
      </c>
      <c r="K907" s="43">
        <v>11805.26</v>
      </c>
      <c r="L907" s="43">
        <v>1605515.36</v>
      </c>
      <c r="M907">
        <f t="shared" si="14"/>
        <v>0</v>
      </c>
    </row>
    <row r="908" spans="1:13" x14ac:dyDescent="0.25">
      <c r="A908">
        <v>201906</v>
      </c>
      <c r="B908" t="s">
        <v>36</v>
      </c>
      <c r="C908">
        <v>0</v>
      </c>
      <c r="D908">
        <v>0</v>
      </c>
      <c r="E908" t="s">
        <v>49</v>
      </c>
      <c r="F908" t="s">
        <v>39</v>
      </c>
      <c r="G908" t="s">
        <v>48</v>
      </c>
      <c r="H908" t="s">
        <v>37</v>
      </c>
      <c r="I908">
        <v>42</v>
      </c>
      <c r="J908">
        <v>170</v>
      </c>
      <c r="K908" s="43">
        <v>11596.37</v>
      </c>
      <c r="L908" s="43">
        <v>1971382.76</v>
      </c>
      <c r="M908">
        <f t="shared" si="14"/>
        <v>0</v>
      </c>
    </row>
    <row r="909" spans="1:13" x14ac:dyDescent="0.25">
      <c r="A909">
        <v>201906</v>
      </c>
      <c r="B909" t="s">
        <v>36</v>
      </c>
      <c r="C909">
        <v>0</v>
      </c>
      <c r="D909">
        <v>0</v>
      </c>
      <c r="E909" t="s">
        <v>49</v>
      </c>
      <c r="F909" t="s">
        <v>39</v>
      </c>
      <c r="G909" t="s">
        <v>48</v>
      </c>
      <c r="H909" t="s">
        <v>37</v>
      </c>
      <c r="I909">
        <v>43</v>
      </c>
      <c r="J909">
        <v>180</v>
      </c>
      <c r="K909" s="43">
        <v>11552.15</v>
      </c>
      <c r="L909" s="43">
        <v>2079386.92</v>
      </c>
      <c r="M909">
        <f t="shared" si="14"/>
        <v>0</v>
      </c>
    </row>
    <row r="910" spans="1:13" x14ac:dyDescent="0.25">
      <c r="A910">
        <v>201906</v>
      </c>
      <c r="B910" t="s">
        <v>36</v>
      </c>
      <c r="C910">
        <v>0</v>
      </c>
      <c r="D910">
        <v>0</v>
      </c>
      <c r="E910" t="s">
        <v>49</v>
      </c>
      <c r="F910" t="s">
        <v>39</v>
      </c>
      <c r="G910" t="s">
        <v>48</v>
      </c>
      <c r="H910" t="s">
        <v>37</v>
      </c>
      <c r="I910">
        <v>44</v>
      </c>
      <c r="J910">
        <v>236</v>
      </c>
      <c r="K910" s="43">
        <v>12403.71</v>
      </c>
      <c r="L910" s="43">
        <v>2927274.93</v>
      </c>
      <c r="M910">
        <f t="shared" si="14"/>
        <v>0</v>
      </c>
    </row>
    <row r="911" spans="1:13" x14ac:dyDescent="0.25">
      <c r="A911">
        <v>201906</v>
      </c>
      <c r="B911" t="s">
        <v>36</v>
      </c>
      <c r="C911">
        <v>0</v>
      </c>
      <c r="D911">
        <v>0</v>
      </c>
      <c r="E911" t="s">
        <v>49</v>
      </c>
      <c r="F911" t="s">
        <v>39</v>
      </c>
      <c r="G911" t="s">
        <v>48</v>
      </c>
      <c r="H911" t="s">
        <v>37</v>
      </c>
      <c r="I911">
        <v>45</v>
      </c>
      <c r="J911">
        <v>230</v>
      </c>
      <c r="K911" s="43">
        <v>12039.8</v>
      </c>
      <c r="L911" s="43">
        <v>2769154.18</v>
      </c>
      <c r="M911">
        <f t="shared" si="14"/>
        <v>0</v>
      </c>
    </row>
    <row r="912" spans="1:13" x14ac:dyDescent="0.25">
      <c r="A912">
        <v>201906</v>
      </c>
      <c r="B912" t="s">
        <v>36</v>
      </c>
      <c r="C912">
        <v>0</v>
      </c>
      <c r="D912">
        <v>0</v>
      </c>
      <c r="E912" t="s">
        <v>49</v>
      </c>
      <c r="F912" t="s">
        <v>39</v>
      </c>
      <c r="G912" t="s">
        <v>48</v>
      </c>
      <c r="H912" t="s">
        <v>37</v>
      </c>
      <c r="I912">
        <v>46</v>
      </c>
      <c r="J912">
        <v>277</v>
      </c>
      <c r="K912" s="43">
        <v>11905.38</v>
      </c>
      <c r="L912" s="43">
        <v>3297791.4</v>
      </c>
      <c r="M912">
        <f t="shared" si="14"/>
        <v>0</v>
      </c>
    </row>
    <row r="913" spans="1:13" x14ac:dyDescent="0.25">
      <c r="A913">
        <v>201906</v>
      </c>
      <c r="B913" t="s">
        <v>36</v>
      </c>
      <c r="C913">
        <v>0</v>
      </c>
      <c r="D913">
        <v>0</v>
      </c>
      <c r="E913" t="s">
        <v>49</v>
      </c>
      <c r="F913" t="s">
        <v>39</v>
      </c>
      <c r="G913" t="s">
        <v>48</v>
      </c>
      <c r="H913" t="s">
        <v>37</v>
      </c>
      <c r="I913">
        <v>47</v>
      </c>
      <c r="J913">
        <v>341</v>
      </c>
      <c r="K913" s="43">
        <v>12182.29</v>
      </c>
      <c r="L913" s="43">
        <v>4154159.54</v>
      </c>
      <c r="M913">
        <f t="shared" si="14"/>
        <v>0</v>
      </c>
    </row>
    <row r="914" spans="1:13" x14ac:dyDescent="0.25">
      <c r="A914">
        <v>201906</v>
      </c>
      <c r="B914" t="s">
        <v>36</v>
      </c>
      <c r="C914">
        <v>0</v>
      </c>
      <c r="D914">
        <v>0</v>
      </c>
      <c r="E914" t="s">
        <v>49</v>
      </c>
      <c r="F914" t="s">
        <v>39</v>
      </c>
      <c r="G914" t="s">
        <v>48</v>
      </c>
      <c r="H914" t="s">
        <v>37</v>
      </c>
      <c r="I914">
        <v>48</v>
      </c>
      <c r="J914">
        <v>359</v>
      </c>
      <c r="K914" s="43">
        <v>12009.57</v>
      </c>
      <c r="L914" s="43">
        <v>4311435.93</v>
      </c>
      <c r="M914">
        <f t="shared" si="14"/>
        <v>0</v>
      </c>
    </row>
    <row r="915" spans="1:13" x14ac:dyDescent="0.25">
      <c r="A915">
        <v>201906</v>
      </c>
      <c r="B915" t="s">
        <v>36</v>
      </c>
      <c r="C915">
        <v>0</v>
      </c>
      <c r="D915">
        <v>0</v>
      </c>
      <c r="E915" t="s">
        <v>49</v>
      </c>
      <c r="F915" t="s">
        <v>39</v>
      </c>
      <c r="G915" t="s">
        <v>48</v>
      </c>
      <c r="H915" t="s">
        <v>37</v>
      </c>
      <c r="I915">
        <v>49</v>
      </c>
      <c r="J915">
        <v>431</v>
      </c>
      <c r="K915" s="43">
        <v>12118.75</v>
      </c>
      <c r="L915" s="43">
        <v>5223182.91</v>
      </c>
      <c r="M915">
        <f t="shared" si="14"/>
        <v>0</v>
      </c>
    </row>
    <row r="916" spans="1:13" x14ac:dyDescent="0.25">
      <c r="A916">
        <v>201906</v>
      </c>
      <c r="B916" t="s">
        <v>36</v>
      </c>
      <c r="C916">
        <v>0</v>
      </c>
      <c r="D916">
        <v>0</v>
      </c>
      <c r="E916" t="s">
        <v>49</v>
      </c>
      <c r="F916" t="s">
        <v>39</v>
      </c>
      <c r="G916" t="s">
        <v>48</v>
      </c>
      <c r="H916" t="s">
        <v>37</v>
      </c>
      <c r="I916">
        <v>50</v>
      </c>
      <c r="J916">
        <v>510</v>
      </c>
      <c r="K916" s="43">
        <v>11862.71</v>
      </c>
      <c r="L916" s="43">
        <v>6049984.4000000004</v>
      </c>
      <c r="M916">
        <f t="shared" si="14"/>
        <v>0</v>
      </c>
    </row>
    <row r="917" spans="1:13" x14ac:dyDescent="0.25">
      <c r="A917">
        <v>201906</v>
      </c>
      <c r="B917" t="s">
        <v>36</v>
      </c>
      <c r="C917">
        <v>0</v>
      </c>
      <c r="D917">
        <v>0</v>
      </c>
      <c r="E917" t="s">
        <v>49</v>
      </c>
      <c r="F917" t="s">
        <v>39</v>
      </c>
      <c r="G917" t="s">
        <v>48</v>
      </c>
      <c r="H917" t="s">
        <v>37</v>
      </c>
      <c r="I917">
        <v>51</v>
      </c>
      <c r="J917">
        <v>580</v>
      </c>
      <c r="K917" s="43">
        <v>12483.63</v>
      </c>
      <c r="L917" s="43">
        <v>7240504.0700000003</v>
      </c>
      <c r="M917">
        <f t="shared" si="14"/>
        <v>0</v>
      </c>
    </row>
    <row r="918" spans="1:13" x14ac:dyDescent="0.25">
      <c r="A918">
        <v>201906</v>
      </c>
      <c r="B918" t="s">
        <v>36</v>
      </c>
      <c r="C918">
        <v>0</v>
      </c>
      <c r="D918">
        <v>0</v>
      </c>
      <c r="E918" t="s">
        <v>49</v>
      </c>
      <c r="F918" t="s">
        <v>39</v>
      </c>
      <c r="G918" t="s">
        <v>48</v>
      </c>
      <c r="H918" t="s">
        <v>37</v>
      </c>
      <c r="I918">
        <v>52</v>
      </c>
      <c r="J918">
        <v>635</v>
      </c>
      <c r="K918" s="43">
        <v>12134.18</v>
      </c>
      <c r="L918" s="43">
        <v>7705202.4900000002</v>
      </c>
      <c r="M918">
        <f t="shared" si="14"/>
        <v>0</v>
      </c>
    </row>
    <row r="919" spans="1:13" x14ac:dyDescent="0.25">
      <c r="A919">
        <v>201906</v>
      </c>
      <c r="B919" t="s">
        <v>36</v>
      </c>
      <c r="C919">
        <v>0</v>
      </c>
      <c r="D919">
        <v>0</v>
      </c>
      <c r="E919" t="s">
        <v>49</v>
      </c>
      <c r="F919" t="s">
        <v>39</v>
      </c>
      <c r="G919" t="s">
        <v>48</v>
      </c>
      <c r="H919" t="s">
        <v>37</v>
      </c>
      <c r="I919">
        <v>53</v>
      </c>
      <c r="J919">
        <v>839</v>
      </c>
      <c r="K919" s="43">
        <v>12157.69</v>
      </c>
      <c r="L919" s="43">
        <v>10200299.98</v>
      </c>
      <c r="M919">
        <f t="shared" si="14"/>
        <v>0</v>
      </c>
    </row>
    <row r="920" spans="1:13" x14ac:dyDescent="0.25">
      <c r="A920">
        <v>201906</v>
      </c>
      <c r="B920" t="s">
        <v>36</v>
      </c>
      <c r="C920">
        <v>0</v>
      </c>
      <c r="D920">
        <v>0</v>
      </c>
      <c r="E920" t="s">
        <v>49</v>
      </c>
      <c r="F920" t="s">
        <v>39</v>
      </c>
      <c r="G920" t="s">
        <v>48</v>
      </c>
      <c r="H920" t="s">
        <v>37</v>
      </c>
      <c r="I920">
        <v>54</v>
      </c>
      <c r="J920">
        <v>957</v>
      </c>
      <c r="K920" s="43">
        <v>12155.08</v>
      </c>
      <c r="L920" s="43">
        <v>11632411.029999999</v>
      </c>
      <c r="M920">
        <f t="shared" si="14"/>
        <v>0</v>
      </c>
    </row>
    <row r="921" spans="1:13" x14ac:dyDescent="0.25">
      <c r="A921">
        <v>201906</v>
      </c>
      <c r="B921" t="s">
        <v>36</v>
      </c>
      <c r="C921">
        <v>0</v>
      </c>
      <c r="D921">
        <v>0</v>
      </c>
      <c r="E921" t="s">
        <v>49</v>
      </c>
      <c r="F921" t="s">
        <v>39</v>
      </c>
      <c r="G921" t="s">
        <v>48</v>
      </c>
      <c r="H921" t="s">
        <v>37</v>
      </c>
      <c r="I921">
        <v>55</v>
      </c>
      <c r="J921">
        <v>1154</v>
      </c>
      <c r="K921" s="43">
        <v>12035.46</v>
      </c>
      <c r="L921" s="43">
        <v>13888923.35</v>
      </c>
      <c r="M921">
        <f t="shared" si="14"/>
        <v>0</v>
      </c>
    </row>
    <row r="922" spans="1:13" x14ac:dyDescent="0.25">
      <c r="A922">
        <v>201906</v>
      </c>
      <c r="B922" t="s">
        <v>36</v>
      </c>
      <c r="C922">
        <v>0</v>
      </c>
      <c r="D922">
        <v>0</v>
      </c>
      <c r="E922" t="s">
        <v>49</v>
      </c>
      <c r="F922" t="s">
        <v>39</v>
      </c>
      <c r="G922" t="s">
        <v>48</v>
      </c>
      <c r="H922" t="s">
        <v>37</v>
      </c>
      <c r="I922">
        <v>56</v>
      </c>
      <c r="J922">
        <v>1364</v>
      </c>
      <c r="K922" s="43">
        <v>12079.87</v>
      </c>
      <c r="L922" s="43">
        <v>16476938.85</v>
      </c>
      <c r="M922">
        <f t="shared" si="14"/>
        <v>0</v>
      </c>
    </row>
    <row r="923" spans="1:13" x14ac:dyDescent="0.25">
      <c r="A923">
        <v>201906</v>
      </c>
      <c r="B923" t="s">
        <v>36</v>
      </c>
      <c r="C923">
        <v>0</v>
      </c>
      <c r="D923">
        <v>0</v>
      </c>
      <c r="E923" t="s">
        <v>49</v>
      </c>
      <c r="F923" t="s">
        <v>39</v>
      </c>
      <c r="G923" t="s">
        <v>48</v>
      </c>
      <c r="H923" t="s">
        <v>37</v>
      </c>
      <c r="I923">
        <v>57</v>
      </c>
      <c r="J923">
        <v>1509</v>
      </c>
      <c r="K923" s="43">
        <v>12047.92</v>
      </c>
      <c r="L923" s="43">
        <v>18180310.640000001</v>
      </c>
      <c r="M923">
        <f t="shared" si="14"/>
        <v>0</v>
      </c>
    </row>
    <row r="924" spans="1:13" x14ac:dyDescent="0.25">
      <c r="A924">
        <v>201906</v>
      </c>
      <c r="B924" t="s">
        <v>36</v>
      </c>
      <c r="C924">
        <v>0</v>
      </c>
      <c r="D924">
        <v>0</v>
      </c>
      <c r="E924" t="s">
        <v>49</v>
      </c>
      <c r="F924" t="s">
        <v>39</v>
      </c>
      <c r="G924" t="s">
        <v>48</v>
      </c>
      <c r="H924" t="s">
        <v>37</v>
      </c>
      <c r="I924">
        <v>58</v>
      </c>
      <c r="J924">
        <v>1860</v>
      </c>
      <c r="K924" s="43">
        <v>12131.18</v>
      </c>
      <c r="L924" s="43">
        <v>22563993.329999998</v>
      </c>
      <c r="M924">
        <f t="shared" si="14"/>
        <v>0</v>
      </c>
    </row>
    <row r="925" spans="1:13" x14ac:dyDescent="0.25">
      <c r="A925">
        <v>201906</v>
      </c>
      <c r="B925" t="s">
        <v>36</v>
      </c>
      <c r="C925">
        <v>0</v>
      </c>
      <c r="D925">
        <v>0</v>
      </c>
      <c r="E925" t="s">
        <v>49</v>
      </c>
      <c r="F925" t="s">
        <v>39</v>
      </c>
      <c r="G925" t="s">
        <v>48</v>
      </c>
      <c r="H925" t="s">
        <v>37</v>
      </c>
      <c r="I925">
        <v>59</v>
      </c>
      <c r="J925">
        <v>2229</v>
      </c>
      <c r="K925" s="43">
        <v>12187.02</v>
      </c>
      <c r="L925" s="43">
        <v>27164875.82</v>
      </c>
      <c r="M925">
        <f t="shared" si="14"/>
        <v>0</v>
      </c>
    </row>
    <row r="926" spans="1:13" x14ac:dyDescent="0.25">
      <c r="A926">
        <v>201906</v>
      </c>
      <c r="B926" t="s">
        <v>36</v>
      </c>
      <c r="C926">
        <v>0</v>
      </c>
      <c r="D926">
        <v>0</v>
      </c>
      <c r="E926" t="s">
        <v>49</v>
      </c>
      <c r="F926" t="s">
        <v>39</v>
      </c>
      <c r="G926" t="s">
        <v>48</v>
      </c>
      <c r="H926" t="s">
        <v>37</v>
      </c>
      <c r="I926">
        <v>60</v>
      </c>
      <c r="J926">
        <v>2687</v>
      </c>
      <c r="K926" s="43">
        <v>12321.81</v>
      </c>
      <c r="L926" s="43">
        <v>33108700.91</v>
      </c>
      <c r="M926">
        <f t="shared" si="14"/>
        <v>0</v>
      </c>
    </row>
    <row r="927" spans="1:13" x14ac:dyDescent="0.25">
      <c r="A927">
        <v>201906</v>
      </c>
      <c r="B927" t="s">
        <v>36</v>
      </c>
      <c r="C927">
        <v>0</v>
      </c>
      <c r="D927">
        <v>0</v>
      </c>
      <c r="E927" t="s">
        <v>49</v>
      </c>
      <c r="F927" t="s">
        <v>39</v>
      </c>
      <c r="G927" t="s">
        <v>48</v>
      </c>
      <c r="H927" t="s">
        <v>37</v>
      </c>
      <c r="I927">
        <v>61</v>
      </c>
      <c r="J927">
        <v>2967</v>
      </c>
      <c r="K927" s="43">
        <v>12082.09</v>
      </c>
      <c r="L927" s="43">
        <v>35847566.170000002</v>
      </c>
      <c r="M927">
        <f t="shared" si="14"/>
        <v>0</v>
      </c>
    </row>
    <row r="928" spans="1:13" x14ac:dyDescent="0.25">
      <c r="A928">
        <v>201906</v>
      </c>
      <c r="B928" t="s">
        <v>36</v>
      </c>
      <c r="C928">
        <v>0</v>
      </c>
      <c r="D928">
        <v>0</v>
      </c>
      <c r="E928" t="s">
        <v>49</v>
      </c>
      <c r="F928" t="s">
        <v>39</v>
      </c>
      <c r="G928" t="s">
        <v>48</v>
      </c>
      <c r="H928" t="s">
        <v>37</v>
      </c>
      <c r="I928">
        <v>62</v>
      </c>
      <c r="J928">
        <v>3838</v>
      </c>
      <c r="K928" s="43">
        <v>12233.09</v>
      </c>
      <c r="L928" s="43">
        <v>46950610.780000001</v>
      </c>
      <c r="M928">
        <f t="shared" si="14"/>
        <v>0</v>
      </c>
    </row>
    <row r="929" spans="1:13" x14ac:dyDescent="0.25">
      <c r="A929">
        <v>201906</v>
      </c>
      <c r="B929" t="s">
        <v>36</v>
      </c>
      <c r="C929">
        <v>0</v>
      </c>
      <c r="D929">
        <v>0</v>
      </c>
      <c r="E929" t="s">
        <v>49</v>
      </c>
      <c r="F929" t="s">
        <v>39</v>
      </c>
      <c r="G929" t="s">
        <v>48</v>
      </c>
      <c r="H929" t="s">
        <v>37</v>
      </c>
      <c r="I929">
        <v>63</v>
      </c>
      <c r="J929">
        <v>4265</v>
      </c>
      <c r="K929" s="43">
        <v>12114.82</v>
      </c>
      <c r="L929" s="43">
        <v>51669692.25</v>
      </c>
      <c r="M929">
        <f t="shared" si="14"/>
        <v>0</v>
      </c>
    </row>
    <row r="930" spans="1:13" x14ac:dyDescent="0.25">
      <c r="A930">
        <v>201906</v>
      </c>
      <c r="B930" t="s">
        <v>36</v>
      </c>
      <c r="C930">
        <v>0</v>
      </c>
      <c r="D930">
        <v>0</v>
      </c>
      <c r="E930" t="s">
        <v>49</v>
      </c>
      <c r="F930" t="s">
        <v>39</v>
      </c>
      <c r="G930" t="s">
        <v>48</v>
      </c>
      <c r="H930" t="s">
        <v>37</v>
      </c>
      <c r="I930">
        <v>64</v>
      </c>
      <c r="J930">
        <v>4885</v>
      </c>
      <c r="K930" s="43">
        <v>12090.57</v>
      </c>
      <c r="L930" s="43">
        <v>59062415.740000002</v>
      </c>
      <c r="M930">
        <f t="shared" si="14"/>
        <v>0</v>
      </c>
    </row>
    <row r="931" spans="1:13" x14ac:dyDescent="0.25">
      <c r="A931">
        <v>201906</v>
      </c>
      <c r="B931" t="s">
        <v>36</v>
      </c>
      <c r="C931">
        <v>0</v>
      </c>
      <c r="D931">
        <v>0</v>
      </c>
      <c r="E931" t="s">
        <v>49</v>
      </c>
      <c r="F931" t="s">
        <v>39</v>
      </c>
      <c r="G931" t="s">
        <v>48</v>
      </c>
      <c r="H931" t="s">
        <v>37</v>
      </c>
      <c r="I931">
        <v>65</v>
      </c>
      <c r="J931">
        <v>5282</v>
      </c>
      <c r="K931" s="43">
        <v>12049.67</v>
      </c>
      <c r="L931" s="43">
        <v>63646339.960000001</v>
      </c>
      <c r="M931">
        <f t="shared" si="14"/>
        <v>0</v>
      </c>
    </row>
    <row r="932" spans="1:13" x14ac:dyDescent="0.25">
      <c r="A932">
        <v>201906</v>
      </c>
      <c r="B932" t="s">
        <v>36</v>
      </c>
      <c r="C932">
        <v>0</v>
      </c>
      <c r="D932">
        <v>0</v>
      </c>
      <c r="E932" t="s">
        <v>49</v>
      </c>
      <c r="F932" t="s">
        <v>39</v>
      </c>
      <c r="G932" t="s">
        <v>48</v>
      </c>
      <c r="H932" t="s">
        <v>37</v>
      </c>
      <c r="I932">
        <v>66</v>
      </c>
      <c r="J932">
        <v>5867</v>
      </c>
      <c r="K932" s="43">
        <v>12114.49</v>
      </c>
      <c r="L932" s="43">
        <v>71075709.799999997</v>
      </c>
      <c r="M932">
        <f t="shared" si="14"/>
        <v>0</v>
      </c>
    </row>
    <row r="933" spans="1:13" x14ac:dyDescent="0.25">
      <c r="A933">
        <v>201906</v>
      </c>
      <c r="B933" t="s">
        <v>36</v>
      </c>
      <c r="C933">
        <v>0</v>
      </c>
      <c r="D933">
        <v>0</v>
      </c>
      <c r="E933" t="s">
        <v>49</v>
      </c>
      <c r="F933" t="s">
        <v>39</v>
      </c>
      <c r="G933" t="s">
        <v>48</v>
      </c>
      <c r="H933" t="s">
        <v>37</v>
      </c>
      <c r="I933">
        <v>67</v>
      </c>
      <c r="J933">
        <v>6446</v>
      </c>
      <c r="K933" s="43">
        <v>12118.99</v>
      </c>
      <c r="L933" s="43">
        <v>78119007.359999999</v>
      </c>
      <c r="M933">
        <f t="shared" si="14"/>
        <v>0</v>
      </c>
    </row>
    <row r="934" spans="1:13" x14ac:dyDescent="0.25">
      <c r="A934">
        <v>201906</v>
      </c>
      <c r="B934" t="s">
        <v>36</v>
      </c>
      <c r="C934">
        <v>0</v>
      </c>
      <c r="D934">
        <v>0</v>
      </c>
      <c r="E934" t="s">
        <v>49</v>
      </c>
      <c r="F934" t="s">
        <v>39</v>
      </c>
      <c r="G934" t="s">
        <v>48</v>
      </c>
      <c r="H934" t="s">
        <v>37</v>
      </c>
      <c r="I934">
        <v>68</v>
      </c>
      <c r="J934">
        <v>6923</v>
      </c>
      <c r="K934" s="43">
        <v>12068.84</v>
      </c>
      <c r="L934" s="43">
        <v>83552569.049999997</v>
      </c>
      <c r="M934">
        <f t="shared" si="14"/>
        <v>0</v>
      </c>
    </row>
    <row r="935" spans="1:13" x14ac:dyDescent="0.25">
      <c r="A935">
        <v>201906</v>
      </c>
      <c r="B935" t="s">
        <v>36</v>
      </c>
      <c r="C935">
        <v>0</v>
      </c>
      <c r="D935">
        <v>0</v>
      </c>
      <c r="E935" t="s">
        <v>49</v>
      </c>
      <c r="F935" t="s">
        <v>39</v>
      </c>
      <c r="G935" t="s">
        <v>48</v>
      </c>
      <c r="H935" t="s">
        <v>37</v>
      </c>
      <c r="I935">
        <v>69</v>
      </c>
      <c r="J935">
        <v>6853</v>
      </c>
      <c r="K935" s="43">
        <v>12040.08</v>
      </c>
      <c r="L935" s="43">
        <v>82510638.030000001</v>
      </c>
      <c r="M935">
        <f t="shared" si="14"/>
        <v>0</v>
      </c>
    </row>
    <row r="936" spans="1:13" x14ac:dyDescent="0.25">
      <c r="A936">
        <v>201906</v>
      </c>
      <c r="B936" t="s">
        <v>36</v>
      </c>
      <c r="C936">
        <v>0</v>
      </c>
      <c r="D936">
        <v>0</v>
      </c>
      <c r="E936" t="s">
        <v>49</v>
      </c>
      <c r="F936" t="s">
        <v>39</v>
      </c>
      <c r="G936" t="s">
        <v>48</v>
      </c>
      <c r="H936" t="s">
        <v>37</v>
      </c>
      <c r="I936">
        <v>70</v>
      </c>
      <c r="J936">
        <v>7131</v>
      </c>
      <c r="K936" s="43">
        <v>12032.12</v>
      </c>
      <c r="L936" s="43">
        <v>85801058.659999996</v>
      </c>
      <c r="M936">
        <f t="shared" si="14"/>
        <v>0</v>
      </c>
    </row>
    <row r="937" spans="1:13" x14ac:dyDescent="0.25">
      <c r="A937">
        <v>201906</v>
      </c>
      <c r="B937" t="s">
        <v>36</v>
      </c>
      <c r="C937">
        <v>0</v>
      </c>
      <c r="D937">
        <v>0</v>
      </c>
      <c r="E937" t="s">
        <v>49</v>
      </c>
      <c r="F937" t="s">
        <v>39</v>
      </c>
      <c r="G937" t="s">
        <v>48</v>
      </c>
      <c r="H937" t="s">
        <v>37</v>
      </c>
      <c r="I937">
        <v>71</v>
      </c>
      <c r="J937">
        <v>7010</v>
      </c>
      <c r="K937" s="43">
        <v>11953.2</v>
      </c>
      <c r="L937" s="43">
        <v>83791946.540000007</v>
      </c>
      <c r="M937">
        <f t="shared" si="14"/>
        <v>0</v>
      </c>
    </row>
    <row r="938" spans="1:13" x14ac:dyDescent="0.25">
      <c r="A938">
        <v>201906</v>
      </c>
      <c r="B938" t="s">
        <v>36</v>
      </c>
      <c r="C938">
        <v>0</v>
      </c>
      <c r="D938">
        <v>0</v>
      </c>
      <c r="E938" t="s">
        <v>49</v>
      </c>
      <c r="F938" t="s">
        <v>39</v>
      </c>
      <c r="G938" t="s">
        <v>48</v>
      </c>
      <c r="H938" t="s">
        <v>37</v>
      </c>
      <c r="I938">
        <v>72</v>
      </c>
      <c r="J938">
        <v>7152</v>
      </c>
      <c r="K938" s="43">
        <v>11924.29</v>
      </c>
      <c r="L938" s="43">
        <v>85282538.290000007</v>
      </c>
      <c r="M938">
        <f t="shared" si="14"/>
        <v>0</v>
      </c>
    </row>
    <row r="939" spans="1:13" x14ac:dyDescent="0.25">
      <c r="A939">
        <v>201906</v>
      </c>
      <c r="B939" t="s">
        <v>36</v>
      </c>
      <c r="C939">
        <v>0</v>
      </c>
      <c r="D939">
        <v>0</v>
      </c>
      <c r="E939" t="s">
        <v>49</v>
      </c>
      <c r="F939" t="s">
        <v>39</v>
      </c>
      <c r="G939" t="s">
        <v>48</v>
      </c>
      <c r="H939" t="s">
        <v>37</v>
      </c>
      <c r="I939">
        <v>73</v>
      </c>
      <c r="J939">
        <v>6772</v>
      </c>
      <c r="K939" s="43">
        <v>11987.11</v>
      </c>
      <c r="L939" s="43">
        <v>81176720.420000002</v>
      </c>
      <c r="M939">
        <f t="shared" si="14"/>
        <v>0</v>
      </c>
    </row>
    <row r="940" spans="1:13" x14ac:dyDescent="0.25">
      <c r="A940">
        <v>201906</v>
      </c>
      <c r="B940" t="s">
        <v>36</v>
      </c>
      <c r="C940">
        <v>0</v>
      </c>
      <c r="D940">
        <v>0</v>
      </c>
      <c r="E940" t="s">
        <v>49</v>
      </c>
      <c r="F940" t="s">
        <v>39</v>
      </c>
      <c r="G940" t="s">
        <v>48</v>
      </c>
      <c r="H940" t="s">
        <v>37</v>
      </c>
      <c r="I940">
        <v>74</v>
      </c>
      <c r="J940">
        <v>6498</v>
      </c>
      <c r="K940" s="43">
        <v>11975.14</v>
      </c>
      <c r="L940" s="43">
        <v>77814438.200000003</v>
      </c>
      <c r="M940">
        <f t="shared" si="14"/>
        <v>0</v>
      </c>
    </row>
    <row r="941" spans="1:13" x14ac:dyDescent="0.25">
      <c r="A941">
        <v>201906</v>
      </c>
      <c r="B941" t="s">
        <v>36</v>
      </c>
      <c r="C941">
        <v>0</v>
      </c>
      <c r="D941">
        <v>0</v>
      </c>
      <c r="E941" t="s">
        <v>49</v>
      </c>
      <c r="F941" t="s">
        <v>39</v>
      </c>
      <c r="G941" t="s">
        <v>48</v>
      </c>
      <c r="H941" t="s">
        <v>37</v>
      </c>
      <c r="I941">
        <v>75</v>
      </c>
      <c r="J941">
        <v>6068</v>
      </c>
      <c r="K941" s="43">
        <v>11919.11</v>
      </c>
      <c r="L941" s="43">
        <v>72325139.060000002</v>
      </c>
      <c r="M941">
        <f t="shared" si="14"/>
        <v>0</v>
      </c>
    </row>
    <row r="942" spans="1:13" x14ac:dyDescent="0.25">
      <c r="A942">
        <v>201906</v>
      </c>
      <c r="B942" t="s">
        <v>36</v>
      </c>
      <c r="C942">
        <v>0</v>
      </c>
      <c r="D942">
        <v>0</v>
      </c>
      <c r="E942" t="s">
        <v>49</v>
      </c>
      <c r="F942" t="s">
        <v>39</v>
      </c>
      <c r="G942" t="s">
        <v>48</v>
      </c>
      <c r="H942" t="s">
        <v>37</v>
      </c>
      <c r="I942">
        <v>76</v>
      </c>
      <c r="J942">
        <v>5614</v>
      </c>
      <c r="K942" s="43">
        <v>11913.01</v>
      </c>
      <c r="L942" s="43">
        <v>66879623.109999999</v>
      </c>
      <c r="M942">
        <f t="shared" si="14"/>
        <v>0</v>
      </c>
    </row>
    <row r="943" spans="1:13" x14ac:dyDescent="0.25">
      <c r="A943">
        <v>201906</v>
      </c>
      <c r="B943" t="s">
        <v>36</v>
      </c>
      <c r="C943">
        <v>0</v>
      </c>
      <c r="D943">
        <v>0</v>
      </c>
      <c r="E943" t="s">
        <v>49</v>
      </c>
      <c r="F943" t="s">
        <v>39</v>
      </c>
      <c r="G943" t="s">
        <v>48</v>
      </c>
      <c r="H943" t="s">
        <v>37</v>
      </c>
      <c r="I943">
        <v>77</v>
      </c>
      <c r="J943">
        <v>5032</v>
      </c>
      <c r="K943" s="43">
        <v>11900.99</v>
      </c>
      <c r="L943" s="43">
        <v>59885805.340000004</v>
      </c>
      <c r="M943">
        <f t="shared" si="14"/>
        <v>0</v>
      </c>
    </row>
    <row r="944" spans="1:13" x14ac:dyDescent="0.25">
      <c r="A944">
        <v>201906</v>
      </c>
      <c r="B944" t="s">
        <v>36</v>
      </c>
      <c r="C944">
        <v>0</v>
      </c>
      <c r="D944">
        <v>0</v>
      </c>
      <c r="E944" t="s">
        <v>49</v>
      </c>
      <c r="F944" t="s">
        <v>39</v>
      </c>
      <c r="G944" t="s">
        <v>48</v>
      </c>
      <c r="H944" t="s">
        <v>37</v>
      </c>
      <c r="I944">
        <v>78</v>
      </c>
      <c r="J944">
        <v>4774</v>
      </c>
      <c r="K944" s="43">
        <v>11848</v>
      </c>
      <c r="L944" s="43">
        <v>56562337.479999997</v>
      </c>
      <c r="M944">
        <f t="shared" si="14"/>
        <v>0</v>
      </c>
    </row>
    <row r="945" spans="1:13" x14ac:dyDescent="0.25">
      <c r="A945">
        <v>201906</v>
      </c>
      <c r="B945" t="s">
        <v>36</v>
      </c>
      <c r="C945">
        <v>0</v>
      </c>
      <c r="D945">
        <v>0</v>
      </c>
      <c r="E945" t="s">
        <v>49</v>
      </c>
      <c r="F945" t="s">
        <v>39</v>
      </c>
      <c r="G945" t="s">
        <v>48</v>
      </c>
      <c r="H945" t="s">
        <v>37</v>
      </c>
      <c r="I945">
        <v>79</v>
      </c>
      <c r="J945">
        <v>4526</v>
      </c>
      <c r="K945" s="43">
        <v>11869.76</v>
      </c>
      <c r="L945" s="43">
        <v>53722534.210000001</v>
      </c>
      <c r="M945">
        <f t="shared" si="14"/>
        <v>0</v>
      </c>
    </row>
    <row r="946" spans="1:13" x14ac:dyDescent="0.25">
      <c r="A946">
        <v>201906</v>
      </c>
      <c r="B946" t="s">
        <v>36</v>
      </c>
      <c r="C946">
        <v>0</v>
      </c>
      <c r="D946">
        <v>0</v>
      </c>
      <c r="E946" t="s">
        <v>49</v>
      </c>
      <c r="F946" t="s">
        <v>39</v>
      </c>
      <c r="G946" t="s">
        <v>48</v>
      </c>
      <c r="H946" t="s">
        <v>37</v>
      </c>
      <c r="I946">
        <v>80</v>
      </c>
      <c r="J946">
        <v>3947</v>
      </c>
      <c r="K946" s="43">
        <v>11885.67</v>
      </c>
      <c r="L946" s="43">
        <v>46912734.799999997</v>
      </c>
      <c r="M946">
        <f t="shared" si="14"/>
        <v>0</v>
      </c>
    </row>
    <row r="947" spans="1:13" x14ac:dyDescent="0.25">
      <c r="A947">
        <v>201906</v>
      </c>
      <c r="B947" t="s">
        <v>36</v>
      </c>
      <c r="C947">
        <v>0</v>
      </c>
      <c r="D947">
        <v>0</v>
      </c>
      <c r="E947" t="s">
        <v>49</v>
      </c>
      <c r="F947" t="s">
        <v>39</v>
      </c>
      <c r="G947" t="s">
        <v>48</v>
      </c>
      <c r="H947" t="s">
        <v>37</v>
      </c>
      <c r="I947">
        <v>81</v>
      </c>
      <c r="J947">
        <v>3473</v>
      </c>
      <c r="K947" s="43">
        <v>11830.35</v>
      </c>
      <c r="L947" s="43">
        <v>41086793.969999999</v>
      </c>
      <c r="M947">
        <f t="shared" si="14"/>
        <v>0</v>
      </c>
    </row>
    <row r="948" spans="1:13" x14ac:dyDescent="0.25">
      <c r="A948">
        <v>201906</v>
      </c>
      <c r="B948" t="s">
        <v>36</v>
      </c>
      <c r="C948">
        <v>0</v>
      </c>
      <c r="D948">
        <v>0</v>
      </c>
      <c r="E948" t="s">
        <v>49</v>
      </c>
      <c r="F948" t="s">
        <v>39</v>
      </c>
      <c r="G948" t="s">
        <v>48</v>
      </c>
      <c r="H948" t="s">
        <v>37</v>
      </c>
      <c r="I948">
        <v>82</v>
      </c>
      <c r="J948">
        <v>2981</v>
      </c>
      <c r="K948" s="43">
        <v>11855.8</v>
      </c>
      <c r="L948" s="43">
        <v>35342152.579999998</v>
      </c>
      <c r="M948">
        <f t="shared" si="14"/>
        <v>0</v>
      </c>
    </row>
    <row r="949" spans="1:13" x14ac:dyDescent="0.25">
      <c r="A949">
        <v>201906</v>
      </c>
      <c r="B949" t="s">
        <v>36</v>
      </c>
      <c r="C949">
        <v>0</v>
      </c>
      <c r="D949">
        <v>0</v>
      </c>
      <c r="E949" t="s">
        <v>49</v>
      </c>
      <c r="F949" t="s">
        <v>39</v>
      </c>
      <c r="G949" t="s">
        <v>48</v>
      </c>
      <c r="H949" t="s">
        <v>37</v>
      </c>
      <c r="I949">
        <v>83</v>
      </c>
      <c r="J949">
        <v>2581</v>
      </c>
      <c r="K949" s="43">
        <v>11856.55</v>
      </c>
      <c r="L949" s="43">
        <v>30601765.43</v>
      </c>
      <c r="M949">
        <f t="shared" si="14"/>
        <v>0</v>
      </c>
    </row>
    <row r="950" spans="1:13" x14ac:dyDescent="0.25">
      <c r="A950">
        <v>201906</v>
      </c>
      <c r="B950" t="s">
        <v>36</v>
      </c>
      <c r="C950">
        <v>0</v>
      </c>
      <c r="D950">
        <v>0</v>
      </c>
      <c r="E950" t="s">
        <v>49</v>
      </c>
      <c r="F950" t="s">
        <v>39</v>
      </c>
      <c r="G950" t="s">
        <v>48</v>
      </c>
      <c r="H950" t="s">
        <v>37</v>
      </c>
      <c r="I950">
        <v>84</v>
      </c>
      <c r="J950">
        <v>2265</v>
      </c>
      <c r="K950" s="43">
        <v>11883.96</v>
      </c>
      <c r="L950" s="43">
        <v>26917167.510000002</v>
      </c>
      <c r="M950">
        <f t="shared" si="14"/>
        <v>0</v>
      </c>
    </row>
    <row r="951" spans="1:13" x14ac:dyDescent="0.25">
      <c r="A951">
        <v>201906</v>
      </c>
      <c r="B951" t="s">
        <v>36</v>
      </c>
      <c r="C951">
        <v>0</v>
      </c>
      <c r="D951">
        <v>0</v>
      </c>
      <c r="E951" t="s">
        <v>49</v>
      </c>
      <c r="F951" t="s">
        <v>39</v>
      </c>
      <c r="G951" t="s">
        <v>48</v>
      </c>
      <c r="H951" t="s">
        <v>37</v>
      </c>
      <c r="I951">
        <v>85</v>
      </c>
      <c r="J951">
        <v>1835</v>
      </c>
      <c r="K951" s="43">
        <v>11786.32</v>
      </c>
      <c r="L951" s="43">
        <v>21627890.149999999</v>
      </c>
      <c r="M951">
        <f t="shared" si="14"/>
        <v>0</v>
      </c>
    </row>
    <row r="952" spans="1:13" x14ac:dyDescent="0.25">
      <c r="A952">
        <v>201906</v>
      </c>
      <c r="B952" t="s">
        <v>36</v>
      </c>
      <c r="C952">
        <v>0</v>
      </c>
      <c r="D952">
        <v>0</v>
      </c>
      <c r="E952" t="s">
        <v>49</v>
      </c>
      <c r="F952" t="s">
        <v>39</v>
      </c>
      <c r="G952" t="s">
        <v>48</v>
      </c>
      <c r="H952" t="s">
        <v>37</v>
      </c>
      <c r="I952">
        <v>86</v>
      </c>
      <c r="J952">
        <v>1541</v>
      </c>
      <c r="K952" s="43">
        <v>11859.87</v>
      </c>
      <c r="L952" s="43">
        <v>18276055.18</v>
      </c>
      <c r="M952">
        <f t="shared" si="14"/>
        <v>0</v>
      </c>
    </row>
    <row r="953" spans="1:13" x14ac:dyDescent="0.25">
      <c r="A953">
        <v>201906</v>
      </c>
      <c r="B953" t="s">
        <v>36</v>
      </c>
      <c r="C953">
        <v>0</v>
      </c>
      <c r="D953">
        <v>0</v>
      </c>
      <c r="E953" t="s">
        <v>49</v>
      </c>
      <c r="F953" t="s">
        <v>39</v>
      </c>
      <c r="G953" t="s">
        <v>48</v>
      </c>
      <c r="H953" t="s">
        <v>37</v>
      </c>
      <c r="I953">
        <v>87</v>
      </c>
      <c r="J953">
        <v>1316</v>
      </c>
      <c r="K953" s="43">
        <v>11871.44</v>
      </c>
      <c r="L953" s="43">
        <v>15622814.08</v>
      </c>
      <c r="M953">
        <f t="shared" si="14"/>
        <v>0</v>
      </c>
    </row>
    <row r="954" spans="1:13" x14ac:dyDescent="0.25">
      <c r="A954">
        <v>201906</v>
      </c>
      <c r="B954" t="s">
        <v>36</v>
      </c>
      <c r="C954">
        <v>0</v>
      </c>
      <c r="D954">
        <v>0</v>
      </c>
      <c r="E954" t="s">
        <v>49</v>
      </c>
      <c r="F954" t="s">
        <v>39</v>
      </c>
      <c r="G954" t="s">
        <v>48</v>
      </c>
      <c r="H954" t="s">
        <v>37</v>
      </c>
      <c r="I954">
        <v>88</v>
      </c>
      <c r="J954">
        <v>1093</v>
      </c>
      <c r="K954" s="43">
        <v>11890.98</v>
      </c>
      <c r="L954" s="43">
        <v>12996842.09</v>
      </c>
      <c r="M954">
        <f t="shared" si="14"/>
        <v>0</v>
      </c>
    </row>
    <row r="955" spans="1:13" x14ac:dyDescent="0.25">
      <c r="A955">
        <v>201906</v>
      </c>
      <c r="B955" t="s">
        <v>36</v>
      </c>
      <c r="C955">
        <v>0</v>
      </c>
      <c r="D955">
        <v>0</v>
      </c>
      <c r="E955" t="s">
        <v>49</v>
      </c>
      <c r="F955" t="s">
        <v>39</v>
      </c>
      <c r="G955" t="s">
        <v>48</v>
      </c>
      <c r="H955" t="s">
        <v>37</v>
      </c>
      <c r="I955">
        <v>89</v>
      </c>
      <c r="J955">
        <v>761</v>
      </c>
      <c r="K955" s="43">
        <v>11712.96</v>
      </c>
      <c r="L955" s="43">
        <v>8913563.8800000008</v>
      </c>
      <c r="M955">
        <f t="shared" si="14"/>
        <v>0</v>
      </c>
    </row>
    <row r="956" spans="1:13" x14ac:dyDescent="0.25">
      <c r="A956">
        <v>201906</v>
      </c>
      <c r="B956" t="s">
        <v>36</v>
      </c>
      <c r="C956">
        <v>0</v>
      </c>
      <c r="D956">
        <v>0</v>
      </c>
      <c r="E956" t="s">
        <v>49</v>
      </c>
      <c r="F956" t="s">
        <v>39</v>
      </c>
      <c r="G956" t="s">
        <v>48</v>
      </c>
      <c r="H956" t="s">
        <v>37</v>
      </c>
      <c r="I956">
        <v>90</v>
      </c>
      <c r="J956">
        <v>614</v>
      </c>
      <c r="K956" s="43">
        <v>11958.19</v>
      </c>
      <c r="L956" s="43">
        <v>7342330.1900000004</v>
      </c>
      <c r="M956">
        <f t="shared" si="14"/>
        <v>0</v>
      </c>
    </row>
    <row r="957" spans="1:13" x14ac:dyDescent="0.25">
      <c r="A957">
        <v>201906</v>
      </c>
      <c r="B957" t="s">
        <v>36</v>
      </c>
      <c r="C957">
        <v>0</v>
      </c>
      <c r="D957">
        <v>0</v>
      </c>
      <c r="E957" t="s">
        <v>49</v>
      </c>
      <c r="F957" t="s">
        <v>39</v>
      </c>
      <c r="G957" t="s">
        <v>48</v>
      </c>
      <c r="H957" t="s">
        <v>37</v>
      </c>
      <c r="I957">
        <v>91</v>
      </c>
      <c r="J957">
        <v>469</v>
      </c>
      <c r="K957" s="43">
        <v>12140.18</v>
      </c>
      <c r="L957" s="43">
        <v>5693744.4900000002</v>
      </c>
      <c r="M957">
        <f t="shared" si="14"/>
        <v>0</v>
      </c>
    </row>
    <row r="958" spans="1:13" x14ac:dyDescent="0.25">
      <c r="A958">
        <v>201906</v>
      </c>
      <c r="B958" t="s">
        <v>36</v>
      </c>
      <c r="C958">
        <v>0</v>
      </c>
      <c r="D958">
        <v>0</v>
      </c>
      <c r="E958" t="s">
        <v>49</v>
      </c>
      <c r="F958" t="s">
        <v>39</v>
      </c>
      <c r="G958" t="s">
        <v>48</v>
      </c>
      <c r="H958" t="s">
        <v>37</v>
      </c>
      <c r="I958">
        <v>92</v>
      </c>
      <c r="J958">
        <v>313</v>
      </c>
      <c r="K958" s="43">
        <v>12042.8</v>
      </c>
      <c r="L958" s="43">
        <v>3769396.51</v>
      </c>
      <c r="M958">
        <f t="shared" si="14"/>
        <v>0</v>
      </c>
    </row>
    <row r="959" spans="1:13" x14ac:dyDescent="0.25">
      <c r="A959">
        <v>201906</v>
      </c>
      <c r="B959" t="s">
        <v>36</v>
      </c>
      <c r="C959">
        <v>0</v>
      </c>
      <c r="D959">
        <v>0</v>
      </c>
      <c r="E959" t="s">
        <v>49</v>
      </c>
      <c r="F959" t="s">
        <v>39</v>
      </c>
      <c r="G959" t="s">
        <v>48</v>
      </c>
      <c r="H959" t="s">
        <v>37</v>
      </c>
      <c r="I959">
        <v>93</v>
      </c>
      <c r="J959">
        <v>210</v>
      </c>
      <c r="K959" s="43">
        <v>12075.3</v>
      </c>
      <c r="L959" s="43">
        <v>2535812.83</v>
      </c>
      <c r="M959">
        <f t="shared" si="14"/>
        <v>0</v>
      </c>
    </row>
    <row r="960" spans="1:13" x14ac:dyDescent="0.25">
      <c r="A960">
        <v>201906</v>
      </c>
      <c r="B960" t="s">
        <v>36</v>
      </c>
      <c r="C960">
        <v>0</v>
      </c>
      <c r="D960">
        <v>0</v>
      </c>
      <c r="E960" t="s">
        <v>49</v>
      </c>
      <c r="F960" t="s">
        <v>39</v>
      </c>
      <c r="G960" t="s">
        <v>48</v>
      </c>
      <c r="H960" t="s">
        <v>37</v>
      </c>
      <c r="I960">
        <v>94</v>
      </c>
      <c r="J960">
        <v>160</v>
      </c>
      <c r="K960" s="43">
        <v>12672.15</v>
      </c>
      <c r="L960" s="43">
        <v>2027544.21</v>
      </c>
      <c r="M960">
        <f t="shared" si="14"/>
        <v>0</v>
      </c>
    </row>
    <row r="961" spans="1:13" x14ac:dyDescent="0.25">
      <c r="A961">
        <v>201906</v>
      </c>
      <c r="B961" t="s">
        <v>36</v>
      </c>
      <c r="C961">
        <v>0</v>
      </c>
      <c r="D961">
        <v>0</v>
      </c>
      <c r="E961" t="s">
        <v>49</v>
      </c>
      <c r="F961" t="s">
        <v>39</v>
      </c>
      <c r="G961" t="s">
        <v>48</v>
      </c>
      <c r="H961" t="s">
        <v>37</v>
      </c>
      <c r="I961">
        <v>95</v>
      </c>
      <c r="J961">
        <v>108</v>
      </c>
      <c r="K961" s="43">
        <v>12087.54</v>
      </c>
      <c r="L961" s="43">
        <v>1305453.98</v>
      </c>
      <c r="M961">
        <f t="shared" si="14"/>
        <v>0</v>
      </c>
    </row>
    <row r="962" spans="1:13" x14ac:dyDescent="0.25">
      <c r="A962">
        <v>201906</v>
      </c>
      <c r="B962" t="s">
        <v>36</v>
      </c>
      <c r="C962">
        <v>0</v>
      </c>
      <c r="D962">
        <v>0</v>
      </c>
      <c r="E962" t="s">
        <v>49</v>
      </c>
      <c r="F962" t="s">
        <v>39</v>
      </c>
      <c r="G962" t="s">
        <v>48</v>
      </c>
      <c r="H962" t="s">
        <v>37</v>
      </c>
      <c r="I962">
        <v>96</v>
      </c>
      <c r="J962">
        <v>53</v>
      </c>
      <c r="K962" s="43">
        <v>12330.91</v>
      </c>
      <c r="L962" s="43">
        <v>653538.24</v>
      </c>
      <c r="M962">
        <f t="shared" si="14"/>
        <v>0</v>
      </c>
    </row>
    <row r="963" spans="1:13" x14ac:dyDescent="0.25">
      <c r="A963">
        <v>201906</v>
      </c>
      <c r="B963" t="s">
        <v>36</v>
      </c>
      <c r="C963">
        <v>0</v>
      </c>
      <c r="D963">
        <v>0</v>
      </c>
      <c r="E963" t="s">
        <v>49</v>
      </c>
      <c r="F963" t="s">
        <v>39</v>
      </c>
      <c r="G963" t="s">
        <v>48</v>
      </c>
      <c r="H963" t="s">
        <v>37</v>
      </c>
      <c r="I963">
        <v>97</v>
      </c>
      <c r="J963">
        <v>29</v>
      </c>
      <c r="K963" s="43">
        <v>11697.16</v>
      </c>
      <c r="L963" s="43">
        <v>339217.6</v>
      </c>
      <c r="M963">
        <f t="shared" si="14"/>
        <v>0</v>
      </c>
    </row>
    <row r="964" spans="1:13" x14ac:dyDescent="0.25">
      <c r="A964">
        <v>201906</v>
      </c>
      <c r="B964" t="s">
        <v>36</v>
      </c>
      <c r="C964">
        <v>0</v>
      </c>
      <c r="D964">
        <v>0</v>
      </c>
      <c r="E964" t="s">
        <v>49</v>
      </c>
      <c r="F964" t="s">
        <v>39</v>
      </c>
      <c r="G964" t="s">
        <v>48</v>
      </c>
      <c r="H964" t="s">
        <v>37</v>
      </c>
      <c r="I964">
        <v>98</v>
      </c>
      <c r="J964">
        <v>21</v>
      </c>
      <c r="K964" s="43">
        <v>11624.57</v>
      </c>
      <c r="L964" s="43">
        <v>244115.92</v>
      </c>
      <c r="M964">
        <f t="shared" si="14"/>
        <v>0</v>
      </c>
    </row>
    <row r="965" spans="1:13" x14ac:dyDescent="0.25">
      <c r="A965">
        <v>201906</v>
      </c>
      <c r="B965" t="s">
        <v>36</v>
      </c>
      <c r="C965">
        <v>0</v>
      </c>
      <c r="D965">
        <v>0</v>
      </c>
      <c r="E965" t="s">
        <v>49</v>
      </c>
      <c r="F965" t="s">
        <v>39</v>
      </c>
      <c r="G965" t="s">
        <v>48</v>
      </c>
      <c r="H965" t="s">
        <v>37</v>
      </c>
      <c r="I965">
        <v>99</v>
      </c>
      <c r="J965">
        <v>5</v>
      </c>
      <c r="K965" s="43">
        <v>11528.44</v>
      </c>
      <c r="L965" s="43">
        <v>57642.2</v>
      </c>
      <c r="M965">
        <f t="shared" si="14"/>
        <v>0</v>
      </c>
    </row>
    <row r="966" spans="1:13" x14ac:dyDescent="0.25">
      <c r="A966">
        <v>201906</v>
      </c>
      <c r="B966" t="s">
        <v>36</v>
      </c>
      <c r="C966">
        <v>0</v>
      </c>
      <c r="D966">
        <v>0</v>
      </c>
      <c r="E966" t="s">
        <v>49</v>
      </c>
      <c r="F966" t="s">
        <v>39</v>
      </c>
      <c r="G966" t="s">
        <v>48</v>
      </c>
      <c r="H966" t="s">
        <v>37</v>
      </c>
      <c r="I966">
        <v>100</v>
      </c>
      <c r="J966">
        <v>9</v>
      </c>
      <c r="K966" s="43">
        <v>13407.72</v>
      </c>
      <c r="L966" s="43">
        <v>120669.48</v>
      </c>
      <c r="M966">
        <f t="shared" ref="M966:M1029" si="15">+IF(F966=$M$1,0,1)</f>
        <v>0</v>
      </c>
    </row>
    <row r="967" spans="1:13" x14ac:dyDescent="0.25">
      <c r="A967">
        <v>201906</v>
      </c>
      <c r="B967" t="s">
        <v>36</v>
      </c>
      <c r="C967">
        <v>0</v>
      </c>
      <c r="D967">
        <v>0</v>
      </c>
      <c r="E967" t="s">
        <v>49</v>
      </c>
      <c r="F967" t="s">
        <v>39</v>
      </c>
      <c r="G967" t="s">
        <v>48</v>
      </c>
      <c r="H967" t="s">
        <v>37</v>
      </c>
      <c r="I967">
        <v>101</v>
      </c>
      <c r="J967">
        <v>2</v>
      </c>
      <c r="K967" s="43">
        <v>11528.44</v>
      </c>
      <c r="L967" s="43">
        <v>23056.880000000001</v>
      </c>
      <c r="M967">
        <f t="shared" si="15"/>
        <v>0</v>
      </c>
    </row>
    <row r="968" spans="1:13" x14ac:dyDescent="0.25">
      <c r="A968">
        <v>201906</v>
      </c>
      <c r="B968" t="s">
        <v>36</v>
      </c>
      <c r="C968">
        <v>0</v>
      </c>
      <c r="D968">
        <v>0</v>
      </c>
      <c r="E968" t="s">
        <v>49</v>
      </c>
      <c r="F968" t="s">
        <v>39</v>
      </c>
      <c r="G968" t="s">
        <v>48</v>
      </c>
      <c r="H968" t="s">
        <v>37</v>
      </c>
      <c r="I968">
        <v>102</v>
      </c>
      <c r="J968">
        <v>1</v>
      </c>
      <c r="K968" s="43">
        <v>11528.44</v>
      </c>
      <c r="L968" s="43">
        <v>11528.44</v>
      </c>
      <c r="M968">
        <f t="shared" si="15"/>
        <v>0</v>
      </c>
    </row>
    <row r="969" spans="1:13" x14ac:dyDescent="0.25">
      <c r="A969">
        <v>201906</v>
      </c>
      <c r="B969" t="s">
        <v>36</v>
      </c>
      <c r="C969">
        <v>0</v>
      </c>
      <c r="D969">
        <v>0</v>
      </c>
      <c r="E969" t="s">
        <v>49</v>
      </c>
      <c r="F969" t="s">
        <v>39</v>
      </c>
      <c r="G969" t="s">
        <v>48</v>
      </c>
      <c r="H969" t="s">
        <v>37</v>
      </c>
      <c r="I969">
        <v>104</v>
      </c>
      <c r="J969">
        <v>1</v>
      </c>
      <c r="K969" s="43">
        <v>11528.44</v>
      </c>
      <c r="L969" s="43">
        <v>11528.44</v>
      </c>
      <c r="M969">
        <f t="shared" si="15"/>
        <v>0</v>
      </c>
    </row>
    <row r="970" spans="1:13" x14ac:dyDescent="0.25">
      <c r="A970">
        <v>201906</v>
      </c>
      <c r="B970" t="s">
        <v>36</v>
      </c>
      <c r="C970">
        <v>0</v>
      </c>
      <c r="D970">
        <v>0</v>
      </c>
      <c r="E970" t="s">
        <v>49</v>
      </c>
      <c r="F970" t="s">
        <v>39</v>
      </c>
      <c r="G970" t="s">
        <v>48</v>
      </c>
      <c r="H970" t="s">
        <v>37</v>
      </c>
      <c r="I970">
        <v>106</v>
      </c>
      <c r="J970">
        <v>1</v>
      </c>
      <c r="K970" s="43">
        <v>11528.44</v>
      </c>
      <c r="L970" s="43">
        <v>11528.44</v>
      </c>
      <c r="M970">
        <f t="shared" si="15"/>
        <v>0</v>
      </c>
    </row>
    <row r="971" spans="1:13" x14ac:dyDescent="0.25">
      <c r="A971">
        <v>201906</v>
      </c>
      <c r="B971" t="s">
        <v>36</v>
      </c>
      <c r="C971">
        <v>0</v>
      </c>
      <c r="D971">
        <v>0</v>
      </c>
      <c r="E971" t="s">
        <v>49</v>
      </c>
      <c r="F971" t="s">
        <v>39</v>
      </c>
      <c r="G971" t="s">
        <v>48</v>
      </c>
      <c r="H971" t="s">
        <v>37</v>
      </c>
      <c r="I971" t="s">
        <v>46</v>
      </c>
      <c r="J971">
        <v>1</v>
      </c>
      <c r="K971" s="43">
        <v>11528.44</v>
      </c>
      <c r="L971" s="43">
        <v>11528.44</v>
      </c>
      <c r="M971">
        <f t="shared" si="15"/>
        <v>0</v>
      </c>
    </row>
    <row r="972" spans="1:13" x14ac:dyDescent="0.25">
      <c r="A972">
        <v>201906</v>
      </c>
      <c r="B972" t="s">
        <v>36</v>
      </c>
      <c r="C972">
        <v>0</v>
      </c>
      <c r="D972">
        <v>0</v>
      </c>
      <c r="E972" t="s">
        <v>49</v>
      </c>
      <c r="F972" t="s">
        <v>39</v>
      </c>
      <c r="G972" t="s">
        <v>48</v>
      </c>
      <c r="H972" t="s">
        <v>38</v>
      </c>
      <c r="I972">
        <v>2</v>
      </c>
      <c r="J972">
        <v>1</v>
      </c>
      <c r="K972" s="43">
        <v>11527.26</v>
      </c>
      <c r="L972" s="43">
        <v>11527.26</v>
      </c>
      <c r="M972">
        <f t="shared" si="15"/>
        <v>0</v>
      </c>
    </row>
    <row r="973" spans="1:13" x14ac:dyDescent="0.25">
      <c r="A973">
        <v>201906</v>
      </c>
      <c r="B973" t="s">
        <v>36</v>
      </c>
      <c r="C973">
        <v>0</v>
      </c>
      <c r="D973">
        <v>0</v>
      </c>
      <c r="E973" t="s">
        <v>49</v>
      </c>
      <c r="F973" t="s">
        <v>39</v>
      </c>
      <c r="G973" t="s">
        <v>48</v>
      </c>
      <c r="H973" t="s">
        <v>38</v>
      </c>
      <c r="I973">
        <v>3</v>
      </c>
      <c r="J973">
        <v>2</v>
      </c>
      <c r="K973" s="43">
        <v>11528.44</v>
      </c>
      <c r="L973" s="43">
        <v>23056.87</v>
      </c>
      <c r="M973">
        <f t="shared" si="15"/>
        <v>0</v>
      </c>
    </row>
    <row r="974" spans="1:13" x14ac:dyDescent="0.25">
      <c r="A974">
        <v>201906</v>
      </c>
      <c r="B974" t="s">
        <v>36</v>
      </c>
      <c r="C974">
        <v>0</v>
      </c>
      <c r="D974">
        <v>0</v>
      </c>
      <c r="E974" t="s">
        <v>49</v>
      </c>
      <c r="F974" t="s">
        <v>39</v>
      </c>
      <c r="G974" t="s">
        <v>48</v>
      </c>
      <c r="H974" t="s">
        <v>38</v>
      </c>
      <c r="I974">
        <v>4</v>
      </c>
      <c r="J974">
        <v>2</v>
      </c>
      <c r="K974" s="43">
        <v>15494.16</v>
      </c>
      <c r="L974" s="43">
        <v>30988.31</v>
      </c>
      <c r="M974">
        <f t="shared" si="15"/>
        <v>0</v>
      </c>
    </row>
    <row r="975" spans="1:13" x14ac:dyDescent="0.25">
      <c r="A975">
        <v>201906</v>
      </c>
      <c r="B975" t="s">
        <v>36</v>
      </c>
      <c r="C975">
        <v>0</v>
      </c>
      <c r="D975">
        <v>0</v>
      </c>
      <c r="E975" t="s">
        <v>49</v>
      </c>
      <c r="F975" t="s">
        <v>39</v>
      </c>
      <c r="G975" t="s">
        <v>48</v>
      </c>
      <c r="H975" t="s">
        <v>38</v>
      </c>
      <c r="I975">
        <v>5</v>
      </c>
      <c r="J975">
        <v>5</v>
      </c>
      <c r="K975" s="43">
        <v>11528.43</v>
      </c>
      <c r="L975" s="43">
        <v>57642.17</v>
      </c>
      <c r="M975">
        <f t="shared" si="15"/>
        <v>0</v>
      </c>
    </row>
    <row r="976" spans="1:13" x14ac:dyDescent="0.25">
      <c r="A976">
        <v>201906</v>
      </c>
      <c r="B976" t="s">
        <v>36</v>
      </c>
      <c r="C976">
        <v>0</v>
      </c>
      <c r="D976">
        <v>0</v>
      </c>
      <c r="E976" t="s">
        <v>49</v>
      </c>
      <c r="F976" t="s">
        <v>39</v>
      </c>
      <c r="G976" t="s">
        <v>48</v>
      </c>
      <c r="H976" t="s">
        <v>38</v>
      </c>
      <c r="I976">
        <v>6</v>
      </c>
      <c r="J976">
        <v>8</v>
      </c>
      <c r="K976" s="43">
        <v>11528.14</v>
      </c>
      <c r="L976" s="43">
        <v>92225.15</v>
      </c>
      <c r="M976">
        <f t="shared" si="15"/>
        <v>0</v>
      </c>
    </row>
    <row r="977" spans="1:13" x14ac:dyDescent="0.25">
      <c r="A977">
        <v>201906</v>
      </c>
      <c r="B977" t="s">
        <v>36</v>
      </c>
      <c r="C977">
        <v>0</v>
      </c>
      <c r="D977">
        <v>0</v>
      </c>
      <c r="E977" t="s">
        <v>49</v>
      </c>
      <c r="F977" t="s">
        <v>39</v>
      </c>
      <c r="G977" t="s">
        <v>48</v>
      </c>
      <c r="H977" t="s">
        <v>38</v>
      </c>
      <c r="I977">
        <v>7</v>
      </c>
      <c r="J977">
        <v>13</v>
      </c>
      <c r="K977" s="43">
        <v>11975.96</v>
      </c>
      <c r="L977" s="43">
        <v>155687.48000000001</v>
      </c>
      <c r="M977">
        <f t="shared" si="15"/>
        <v>0</v>
      </c>
    </row>
    <row r="978" spans="1:13" x14ac:dyDescent="0.25">
      <c r="A978">
        <v>201906</v>
      </c>
      <c r="B978" t="s">
        <v>36</v>
      </c>
      <c r="C978">
        <v>0</v>
      </c>
      <c r="D978">
        <v>0</v>
      </c>
      <c r="E978" t="s">
        <v>49</v>
      </c>
      <c r="F978" t="s">
        <v>39</v>
      </c>
      <c r="G978" t="s">
        <v>48</v>
      </c>
      <c r="H978" t="s">
        <v>38</v>
      </c>
      <c r="I978">
        <v>8</v>
      </c>
      <c r="J978">
        <v>15</v>
      </c>
      <c r="K978" s="43">
        <v>13653.08</v>
      </c>
      <c r="L978" s="43">
        <v>204796.2</v>
      </c>
      <c r="M978">
        <f t="shared" si="15"/>
        <v>0</v>
      </c>
    </row>
    <row r="979" spans="1:13" x14ac:dyDescent="0.25">
      <c r="A979">
        <v>201906</v>
      </c>
      <c r="B979" t="s">
        <v>36</v>
      </c>
      <c r="C979">
        <v>0</v>
      </c>
      <c r="D979">
        <v>0</v>
      </c>
      <c r="E979" t="s">
        <v>49</v>
      </c>
      <c r="F979" t="s">
        <v>39</v>
      </c>
      <c r="G979" t="s">
        <v>48</v>
      </c>
      <c r="H979" t="s">
        <v>38</v>
      </c>
      <c r="I979">
        <v>9</v>
      </c>
      <c r="J979">
        <v>13</v>
      </c>
      <c r="K979" s="43">
        <v>12296.53</v>
      </c>
      <c r="L979" s="43">
        <v>159854.95000000001</v>
      </c>
      <c r="M979">
        <f t="shared" si="15"/>
        <v>0</v>
      </c>
    </row>
    <row r="980" spans="1:13" x14ac:dyDescent="0.25">
      <c r="A980">
        <v>201906</v>
      </c>
      <c r="B980" t="s">
        <v>36</v>
      </c>
      <c r="C980">
        <v>0</v>
      </c>
      <c r="D980">
        <v>0</v>
      </c>
      <c r="E980" t="s">
        <v>49</v>
      </c>
      <c r="F980" t="s">
        <v>39</v>
      </c>
      <c r="G980" t="s">
        <v>48</v>
      </c>
      <c r="H980" t="s">
        <v>38</v>
      </c>
      <c r="I980">
        <v>10</v>
      </c>
      <c r="J980">
        <v>20</v>
      </c>
      <c r="K980" s="43">
        <v>11661.58</v>
      </c>
      <c r="L980" s="43">
        <v>233231.59</v>
      </c>
      <c r="M980">
        <f t="shared" si="15"/>
        <v>0</v>
      </c>
    </row>
    <row r="981" spans="1:13" x14ac:dyDescent="0.25">
      <c r="A981">
        <v>201906</v>
      </c>
      <c r="B981" t="s">
        <v>36</v>
      </c>
      <c r="C981">
        <v>0</v>
      </c>
      <c r="D981">
        <v>0</v>
      </c>
      <c r="E981" t="s">
        <v>49</v>
      </c>
      <c r="F981" t="s">
        <v>39</v>
      </c>
      <c r="G981" t="s">
        <v>48</v>
      </c>
      <c r="H981" t="s">
        <v>38</v>
      </c>
      <c r="I981">
        <v>11</v>
      </c>
      <c r="J981">
        <v>27</v>
      </c>
      <c r="K981" s="43">
        <v>10951.67</v>
      </c>
      <c r="L981" s="43">
        <v>295695.11</v>
      </c>
      <c r="M981">
        <f t="shared" si="15"/>
        <v>0</v>
      </c>
    </row>
    <row r="982" spans="1:13" x14ac:dyDescent="0.25">
      <c r="A982">
        <v>201906</v>
      </c>
      <c r="B982" t="s">
        <v>36</v>
      </c>
      <c r="C982">
        <v>0</v>
      </c>
      <c r="D982">
        <v>0</v>
      </c>
      <c r="E982" t="s">
        <v>49</v>
      </c>
      <c r="F982" t="s">
        <v>39</v>
      </c>
      <c r="G982" t="s">
        <v>48</v>
      </c>
      <c r="H982" t="s">
        <v>38</v>
      </c>
      <c r="I982">
        <v>12</v>
      </c>
      <c r="J982">
        <v>32</v>
      </c>
      <c r="K982" s="43">
        <v>11868.19</v>
      </c>
      <c r="L982" s="43">
        <v>379782.05</v>
      </c>
      <c r="M982">
        <f t="shared" si="15"/>
        <v>0</v>
      </c>
    </row>
    <row r="983" spans="1:13" x14ac:dyDescent="0.25">
      <c r="A983">
        <v>201906</v>
      </c>
      <c r="B983" t="s">
        <v>36</v>
      </c>
      <c r="C983">
        <v>0</v>
      </c>
      <c r="D983">
        <v>0</v>
      </c>
      <c r="E983" t="s">
        <v>49</v>
      </c>
      <c r="F983" t="s">
        <v>39</v>
      </c>
      <c r="G983" t="s">
        <v>48</v>
      </c>
      <c r="H983" t="s">
        <v>38</v>
      </c>
      <c r="I983">
        <v>13</v>
      </c>
      <c r="J983">
        <v>35</v>
      </c>
      <c r="K983" s="43">
        <v>11750.63</v>
      </c>
      <c r="L983" s="43">
        <v>411271.98</v>
      </c>
      <c r="M983">
        <f t="shared" si="15"/>
        <v>0</v>
      </c>
    </row>
    <row r="984" spans="1:13" x14ac:dyDescent="0.25">
      <c r="A984">
        <v>201906</v>
      </c>
      <c r="B984" t="s">
        <v>36</v>
      </c>
      <c r="C984">
        <v>0</v>
      </c>
      <c r="D984">
        <v>0</v>
      </c>
      <c r="E984" t="s">
        <v>49</v>
      </c>
      <c r="F984" t="s">
        <v>39</v>
      </c>
      <c r="G984" t="s">
        <v>48</v>
      </c>
      <c r="H984" t="s">
        <v>38</v>
      </c>
      <c r="I984">
        <v>14</v>
      </c>
      <c r="J984">
        <v>65</v>
      </c>
      <c r="K984" s="43">
        <v>11052.17</v>
      </c>
      <c r="L984" s="43">
        <v>718391.2</v>
      </c>
      <c r="M984">
        <f t="shared" si="15"/>
        <v>0</v>
      </c>
    </row>
    <row r="985" spans="1:13" x14ac:dyDescent="0.25">
      <c r="A985">
        <v>201906</v>
      </c>
      <c r="B985" t="s">
        <v>36</v>
      </c>
      <c r="C985">
        <v>0</v>
      </c>
      <c r="D985">
        <v>0</v>
      </c>
      <c r="E985" t="s">
        <v>49</v>
      </c>
      <c r="F985" t="s">
        <v>39</v>
      </c>
      <c r="G985" t="s">
        <v>48</v>
      </c>
      <c r="H985" t="s">
        <v>38</v>
      </c>
      <c r="I985">
        <v>15</v>
      </c>
      <c r="J985">
        <v>69</v>
      </c>
      <c r="K985" s="43">
        <v>11244.06</v>
      </c>
      <c r="L985" s="43">
        <v>775839.93</v>
      </c>
      <c r="M985">
        <f t="shared" si="15"/>
        <v>0</v>
      </c>
    </row>
    <row r="986" spans="1:13" x14ac:dyDescent="0.25">
      <c r="A986">
        <v>201906</v>
      </c>
      <c r="B986" t="s">
        <v>36</v>
      </c>
      <c r="C986">
        <v>0</v>
      </c>
      <c r="D986">
        <v>0</v>
      </c>
      <c r="E986" t="s">
        <v>49</v>
      </c>
      <c r="F986" t="s">
        <v>39</v>
      </c>
      <c r="G986" t="s">
        <v>48</v>
      </c>
      <c r="H986" t="s">
        <v>38</v>
      </c>
      <c r="I986">
        <v>16</v>
      </c>
      <c r="J986">
        <v>61</v>
      </c>
      <c r="K986" s="43">
        <v>11195.63</v>
      </c>
      <c r="L986" s="43">
        <v>682933.13</v>
      </c>
      <c r="M986">
        <f t="shared" si="15"/>
        <v>0</v>
      </c>
    </row>
    <row r="987" spans="1:13" x14ac:dyDescent="0.25">
      <c r="A987">
        <v>201906</v>
      </c>
      <c r="B987" t="s">
        <v>36</v>
      </c>
      <c r="C987">
        <v>0</v>
      </c>
      <c r="D987">
        <v>0</v>
      </c>
      <c r="E987" t="s">
        <v>49</v>
      </c>
      <c r="F987" t="s">
        <v>39</v>
      </c>
      <c r="G987" t="s">
        <v>48</v>
      </c>
      <c r="H987" t="s">
        <v>38</v>
      </c>
      <c r="I987">
        <v>17</v>
      </c>
      <c r="J987">
        <v>63</v>
      </c>
      <c r="K987" s="43">
        <v>11877.87</v>
      </c>
      <c r="L987" s="43">
        <v>748305.69</v>
      </c>
      <c r="M987">
        <f t="shared" si="15"/>
        <v>0</v>
      </c>
    </row>
    <row r="988" spans="1:13" x14ac:dyDescent="0.25">
      <c r="A988">
        <v>201906</v>
      </c>
      <c r="B988" t="s">
        <v>36</v>
      </c>
      <c r="C988">
        <v>0</v>
      </c>
      <c r="D988">
        <v>0</v>
      </c>
      <c r="E988" t="s">
        <v>49</v>
      </c>
      <c r="F988" t="s">
        <v>39</v>
      </c>
      <c r="G988" t="s">
        <v>48</v>
      </c>
      <c r="H988" t="s">
        <v>38</v>
      </c>
      <c r="I988">
        <v>18</v>
      </c>
      <c r="J988">
        <v>3</v>
      </c>
      <c r="K988" s="43">
        <v>11528.44</v>
      </c>
      <c r="L988" s="43">
        <v>34585.32</v>
      </c>
      <c r="M988">
        <f t="shared" si="15"/>
        <v>0</v>
      </c>
    </row>
    <row r="989" spans="1:13" x14ac:dyDescent="0.25">
      <c r="A989">
        <v>201906</v>
      </c>
      <c r="B989" t="s">
        <v>36</v>
      </c>
      <c r="C989">
        <v>0</v>
      </c>
      <c r="D989">
        <v>0</v>
      </c>
      <c r="E989" t="s">
        <v>49</v>
      </c>
      <c r="F989" t="s">
        <v>39</v>
      </c>
      <c r="G989" t="s">
        <v>48</v>
      </c>
      <c r="H989" t="s">
        <v>38</v>
      </c>
      <c r="I989">
        <v>19</v>
      </c>
      <c r="J989">
        <v>3</v>
      </c>
      <c r="K989" s="43">
        <v>11528.44</v>
      </c>
      <c r="L989" s="43">
        <v>34585.32</v>
      </c>
      <c r="M989">
        <f t="shared" si="15"/>
        <v>0</v>
      </c>
    </row>
    <row r="990" spans="1:13" x14ac:dyDescent="0.25">
      <c r="A990">
        <v>201906</v>
      </c>
      <c r="B990" t="s">
        <v>36</v>
      </c>
      <c r="C990">
        <v>0</v>
      </c>
      <c r="D990">
        <v>0</v>
      </c>
      <c r="E990" t="s">
        <v>49</v>
      </c>
      <c r="F990" t="s">
        <v>39</v>
      </c>
      <c r="G990" t="s">
        <v>48</v>
      </c>
      <c r="H990" t="s">
        <v>38</v>
      </c>
      <c r="I990">
        <v>20</v>
      </c>
      <c r="J990">
        <v>1</v>
      </c>
      <c r="K990" s="43">
        <v>14818.54</v>
      </c>
      <c r="L990" s="43">
        <v>14818.54</v>
      </c>
      <c r="M990">
        <f t="shared" si="15"/>
        <v>0</v>
      </c>
    </row>
    <row r="991" spans="1:13" x14ac:dyDescent="0.25">
      <c r="A991">
        <v>201906</v>
      </c>
      <c r="B991" t="s">
        <v>36</v>
      </c>
      <c r="C991">
        <v>0</v>
      </c>
      <c r="D991">
        <v>0</v>
      </c>
      <c r="E991" t="s">
        <v>49</v>
      </c>
      <c r="F991" t="s">
        <v>39</v>
      </c>
      <c r="G991" t="s">
        <v>48</v>
      </c>
      <c r="H991" t="s">
        <v>38</v>
      </c>
      <c r="I991">
        <v>21</v>
      </c>
      <c r="J991">
        <v>1</v>
      </c>
      <c r="K991" s="43">
        <v>11528.44</v>
      </c>
      <c r="L991" s="43">
        <v>11528.44</v>
      </c>
      <c r="M991">
        <f t="shared" si="15"/>
        <v>0</v>
      </c>
    </row>
    <row r="992" spans="1:13" x14ac:dyDescent="0.25">
      <c r="A992">
        <v>201906</v>
      </c>
      <c r="B992" t="s">
        <v>36</v>
      </c>
      <c r="C992">
        <v>0</v>
      </c>
      <c r="D992">
        <v>0</v>
      </c>
      <c r="E992" t="s">
        <v>49</v>
      </c>
      <c r="F992" t="s">
        <v>39</v>
      </c>
      <c r="G992" t="s">
        <v>48</v>
      </c>
      <c r="H992" t="s">
        <v>38</v>
      </c>
      <c r="I992">
        <v>22</v>
      </c>
      <c r="J992">
        <v>4</v>
      </c>
      <c r="K992" s="43">
        <v>11578.06</v>
      </c>
      <c r="L992" s="43">
        <v>46312.23</v>
      </c>
      <c r="M992">
        <f t="shared" si="15"/>
        <v>0</v>
      </c>
    </row>
    <row r="993" spans="1:13" x14ac:dyDescent="0.25">
      <c r="A993">
        <v>201906</v>
      </c>
      <c r="B993" t="s">
        <v>36</v>
      </c>
      <c r="C993">
        <v>0</v>
      </c>
      <c r="D993">
        <v>0</v>
      </c>
      <c r="E993" t="s">
        <v>49</v>
      </c>
      <c r="F993" t="s">
        <v>39</v>
      </c>
      <c r="G993" t="s">
        <v>48</v>
      </c>
      <c r="H993" t="s">
        <v>38</v>
      </c>
      <c r="I993">
        <v>23</v>
      </c>
      <c r="J993">
        <v>3</v>
      </c>
      <c r="K993" s="43">
        <v>11528.44</v>
      </c>
      <c r="L993" s="43">
        <v>34585.32</v>
      </c>
      <c r="M993">
        <f t="shared" si="15"/>
        <v>0</v>
      </c>
    </row>
    <row r="994" spans="1:13" x14ac:dyDescent="0.25">
      <c r="A994">
        <v>201906</v>
      </c>
      <c r="B994" t="s">
        <v>36</v>
      </c>
      <c r="C994">
        <v>0</v>
      </c>
      <c r="D994">
        <v>0</v>
      </c>
      <c r="E994" t="s">
        <v>49</v>
      </c>
      <c r="F994" t="s">
        <v>39</v>
      </c>
      <c r="G994" t="s">
        <v>48</v>
      </c>
      <c r="H994" t="s">
        <v>38</v>
      </c>
      <c r="I994">
        <v>24</v>
      </c>
      <c r="J994">
        <v>6</v>
      </c>
      <c r="K994" s="43">
        <v>13323.17</v>
      </c>
      <c r="L994" s="43">
        <v>79939.039999999994</v>
      </c>
      <c r="M994">
        <f t="shared" si="15"/>
        <v>0</v>
      </c>
    </row>
    <row r="995" spans="1:13" x14ac:dyDescent="0.25">
      <c r="A995">
        <v>201906</v>
      </c>
      <c r="B995" t="s">
        <v>36</v>
      </c>
      <c r="C995">
        <v>0</v>
      </c>
      <c r="D995">
        <v>0</v>
      </c>
      <c r="E995" t="s">
        <v>49</v>
      </c>
      <c r="F995" t="s">
        <v>39</v>
      </c>
      <c r="G995" t="s">
        <v>48</v>
      </c>
      <c r="H995" t="s">
        <v>38</v>
      </c>
      <c r="I995">
        <v>25</v>
      </c>
      <c r="J995">
        <v>6</v>
      </c>
      <c r="K995" s="43">
        <v>11528.44</v>
      </c>
      <c r="L995" s="43">
        <v>69170.64</v>
      </c>
      <c r="M995">
        <f t="shared" si="15"/>
        <v>0</v>
      </c>
    </row>
    <row r="996" spans="1:13" x14ac:dyDescent="0.25">
      <c r="A996">
        <v>201906</v>
      </c>
      <c r="B996" t="s">
        <v>36</v>
      </c>
      <c r="C996">
        <v>0</v>
      </c>
      <c r="D996">
        <v>0</v>
      </c>
      <c r="E996" t="s">
        <v>49</v>
      </c>
      <c r="F996" t="s">
        <v>39</v>
      </c>
      <c r="G996" t="s">
        <v>48</v>
      </c>
      <c r="H996" t="s">
        <v>38</v>
      </c>
      <c r="I996">
        <v>26</v>
      </c>
      <c r="J996">
        <v>4</v>
      </c>
      <c r="K996" s="43">
        <v>12084.25</v>
      </c>
      <c r="L996" s="43">
        <v>48336.99</v>
      </c>
      <c r="M996">
        <f t="shared" si="15"/>
        <v>0</v>
      </c>
    </row>
    <row r="997" spans="1:13" x14ac:dyDescent="0.25">
      <c r="A997">
        <v>201906</v>
      </c>
      <c r="B997" t="s">
        <v>36</v>
      </c>
      <c r="C997">
        <v>0</v>
      </c>
      <c r="D997">
        <v>0</v>
      </c>
      <c r="E997" t="s">
        <v>49</v>
      </c>
      <c r="F997" t="s">
        <v>39</v>
      </c>
      <c r="G997" t="s">
        <v>48</v>
      </c>
      <c r="H997" t="s">
        <v>38</v>
      </c>
      <c r="I997">
        <v>27</v>
      </c>
      <c r="J997">
        <v>11</v>
      </c>
      <c r="K997" s="43">
        <v>11528.44</v>
      </c>
      <c r="L997" s="43">
        <v>126812.84</v>
      </c>
      <c r="M997">
        <f t="shared" si="15"/>
        <v>0</v>
      </c>
    </row>
    <row r="998" spans="1:13" x14ac:dyDescent="0.25">
      <c r="A998">
        <v>201906</v>
      </c>
      <c r="B998" t="s">
        <v>36</v>
      </c>
      <c r="C998">
        <v>0</v>
      </c>
      <c r="D998">
        <v>0</v>
      </c>
      <c r="E998" t="s">
        <v>49</v>
      </c>
      <c r="F998" t="s">
        <v>39</v>
      </c>
      <c r="G998" t="s">
        <v>48</v>
      </c>
      <c r="H998" t="s">
        <v>38</v>
      </c>
      <c r="I998">
        <v>28</v>
      </c>
      <c r="J998">
        <v>7</v>
      </c>
      <c r="K998" s="43">
        <v>12388.52</v>
      </c>
      <c r="L998" s="43">
        <v>86719.62</v>
      </c>
      <c r="M998">
        <f t="shared" si="15"/>
        <v>0</v>
      </c>
    </row>
    <row r="999" spans="1:13" x14ac:dyDescent="0.25">
      <c r="A999">
        <v>201906</v>
      </c>
      <c r="B999" t="s">
        <v>36</v>
      </c>
      <c r="C999">
        <v>0</v>
      </c>
      <c r="D999">
        <v>0</v>
      </c>
      <c r="E999" t="s">
        <v>49</v>
      </c>
      <c r="F999" t="s">
        <v>39</v>
      </c>
      <c r="G999" t="s">
        <v>48</v>
      </c>
      <c r="H999" t="s">
        <v>38</v>
      </c>
      <c r="I999">
        <v>29</v>
      </c>
      <c r="J999">
        <v>3</v>
      </c>
      <c r="K999" s="43">
        <v>11528.44</v>
      </c>
      <c r="L999" s="43">
        <v>34585.32</v>
      </c>
      <c r="M999">
        <f t="shared" si="15"/>
        <v>0</v>
      </c>
    </row>
    <row r="1000" spans="1:13" x14ac:dyDescent="0.25">
      <c r="A1000">
        <v>201906</v>
      </c>
      <c r="B1000" t="s">
        <v>36</v>
      </c>
      <c r="C1000">
        <v>0</v>
      </c>
      <c r="D1000">
        <v>0</v>
      </c>
      <c r="E1000" t="s">
        <v>49</v>
      </c>
      <c r="F1000" t="s">
        <v>39</v>
      </c>
      <c r="G1000" t="s">
        <v>48</v>
      </c>
      <c r="H1000" t="s">
        <v>38</v>
      </c>
      <c r="I1000">
        <v>30</v>
      </c>
      <c r="J1000">
        <v>9</v>
      </c>
      <c r="K1000" s="43">
        <v>12040.81</v>
      </c>
      <c r="L1000" s="43">
        <v>108367.33</v>
      </c>
      <c r="M1000">
        <f t="shared" si="15"/>
        <v>0</v>
      </c>
    </row>
    <row r="1001" spans="1:13" x14ac:dyDescent="0.25">
      <c r="A1001">
        <v>201906</v>
      </c>
      <c r="B1001" t="s">
        <v>36</v>
      </c>
      <c r="C1001">
        <v>0</v>
      </c>
      <c r="D1001">
        <v>0</v>
      </c>
      <c r="E1001" t="s">
        <v>49</v>
      </c>
      <c r="F1001" t="s">
        <v>39</v>
      </c>
      <c r="G1001" t="s">
        <v>48</v>
      </c>
      <c r="H1001" t="s">
        <v>38</v>
      </c>
      <c r="I1001">
        <v>31</v>
      </c>
      <c r="J1001">
        <v>6</v>
      </c>
      <c r="K1001" s="43">
        <v>11803.93</v>
      </c>
      <c r="L1001" s="43">
        <v>70823.600000000006</v>
      </c>
      <c r="M1001">
        <f t="shared" si="15"/>
        <v>0</v>
      </c>
    </row>
    <row r="1002" spans="1:13" x14ac:dyDescent="0.25">
      <c r="A1002">
        <v>201906</v>
      </c>
      <c r="B1002" t="s">
        <v>36</v>
      </c>
      <c r="C1002">
        <v>0</v>
      </c>
      <c r="D1002">
        <v>0</v>
      </c>
      <c r="E1002" t="s">
        <v>49</v>
      </c>
      <c r="F1002" t="s">
        <v>39</v>
      </c>
      <c r="G1002" t="s">
        <v>48</v>
      </c>
      <c r="H1002" t="s">
        <v>38</v>
      </c>
      <c r="I1002">
        <v>32</v>
      </c>
      <c r="J1002">
        <v>16</v>
      </c>
      <c r="K1002" s="43">
        <v>11528.44</v>
      </c>
      <c r="L1002" s="43">
        <v>184455.04000000001</v>
      </c>
      <c r="M1002">
        <f t="shared" si="15"/>
        <v>0</v>
      </c>
    </row>
    <row r="1003" spans="1:13" x14ac:dyDescent="0.25">
      <c r="A1003">
        <v>201906</v>
      </c>
      <c r="B1003" t="s">
        <v>36</v>
      </c>
      <c r="C1003">
        <v>0</v>
      </c>
      <c r="D1003">
        <v>0</v>
      </c>
      <c r="E1003" t="s">
        <v>49</v>
      </c>
      <c r="F1003" t="s">
        <v>39</v>
      </c>
      <c r="G1003" t="s">
        <v>48</v>
      </c>
      <c r="H1003" t="s">
        <v>38</v>
      </c>
      <c r="I1003">
        <v>33</v>
      </c>
      <c r="J1003">
        <v>23</v>
      </c>
      <c r="K1003" s="43">
        <v>12310.57</v>
      </c>
      <c r="L1003" s="43">
        <v>283143.21999999997</v>
      </c>
      <c r="M1003">
        <f t="shared" si="15"/>
        <v>0</v>
      </c>
    </row>
    <row r="1004" spans="1:13" x14ac:dyDescent="0.25">
      <c r="A1004">
        <v>201906</v>
      </c>
      <c r="B1004" t="s">
        <v>36</v>
      </c>
      <c r="C1004">
        <v>0</v>
      </c>
      <c r="D1004">
        <v>0</v>
      </c>
      <c r="E1004" t="s">
        <v>49</v>
      </c>
      <c r="F1004" t="s">
        <v>39</v>
      </c>
      <c r="G1004" t="s">
        <v>48</v>
      </c>
      <c r="H1004" t="s">
        <v>38</v>
      </c>
      <c r="I1004">
        <v>34</v>
      </c>
      <c r="J1004">
        <v>23</v>
      </c>
      <c r="K1004" s="43">
        <v>11571.4</v>
      </c>
      <c r="L1004" s="43">
        <v>266142.09000000003</v>
      </c>
      <c r="M1004">
        <f t="shared" si="15"/>
        <v>0</v>
      </c>
    </row>
    <row r="1005" spans="1:13" x14ac:dyDescent="0.25">
      <c r="A1005">
        <v>201906</v>
      </c>
      <c r="B1005" t="s">
        <v>36</v>
      </c>
      <c r="C1005">
        <v>0</v>
      </c>
      <c r="D1005">
        <v>0</v>
      </c>
      <c r="E1005" t="s">
        <v>49</v>
      </c>
      <c r="F1005" t="s">
        <v>39</v>
      </c>
      <c r="G1005" t="s">
        <v>48</v>
      </c>
      <c r="H1005" t="s">
        <v>38</v>
      </c>
      <c r="I1005">
        <v>35</v>
      </c>
      <c r="J1005">
        <v>25</v>
      </c>
      <c r="K1005" s="43">
        <v>11528.44</v>
      </c>
      <c r="L1005" s="43">
        <v>288211</v>
      </c>
      <c r="M1005">
        <f t="shared" si="15"/>
        <v>0</v>
      </c>
    </row>
    <row r="1006" spans="1:13" x14ac:dyDescent="0.25">
      <c r="A1006">
        <v>201906</v>
      </c>
      <c r="B1006" t="s">
        <v>36</v>
      </c>
      <c r="C1006">
        <v>0</v>
      </c>
      <c r="D1006">
        <v>0</v>
      </c>
      <c r="E1006" t="s">
        <v>49</v>
      </c>
      <c r="F1006" t="s">
        <v>39</v>
      </c>
      <c r="G1006" t="s">
        <v>48</v>
      </c>
      <c r="H1006" t="s">
        <v>38</v>
      </c>
      <c r="I1006">
        <v>36</v>
      </c>
      <c r="J1006">
        <v>22</v>
      </c>
      <c r="K1006" s="43">
        <v>11737.99</v>
      </c>
      <c r="L1006" s="43">
        <v>258235.88</v>
      </c>
      <c r="M1006">
        <f t="shared" si="15"/>
        <v>0</v>
      </c>
    </row>
    <row r="1007" spans="1:13" x14ac:dyDescent="0.25">
      <c r="A1007">
        <v>201906</v>
      </c>
      <c r="B1007" t="s">
        <v>36</v>
      </c>
      <c r="C1007">
        <v>0</v>
      </c>
      <c r="D1007">
        <v>0</v>
      </c>
      <c r="E1007" t="s">
        <v>49</v>
      </c>
      <c r="F1007" t="s">
        <v>39</v>
      </c>
      <c r="G1007" t="s">
        <v>48</v>
      </c>
      <c r="H1007" t="s">
        <v>38</v>
      </c>
      <c r="I1007">
        <v>37</v>
      </c>
      <c r="J1007">
        <v>25</v>
      </c>
      <c r="K1007" s="43">
        <v>11611.23</v>
      </c>
      <c r="L1007" s="43">
        <v>290280.83</v>
      </c>
      <c r="M1007">
        <f t="shared" si="15"/>
        <v>0</v>
      </c>
    </row>
    <row r="1008" spans="1:13" x14ac:dyDescent="0.25">
      <c r="A1008">
        <v>201906</v>
      </c>
      <c r="B1008" t="s">
        <v>36</v>
      </c>
      <c r="C1008">
        <v>0</v>
      </c>
      <c r="D1008">
        <v>0</v>
      </c>
      <c r="E1008" t="s">
        <v>49</v>
      </c>
      <c r="F1008" t="s">
        <v>39</v>
      </c>
      <c r="G1008" t="s">
        <v>48</v>
      </c>
      <c r="H1008" t="s">
        <v>38</v>
      </c>
      <c r="I1008">
        <v>38</v>
      </c>
      <c r="J1008">
        <v>40</v>
      </c>
      <c r="K1008" s="43">
        <v>11643.7</v>
      </c>
      <c r="L1008" s="43">
        <v>465747.81</v>
      </c>
      <c r="M1008">
        <f t="shared" si="15"/>
        <v>0</v>
      </c>
    </row>
    <row r="1009" spans="1:13" x14ac:dyDescent="0.25">
      <c r="A1009">
        <v>201906</v>
      </c>
      <c r="B1009" t="s">
        <v>36</v>
      </c>
      <c r="C1009">
        <v>0</v>
      </c>
      <c r="D1009">
        <v>0</v>
      </c>
      <c r="E1009" t="s">
        <v>49</v>
      </c>
      <c r="F1009" t="s">
        <v>39</v>
      </c>
      <c r="G1009" t="s">
        <v>48</v>
      </c>
      <c r="H1009" t="s">
        <v>38</v>
      </c>
      <c r="I1009">
        <v>39</v>
      </c>
      <c r="J1009">
        <v>36</v>
      </c>
      <c r="K1009" s="43">
        <v>12014.44</v>
      </c>
      <c r="L1009" s="43">
        <v>432519.96</v>
      </c>
      <c r="M1009">
        <f t="shared" si="15"/>
        <v>0</v>
      </c>
    </row>
    <row r="1010" spans="1:13" x14ac:dyDescent="0.25">
      <c r="A1010">
        <v>201906</v>
      </c>
      <c r="B1010" t="s">
        <v>36</v>
      </c>
      <c r="C1010">
        <v>0</v>
      </c>
      <c r="D1010">
        <v>0</v>
      </c>
      <c r="E1010" t="s">
        <v>49</v>
      </c>
      <c r="F1010" t="s">
        <v>39</v>
      </c>
      <c r="G1010" t="s">
        <v>48</v>
      </c>
      <c r="H1010" t="s">
        <v>38</v>
      </c>
      <c r="I1010">
        <v>40</v>
      </c>
      <c r="J1010">
        <v>37</v>
      </c>
      <c r="K1010" s="43">
        <v>11902.3</v>
      </c>
      <c r="L1010" s="43">
        <v>440385.21</v>
      </c>
      <c r="M1010">
        <f t="shared" si="15"/>
        <v>0</v>
      </c>
    </row>
    <row r="1011" spans="1:13" x14ac:dyDescent="0.25">
      <c r="A1011">
        <v>201906</v>
      </c>
      <c r="B1011" t="s">
        <v>36</v>
      </c>
      <c r="C1011">
        <v>0</v>
      </c>
      <c r="D1011">
        <v>0</v>
      </c>
      <c r="E1011" t="s">
        <v>49</v>
      </c>
      <c r="F1011" t="s">
        <v>39</v>
      </c>
      <c r="G1011" t="s">
        <v>48</v>
      </c>
      <c r="H1011" t="s">
        <v>38</v>
      </c>
      <c r="I1011">
        <v>41</v>
      </c>
      <c r="J1011">
        <v>48</v>
      </c>
      <c r="K1011" s="43">
        <v>11717.42</v>
      </c>
      <c r="L1011" s="43">
        <v>562436.30000000005</v>
      </c>
      <c r="M1011">
        <f t="shared" si="15"/>
        <v>0</v>
      </c>
    </row>
    <row r="1012" spans="1:13" x14ac:dyDescent="0.25">
      <c r="A1012">
        <v>201906</v>
      </c>
      <c r="B1012" t="s">
        <v>36</v>
      </c>
      <c r="C1012">
        <v>0</v>
      </c>
      <c r="D1012">
        <v>0</v>
      </c>
      <c r="E1012" t="s">
        <v>49</v>
      </c>
      <c r="F1012" t="s">
        <v>39</v>
      </c>
      <c r="G1012" t="s">
        <v>48</v>
      </c>
      <c r="H1012" t="s">
        <v>38</v>
      </c>
      <c r="I1012">
        <v>42</v>
      </c>
      <c r="J1012">
        <v>34</v>
      </c>
      <c r="K1012" s="43">
        <v>11528.41</v>
      </c>
      <c r="L1012" s="43">
        <v>391965.78</v>
      </c>
      <c r="M1012">
        <f t="shared" si="15"/>
        <v>0</v>
      </c>
    </row>
    <row r="1013" spans="1:13" x14ac:dyDescent="0.25">
      <c r="A1013">
        <v>201906</v>
      </c>
      <c r="B1013" t="s">
        <v>36</v>
      </c>
      <c r="C1013">
        <v>0</v>
      </c>
      <c r="D1013">
        <v>0</v>
      </c>
      <c r="E1013" t="s">
        <v>49</v>
      </c>
      <c r="F1013" t="s">
        <v>39</v>
      </c>
      <c r="G1013" t="s">
        <v>48</v>
      </c>
      <c r="H1013" t="s">
        <v>38</v>
      </c>
      <c r="I1013">
        <v>43</v>
      </c>
      <c r="J1013">
        <v>51</v>
      </c>
      <c r="K1013" s="43">
        <v>11749.3</v>
      </c>
      <c r="L1013" s="43">
        <v>599214.30000000005</v>
      </c>
      <c r="M1013">
        <f t="shared" si="15"/>
        <v>0</v>
      </c>
    </row>
    <row r="1014" spans="1:13" x14ac:dyDescent="0.25">
      <c r="A1014">
        <v>201906</v>
      </c>
      <c r="B1014" t="s">
        <v>36</v>
      </c>
      <c r="C1014">
        <v>0</v>
      </c>
      <c r="D1014">
        <v>0</v>
      </c>
      <c r="E1014" t="s">
        <v>49</v>
      </c>
      <c r="F1014" t="s">
        <v>39</v>
      </c>
      <c r="G1014" t="s">
        <v>48</v>
      </c>
      <c r="H1014" t="s">
        <v>38</v>
      </c>
      <c r="I1014">
        <v>44</v>
      </c>
      <c r="J1014">
        <v>52</v>
      </c>
      <c r="K1014" s="43">
        <v>12108.53</v>
      </c>
      <c r="L1014" s="43">
        <v>629643.4</v>
      </c>
      <c r="M1014">
        <f t="shared" si="15"/>
        <v>0</v>
      </c>
    </row>
    <row r="1015" spans="1:13" x14ac:dyDescent="0.25">
      <c r="A1015">
        <v>201906</v>
      </c>
      <c r="B1015" t="s">
        <v>36</v>
      </c>
      <c r="C1015">
        <v>0</v>
      </c>
      <c r="D1015">
        <v>0</v>
      </c>
      <c r="E1015" t="s">
        <v>49</v>
      </c>
      <c r="F1015" t="s">
        <v>39</v>
      </c>
      <c r="G1015" t="s">
        <v>48</v>
      </c>
      <c r="H1015" t="s">
        <v>38</v>
      </c>
      <c r="I1015">
        <v>45</v>
      </c>
      <c r="J1015">
        <v>58</v>
      </c>
      <c r="K1015" s="43">
        <v>11551.14</v>
      </c>
      <c r="L1015" s="43">
        <v>669966.05000000005</v>
      </c>
      <c r="M1015">
        <f t="shared" si="15"/>
        <v>0</v>
      </c>
    </row>
    <row r="1016" spans="1:13" x14ac:dyDescent="0.25">
      <c r="A1016">
        <v>201906</v>
      </c>
      <c r="B1016" t="s">
        <v>36</v>
      </c>
      <c r="C1016">
        <v>0</v>
      </c>
      <c r="D1016">
        <v>0</v>
      </c>
      <c r="E1016" t="s">
        <v>49</v>
      </c>
      <c r="F1016" t="s">
        <v>39</v>
      </c>
      <c r="G1016" t="s">
        <v>48</v>
      </c>
      <c r="H1016" t="s">
        <v>38</v>
      </c>
      <c r="I1016">
        <v>46</v>
      </c>
      <c r="J1016">
        <v>54</v>
      </c>
      <c r="K1016" s="43">
        <v>11615.27</v>
      </c>
      <c r="L1016" s="43">
        <v>627224.5</v>
      </c>
      <c r="M1016">
        <f t="shared" si="15"/>
        <v>0</v>
      </c>
    </row>
    <row r="1017" spans="1:13" x14ac:dyDescent="0.25">
      <c r="A1017">
        <v>201906</v>
      </c>
      <c r="B1017" t="s">
        <v>36</v>
      </c>
      <c r="C1017">
        <v>0</v>
      </c>
      <c r="D1017">
        <v>0</v>
      </c>
      <c r="E1017" t="s">
        <v>49</v>
      </c>
      <c r="F1017" t="s">
        <v>39</v>
      </c>
      <c r="G1017" t="s">
        <v>48</v>
      </c>
      <c r="H1017" t="s">
        <v>38</v>
      </c>
      <c r="I1017">
        <v>47</v>
      </c>
      <c r="J1017">
        <v>74</v>
      </c>
      <c r="K1017" s="43">
        <v>11649.14</v>
      </c>
      <c r="L1017" s="43">
        <v>862036.27</v>
      </c>
      <c r="M1017">
        <f t="shared" si="15"/>
        <v>0</v>
      </c>
    </row>
    <row r="1018" spans="1:13" x14ac:dyDescent="0.25">
      <c r="A1018">
        <v>201906</v>
      </c>
      <c r="B1018" t="s">
        <v>36</v>
      </c>
      <c r="C1018">
        <v>0</v>
      </c>
      <c r="D1018">
        <v>0</v>
      </c>
      <c r="E1018" t="s">
        <v>49</v>
      </c>
      <c r="F1018" t="s">
        <v>39</v>
      </c>
      <c r="G1018" t="s">
        <v>48</v>
      </c>
      <c r="H1018" t="s">
        <v>38</v>
      </c>
      <c r="I1018">
        <v>48</v>
      </c>
      <c r="J1018">
        <v>82</v>
      </c>
      <c r="K1018" s="43">
        <v>11645.94</v>
      </c>
      <c r="L1018" s="43">
        <v>954967.35</v>
      </c>
      <c r="M1018">
        <f t="shared" si="15"/>
        <v>0</v>
      </c>
    </row>
    <row r="1019" spans="1:13" x14ac:dyDescent="0.25">
      <c r="A1019">
        <v>201906</v>
      </c>
      <c r="B1019" t="s">
        <v>36</v>
      </c>
      <c r="C1019">
        <v>0</v>
      </c>
      <c r="D1019">
        <v>0</v>
      </c>
      <c r="E1019" t="s">
        <v>49</v>
      </c>
      <c r="F1019" t="s">
        <v>39</v>
      </c>
      <c r="G1019" t="s">
        <v>48</v>
      </c>
      <c r="H1019" t="s">
        <v>38</v>
      </c>
      <c r="I1019">
        <v>49</v>
      </c>
      <c r="J1019">
        <v>79</v>
      </c>
      <c r="K1019" s="43">
        <v>11650.69</v>
      </c>
      <c r="L1019" s="43">
        <v>920404.54</v>
      </c>
      <c r="M1019">
        <f t="shared" si="15"/>
        <v>0</v>
      </c>
    </row>
    <row r="1020" spans="1:13" x14ac:dyDescent="0.25">
      <c r="A1020">
        <v>201906</v>
      </c>
      <c r="B1020" t="s">
        <v>36</v>
      </c>
      <c r="C1020">
        <v>0</v>
      </c>
      <c r="D1020">
        <v>0</v>
      </c>
      <c r="E1020" t="s">
        <v>49</v>
      </c>
      <c r="F1020" t="s">
        <v>39</v>
      </c>
      <c r="G1020" t="s">
        <v>48</v>
      </c>
      <c r="H1020" t="s">
        <v>38</v>
      </c>
      <c r="I1020">
        <v>50</v>
      </c>
      <c r="J1020">
        <v>89</v>
      </c>
      <c r="K1020" s="43">
        <v>12689.57</v>
      </c>
      <c r="L1020" s="43">
        <v>1129372.17</v>
      </c>
      <c r="M1020">
        <f t="shared" si="15"/>
        <v>0</v>
      </c>
    </row>
    <row r="1021" spans="1:13" x14ac:dyDescent="0.25">
      <c r="A1021">
        <v>201906</v>
      </c>
      <c r="B1021" t="s">
        <v>36</v>
      </c>
      <c r="C1021">
        <v>0</v>
      </c>
      <c r="D1021">
        <v>0</v>
      </c>
      <c r="E1021" t="s">
        <v>49</v>
      </c>
      <c r="F1021" t="s">
        <v>39</v>
      </c>
      <c r="G1021" t="s">
        <v>48</v>
      </c>
      <c r="H1021" t="s">
        <v>38</v>
      </c>
      <c r="I1021">
        <v>51</v>
      </c>
      <c r="J1021">
        <v>111</v>
      </c>
      <c r="K1021" s="43">
        <v>11910.57</v>
      </c>
      <c r="L1021" s="43">
        <v>1322073.3899999999</v>
      </c>
      <c r="M1021">
        <f t="shared" si="15"/>
        <v>0</v>
      </c>
    </row>
    <row r="1022" spans="1:13" x14ac:dyDescent="0.25">
      <c r="A1022">
        <v>201906</v>
      </c>
      <c r="B1022" t="s">
        <v>36</v>
      </c>
      <c r="C1022">
        <v>0</v>
      </c>
      <c r="D1022">
        <v>0</v>
      </c>
      <c r="E1022" t="s">
        <v>49</v>
      </c>
      <c r="F1022" t="s">
        <v>39</v>
      </c>
      <c r="G1022" t="s">
        <v>48</v>
      </c>
      <c r="H1022" t="s">
        <v>38</v>
      </c>
      <c r="I1022">
        <v>52</v>
      </c>
      <c r="J1022">
        <v>127</v>
      </c>
      <c r="K1022" s="43">
        <v>11846.88</v>
      </c>
      <c r="L1022" s="43">
        <v>1504553.42</v>
      </c>
      <c r="M1022">
        <f t="shared" si="15"/>
        <v>0</v>
      </c>
    </row>
    <row r="1023" spans="1:13" x14ac:dyDescent="0.25">
      <c r="A1023">
        <v>201906</v>
      </c>
      <c r="B1023" t="s">
        <v>36</v>
      </c>
      <c r="C1023">
        <v>0</v>
      </c>
      <c r="D1023">
        <v>0</v>
      </c>
      <c r="E1023" t="s">
        <v>49</v>
      </c>
      <c r="F1023" t="s">
        <v>39</v>
      </c>
      <c r="G1023" t="s">
        <v>48</v>
      </c>
      <c r="H1023" t="s">
        <v>38</v>
      </c>
      <c r="I1023">
        <v>53</v>
      </c>
      <c r="J1023">
        <v>117</v>
      </c>
      <c r="K1023" s="43">
        <v>11794.11</v>
      </c>
      <c r="L1023" s="43">
        <v>1379910.45</v>
      </c>
      <c r="M1023">
        <f t="shared" si="15"/>
        <v>0</v>
      </c>
    </row>
    <row r="1024" spans="1:13" x14ac:dyDescent="0.25">
      <c r="A1024">
        <v>201906</v>
      </c>
      <c r="B1024" t="s">
        <v>36</v>
      </c>
      <c r="C1024">
        <v>0</v>
      </c>
      <c r="D1024">
        <v>0</v>
      </c>
      <c r="E1024" t="s">
        <v>49</v>
      </c>
      <c r="F1024" t="s">
        <v>39</v>
      </c>
      <c r="G1024" t="s">
        <v>48</v>
      </c>
      <c r="H1024" t="s">
        <v>38</v>
      </c>
      <c r="I1024">
        <v>54</v>
      </c>
      <c r="J1024">
        <v>157</v>
      </c>
      <c r="K1024" s="43">
        <v>12089.21</v>
      </c>
      <c r="L1024" s="43">
        <v>1898005.45</v>
      </c>
      <c r="M1024">
        <f t="shared" si="15"/>
        <v>0</v>
      </c>
    </row>
    <row r="1025" spans="1:13" x14ac:dyDescent="0.25">
      <c r="A1025">
        <v>201906</v>
      </c>
      <c r="B1025" t="s">
        <v>36</v>
      </c>
      <c r="C1025">
        <v>0</v>
      </c>
      <c r="D1025">
        <v>0</v>
      </c>
      <c r="E1025" t="s">
        <v>49</v>
      </c>
      <c r="F1025" t="s">
        <v>39</v>
      </c>
      <c r="G1025" t="s">
        <v>48</v>
      </c>
      <c r="H1025" t="s">
        <v>38</v>
      </c>
      <c r="I1025">
        <v>55</v>
      </c>
      <c r="J1025">
        <v>165</v>
      </c>
      <c r="K1025" s="43">
        <v>11687.45</v>
      </c>
      <c r="L1025" s="43">
        <v>1928428.87</v>
      </c>
      <c r="M1025">
        <f t="shared" si="15"/>
        <v>0</v>
      </c>
    </row>
    <row r="1026" spans="1:13" x14ac:dyDescent="0.25">
      <c r="A1026">
        <v>201906</v>
      </c>
      <c r="B1026" t="s">
        <v>36</v>
      </c>
      <c r="C1026">
        <v>0</v>
      </c>
      <c r="D1026">
        <v>0</v>
      </c>
      <c r="E1026" t="s">
        <v>49</v>
      </c>
      <c r="F1026" t="s">
        <v>39</v>
      </c>
      <c r="G1026" t="s">
        <v>48</v>
      </c>
      <c r="H1026" t="s">
        <v>38</v>
      </c>
      <c r="I1026">
        <v>56</v>
      </c>
      <c r="J1026">
        <v>241</v>
      </c>
      <c r="K1026" s="43">
        <v>11676.65</v>
      </c>
      <c r="L1026" s="43">
        <v>2814073.19</v>
      </c>
      <c r="M1026">
        <f t="shared" si="15"/>
        <v>0</v>
      </c>
    </row>
    <row r="1027" spans="1:13" x14ac:dyDescent="0.25">
      <c r="A1027">
        <v>201906</v>
      </c>
      <c r="B1027" t="s">
        <v>36</v>
      </c>
      <c r="C1027">
        <v>0</v>
      </c>
      <c r="D1027">
        <v>0</v>
      </c>
      <c r="E1027" t="s">
        <v>49</v>
      </c>
      <c r="F1027" t="s">
        <v>39</v>
      </c>
      <c r="G1027" t="s">
        <v>48</v>
      </c>
      <c r="H1027" t="s">
        <v>38</v>
      </c>
      <c r="I1027">
        <v>57</v>
      </c>
      <c r="J1027">
        <v>232</v>
      </c>
      <c r="K1027" s="43">
        <v>11990.71</v>
      </c>
      <c r="L1027" s="43">
        <v>2781845.55</v>
      </c>
      <c r="M1027">
        <f t="shared" si="15"/>
        <v>0</v>
      </c>
    </row>
    <row r="1028" spans="1:13" x14ac:dyDescent="0.25">
      <c r="A1028">
        <v>201906</v>
      </c>
      <c r="B1028" t="s">
        <v>36</v>
      </c>
      <c r="C1028">
        <v>0</v>
      </c>
      <c r="D1028">
        <v>0</v>
      </c>
      <c r="E1028" t="s">
        <v>49</v>
      </c>
      <c r="F1028" t="s">
        <v>39</v>
      </c>
      <c r="G1028" t="s">
        <v>48</v>
      </c>
      <c r="H1028" t="s">
        <v>38</v>
      </c>
      <c r="I1028">
        <v>58</v>
      </c>
      <c r="J1028">
        <v>278</v>
      </c>
      <c r="K1028" s="43">
        <v>11883.99</v>
      </c>
      <c r="L1028" s="43">
        <v>3303748.19</v>
      </c>
      <c r="M1028">
        <f t="shared" si="15"/>
        <v>0</v>
      </c>
    </row>
    <row r="1029" spans="1:13" x14ac:dyDescent="0.25">
      <c r="A1029">
        <v>201906</v>
      </c>
      <c r="B1029" t="s">
        <v>36</v>
      </c>
      <c r="C1029">
        <v>0</v>
      </c>
      <c r="D1029">
        <v>0</v>
      </c>
      <c r="E1029" t="s">
        <v>49</v>
      </c>
      <c r="F1029" t="s">
        <v>39</v>
      </c>
      <c r="G1029" t="s">
        <v>48</v>
      </c>
      <c r="H1029" t="s">
        <v>38</v>
      </c>
      <c r="I1029">
        <v>59</v>
      </c>
      <c r="J1029">
        <v>333</v>
      </c>
      <c r="K1029" s="43">
        <v>11741.52</v>
      </c>
      <c r="L1029" s="43">
        <v>3909927.46</v>
      </c>
      <c r="M1029">
        <f t="shared" si="15"/>
        <v>0</v>
      </c>
    </row>
    <row r="1030" spans="1:13" x14ac:dyDescent="0.25">
      <c r="A1030">
        <v>201906</v>
      </c>
      <c r="B1030" t="s">
        <v>36</v>
      </c>
      <c r="C1030">
        <v>0</v>
      </c>
      <c r="D1030">
        <v>0</v>
      </c>
      <c r="E1030" t="s">
        <v>49</v>
      </c>
      <c r="F1030" t="s">
        <v>39</v>
      </c>
      <c r="G1030" t="s">
        <v>48</v>
      </c>
      <c r="H1030" t="s">
        <v>38</v>
      </c>
      <c r="I1030">
        <v>60</v>
      </c>
      <c r="J1030">
        <v>413</v>
      </c>
      <c r="K1030" s="43">
        <v>11769.64</v>
      </c>
      <c r="L1030" s="43">
        <v>4860861.7300000004</v>
      </c>
      <c r="M1030">
        <f t="shared" ref="M1030:M1093" si="16">+IF(F1030=$M$1,0,1)</f>
        <v>0</v>
      </c>
    </row>
    <row r="1031" spans="1:13" x14ac:dyDescent="0.25">
      <c r="A1031">
        <v>201906</v>
      </c>
      <c r="B1031" t="s">
        <v>36</v>
      </c>
      <c r="C1031">
        <v>0</v>
      </c>
      <c r="D1031">
        <v>0</v>
      </c>
      <c r="E1031" t="s">
        <v>49</v>
      </c>
      <c r="F1031" t="s">
        <v>39</v>
      </c>
      <c r="G1031" t="s">
        <v>48</v>
      </c>
      <c r="H1031" t="s">
        <v>38</v>
      </c>
      <c r="I1031">
        <v>61</v>
      </c>
      <c r="J1031">
        <v>555</v>
      </c>
      <c r="K1031" s="43">
        <v>11996.75</v>
      </c>
      <c r="L1031" s="43">
        <v>6658194.7800000003</v>
      </c>
      <c r="M1031">
        <f t="shared" si="16"/>
        <v>0</v>
      </c>
    </row>
    <row r="1032" spans="1:13" x14ac:dyDescent="0.25">
      <c r="A1032">
        <v>201906</v>
      </c>
      <c r="B1032" t="s">
        <v>36</v>
      </c>
      <c r="C1032">
        <v>0</v>
      </c>
      <c r="D1032">
        <v>0</v>
      </c>
      <c r="E1032" t="s">
        <v>49</v>
      </c>
      <c r="F1032" t="s">
        <v>39</v>
      </c>
      <c r="G1032" t="s">
        <v>48</v>
      </c>
      <c r="H1032" t="s">
        <v>38</v>
      </c>
      <c r="I1032">
        <v>62</v>
      </c>
      <c r="J1032">
        <v>684</v>
      </c>
      <c r="K1032" s="43">
        <v>11697.82</v>
      </c>
      <c r="L1032" s="43">
        <v>8001305.6399999997</v>
      </c>
      <c r="M1032">
        <f t="shared" si="16"/>
        <v>0</v>
      </c>
    </row>
    <row r="1033" spans="1:13" x14ac:dyDescent="0.25">
      <c r="A1033">
        <v>201906</v>
      </c>
      <c r="B1033" t="s">
        <v>36</v>
      </c>
      <c r="C1033">
        <v>0</v>
      </c>
      <c r="D1033">
        <v>0</v>
      </c>
      <c r="E1033" t="s">
        <v>49</v>
      </c>
      <c r="F1033" t="s">
        <v>39</v>
      </c>
      <c r="G1033" t="s">
        <v>48</v>
      </c>
      <c r="H1033" t="s">
        <v>38</v>
      </c>
      <c r="I1033">
        <v>63</v>
      </c>
      <c r="J1033">
        <v>862</v>
      </c>
      <c r="K1033" s="43">
        <v>11847.05</v>
      </c>
      <c r="L1033" s="43">
        <v>10212155.84</v>
      </c>
      <c r="M1033">
        <f t="shared" si="16"/>
        <v>0</v>
      </c>
    </row>
    <row r="1034" spans="1:13" x14ac:dyDescent="0.25">
      <c r="A1034">
        <v>201906</v>
      </c>
      <c r="B1034" t="s">
        <v>36</v>
      </c>
      <c r="C1034">
        <v>0</v>
      </c>
      <c r="D1034">
        <v>0</v>
      </c>
      <c r="E1034" t="s">
        <v>49</v>
      </c>
      <c r="F1034" t="s">
        <v>39</v>
      </c>
      <c r="G1034" t="s">
        <v>48</v>
      </c>
      <c r="H1034" t="s">
        <v>38</v>
      </c>
      <c r="I1034">
        <v>64</v>
      </c>
      <c r="J1034">
        <v>1075</v>
      </c>
      <c r="K1034" s="43">
        <v>11817.22</v>
      </c>
      <c r="L1034" s="43">
        <v>12703513.710000001</v>
      </c>
      <c r="M1034">
        <f t="shared" si="16"/>
        <v>0</v>
      </c>
    </row>
    <row r="1035" spans="1:13" x14ac:dyDescent="0.25">
      <c r="A1035">
        <v>201906</v>
      </c>
      <c r="B1035" t="s">
        <v>36</v>
      </c>
      <c r="C1035">
        <v>0</v>
      </c>
      <c r="D1035">
        <v>0</v>
      </c>
      <c r="E1035" t="s">
        <v>49</v>
      </c>
      <c r="F1035" t="s">
        <v>39</v>
      </c>
      <c r="G1035" t="s">
        <v>48</v>
      </c>
      <c r="H1035" t="s">
        <v>38</v>
      </c>
      <c r="I1035">
        <v>65</v>
      </c>
      <c r="J1035">
        <v>1250</v>
      </c>
      <c r="K1035" s="43">
        <v>11806.37</v>
      </c>
      <c r="L1035" s="43">
        <v>14757960</v>
      </c>
      <c r="M1035">
        <f t="shared" si="16"/>
        <v>0</v>
      </c>
    </row>
    <row r="1036" spans="1:13" x14ac:dyDescent="0.25">
      <c r="A1036">
        <v>201906</v>
      </c>
      <c r="B1036" t="s">
        <v>36</v>
      </c>
      <c r="C1036">
        <v>0</v>
      </c>
      <c r="D1036">
        <v>0</v>
      </c>
      <c r="E1036" t="s">
        <v>49</v>
      </c>
      <c r="F1036" t="s">
        <v>39</v>
      </c>
      <c r="G1036" t="s">
        <v>48</v>
      </c>
      <c r="H1036" t="s">
        <v>38</v>
      </c>
      <c r="I1036">
        <v>66</v>
      </c>
      <c r="J1036">
        <v>1466</v>
      </c>
      <c r="K1036" s="43">
        <v>11819.57</v>
      </c>
      <c r="L1036" s="43">
        <v>17327487.02</v>
      </c>
      <c r="M1036">
        <f t="shared" si="16"/>
        <v>0</v>
      </c>
    </row>
    <row r="1037" spans="1:13" x14ac:dyDescent="0.25">
      <c r="A1037">
        <v>201906</v>
      </c>
      <c r="B1037" t="s">
        <v>36</v>
      </c>
      <c r="C1037">
        <v>0</v>
      </c>
      <c r="D1037">
        <v>0</v>
      </c>
      <c r="E1037" t="s">
        <v>49</v>
      </c>
      <c r="F1037" t="s">
        <v>39</v>
      </c>
      <c r="G1037" t="s">
        <v>48</v>
      </c>
      <c r="H1037" t="s">
        <v>38</v>
      </c>
      <c r="I1037">
        <v>67</v>
      </c>
      <c r="J1037">
        <v>1640</v>
      </c>
      <c r="K1037" s="43">
        <v>11747.54</v>
      </c>
      <c r="L1037" s="43">
        <v>19265960.09</v>
      </c>
      <c r="M1037">
        <f t="shared" si="16"/>
        <v>0</v>
      </c>
    </row>
    <row r="1038" spans="1:13" x14ac:dyDescent="0.25">
      <c r="A1038">
        <v>201906</v>
      </c>
      <c r="B1038" t="s">
        <v>36</v>
      </c>
      <c r="C1038">
        <v>0</v>
      </c>
      <c r="D1038">
        <v>0</v>
      </c>
      <c r="E1038" t="s">
        <v>49</v>
      </c>
      <c r="F1038" t="s">
        <v>39</v>
      </c>
      <c r="G1038" t="s">
        <v>48</v>
      </c>
      <c r="H1038" t="s">
        <v>38</v>
      </c>
      <c r="I1038">
        <v>68</v>
      </c>
      <c r="J1038">
        <v>1933</v>
      </c>
      <c r="K1038" s="43">
        <v>11698.67</v>
      </c>
      <c r="L1038" s="43">
        <v>22613537.390000001</v>
      </c>
      <c r="M1038">
        <f t="shared" si="16"/>
        <v>0</v>
      </c>
    </row>
    <row r="1039" spans="1:13" x14ac:dyDescent="0.25">
      <c r="A1039">
        <v>201906</v>
      </c>
      <c r="B1039" t="s">
        <v>36</v>
      </c>
      <c r="C1039">
        <v>0</v>
      </c>
      <c r="D1039">
        <v>0</v>
      </c>
      <c r="E1039" t="s">
        <v>49</v>
      </c>
      <c r="F1039" t="s">
        <v>39</v>
      </c>
      <c r="G1039" t="s">
        <v>48</v>
      </c>
      <c r="H1039" t="s">
        <v>38</v>
      </c>
      <c r="I1039">
        <v>69</v>
      </c>
      <c r="J1039">
        <v>2087</v>
      </c>
      <c r="K1039" s="43">
        <v>11702.61</v>
      </c>
      <c r="L1039" s="43">
        <v>24423344.800000001</v>
      </c>
      <c r="M1039">
        <f t="shared" si="16"/>
        <v>0</v>
      </c>
    </row>
    <row r="1040" spans="1:13" x14ac:dyDescent="0.25">
      <c r="A1040">
        <v>201906</v>
      </c>
      <c r="B1040" t="s">
        <v>36</v>
      </c>
      <c r="C1040">
        <v>0</v>
      </c>
      <c r="D1040">
        <v>0</v>
      </c>
      <c r="E1040" t="s">
        <v>49</v>
      </c>
      <c r="F1040" t="s">
        <v>39</v>
      </c>
      <c r="G1040" t="s">
        <v>48</v>
      </c>
      <c r="H1040" t="s">
        <v>38</v>
      </c>
      <c r="I1040">
        <v>70</v>
      </c>
      <c r="J1040">
        <v>2203</v>
      </c>
      <c r="K1040" s="43">
        <v>11738.32</v>
      </c>
      <c r="L1040" s="43">
        <v>25859510.300000001</v>
      </c>
      <c r="M1040">
        <f t="shared" si="16"/>
        <v>0</v>
      </c>
    </row>
    <row r="1041" spans="1:13" x14ac:dyDescent="0.25">
      <c r="A1041">
        <v>201906</v>
      </c>
      <c r="B1041" t="s">
        <v>36</v>
      </c>
      <c r="C1041">
        <v>0</v>
      </c>
      <c r="D1041">
        <v>0</v>
      </c>
      <c r="E1041" t="s">
        <v>49</v>
      </c>
      <c r="F1041" t="s">
        <v>39</v>
      </c>
      <c r="G1041" t="s">
        <v>48</v>
      </c>
      <c r="H1041" t="s">
        <v>38</v>
      </c>
      <c r="I1041">
        <v>71</v>
      </c>
      <c r="J1041">
        <v>2214</v>
      </c>
      <c r="K1041" s="43">
        <v>11737.28</v>
      </c>
      <c r="L1041" s="43">
        <v>25986329.870000001</v>
      </c>
      <c r="M1041">
        <f t="shared" si="16"/>
        <v>0</v>
      </c>
    </row>
    <row r="1042" spans="1:13" x14ac:dyDescent="0.25">
      <c r="A1042">
        <v>201906</v>
      </c>
      <c r="B1042" t="s">
        <v>36</v>
      </c>
      <c r="C1042">
        <v>0</v>
      </c>
      <c r="D1042">
        <v>0</v>
      </c>
      <c r="E1042" t="s">
        <v>49</v>
      </c>
      <c r="F1042" t="s">
        <v>39</v>
      </c>
      <c r="G1042" t="s">
        <v>48</v>
      </c>
      <c r="H1042" t="s">
        <v>38</v>
      </c>
      <c r="I1042">
        <v>72</v>
      </c>
      <c r="J1042">
        <v>2369</v>
      </c>
      <c r="K1042" s="43">
        <v>11731.55</v>
      </c>
      <c r="L1042" s="43">
        <v>27792038.100000001</v>
      </c>
      <c r="M1042">
        <f t="shared" si="16"/>
        <v>0</v>
      </c>
    </row>
    <row r="1043" spans="1:13" x14ac:dyDescent="0.25">
      <c r="A1043">
        <v>201906</v>
      </c>
      <c r="B1043" t="s">
        <v>36</v>
      </c>
      <c r="C1043">
        <v>0</v>
      </c>
      <c r="D1043">
        <v>0</v>
      </c>
      <c r="E1043" t="s">
        <v>49</v>
      </c>
      <c r="F1043" t="s">
        <v>39</v>
      </c>
      <c r="G1043" t="s">
        <v>48</v>
      </c>
      <c r="H1043" t="s">
        <v>38</v>
      </c>
      <c r="I1043">
        <v>73</v>
      </c>
      <c r="J1043">
        <v>2177</v>
      </c>
      <c r="K1043" s="43">
        <v>11682.26</v>
      </c>
      <c r="L1043" s="43">
        <v>25432279.82</v>
      </c>
      <c r="M1043">
        <f t="shared" si="16"/>
        <v>0</v>
      </c>
    </row>
    <row r="1044" spans="1:13" x14ac:dyDescent="0.25">
      <c r="A1044">
        <v>201906</v>
      </c>
      <c r="B1044" t="s">
        <v>36</v>
      </c>
      <c r="C1044">
        <v>0</v>
      </c>
      <c r="D1044">
        <v>0</v>
      </c>
      <c r="E1044" t="s">
        <v>49</v>
      </c>
      <c r="F1044" t="s">
        <v>39</v>
      </c>
      <c r="G1044" t="s">
        <v>48</v>
      </c>
      <c r="H1044" t="s">
        <v>38</v>
      </c>
      <c r="I1044">
        <v>74</v>
      </c>
      <c r="J1044">
        <v>2362</v>
      </c>
      <c r="K1044" s="43">
        <v>11703.5</v>
      </c>
      <c r="L1044" s="43">
        <v>27643660.140000001</v>
      </c>
      <c r="M1044">
        <f t="shared" si="16"/>
        <v>0</v>
      </c>
    </row>
    <row r="1045" spans="1:13" x14ac:dyDescent="0.25">
      <c r="A1045">
        <v>201906</v>
      </c>
      <c r="B1045" t="s">
        <v>36</v>
      </c>
      <c r="C1045">
        <v>0</v>
      </c>
      <c r="D1045">
        <v>0</v>
      </c>
      <c r="E1045" t="s">
        <v>49</v>
      </c>
      <c r="F1045" t="s">
        <v>39</v>
      </c>
      <c r="G1045" t="s">
        <v>48</v>
      </c>
      <c r="H1045" t="s">
        <v>38</v>
      </c>
      <c r="I1045">
        <v>75</v>
      </c>
      <c r="J1045">
        <v>2114</v>
      </c>
      <c r="K1045" s="43">
        <v>11743.22</v>
      </c>
      <c r="L1045" s="43">
        <v>24825173.329999998</v>
      </c>
      <c r="M1045">
        <f t="shared" si="16"/>
        <v>0</v>
      </c>
    </row>
    <row r="1046" spans="1:13" x14ac:dyDescent="0.25">
      <c r="A1046">
        <v>201906</v>
      </c>
      <c r="B1046" t="s">
        <v>36</v>
      </c>
      <c r="C1046">
        <v>0</v>
      </c>
      <c r="D1046">
        <v>0</v>
      </c>
      <c r="E1046" t="s">
        <v>49</v>
      </c>
      <c r="F1046" t="s">
        <v>39</v>
      </c>
      <c r="G1046" t="s">
        <v>48</v>
      </c>
      <c r="H1046" t="s">
        <v>38</v>
      </c>
      <c r="I1046">
        <v>76</v>
      </c>
      <c r="J1046">
        <v>2063</v>
      </c>
      <c r="K1046" s="43">
        <v>11755.26</v>
      </c>
      <c r="L1046" s="43">
        <v>24251107.239999998</v>
      </c>
      <c r="M1046">
        <f t="shared" si="16"/>
        <v>0</v>
      </c>
    </row>
    <row r="1047" spans="1:13" x14ac:dyDescent="0.25">
      <c r="A1047">
        <v>201906</v>
      </c>
      <c r="B1047" t="s">
        <v>36</v>
      </c>
      <c r="C1047">
        <v>0</v>
      </c>
      <c r="D1047">
        <v>0</v>
      </c>
      <c r="E1047" t="s">
        <v>49</v>
      </c>
      <c r="F1047" t="s">
        <v>39</v>
      </c>
      <c r="G1047" t="s">
        <v>48</v>
      </c>
      <c r="H1047" t="s">
        <v>38</v>
      </c>
      <c r="I1047">
        <v>77</v>
      </c>
      <c r="J1047">
        <v>1992</v>
      </c>
      <c r="K1047" s="43">
        <v>11738.17</v>
      </c>
      <c r="L1047" s="43">
        <v>23382436.469999999</v>
      </c>
      <c r="M1047">
        <f t="shared" si="16"/>
        <v>0</v>
      </c>
    </row>
    <row r="1048" spans="1:13" x14ac:dyDescent="0.25">
      <c r="A1048">
        <v>201906</v>
      </c>
      <c r="B1048" t="s">
        <v>36</v>
      </c>
      <c r="C1048">
        <v>0</v>
      </c>
      <c r="D1048">
        <v>0</v>
      </c>
      <c r="E1048" t="s">
        <v>49</v>
      </c>
      <c r="F1048" t="s">
        <v>39</v>
      </c>
      <c r="G1048" t="s">
        <v>48</v>
      </c>
      <c r="H1048" t="s">
        <v>38</v>
      </c>
      <c r="I1048">
        <v>78</v>
      </c>
      <c r="J1048">
        <v>1882</v>
      </c>
      <c r="K1048" s="43">
        <v>11706.35</v>
      </c>
      <c r="L1048" s="43">
        <v>22031360.09</v>
      </c>
      <c r="M1048">
        <f t="shared" si="16"/>
        <v>0</v>
      </c>
    </row>
    <row r="1049" spans="1:13" x14ac:dyDescent="0.25">
      <c r="A1049">
        <v>201906</v>
      </c>
      <c r="B1049" t="s">
        <v>36</v>
      </c>
      <c r="C1049">
        <v>0</v>
      </c>
      <c r="D1049">
        <v>0</v>
      </c>
      <c r="E1049" t="s">
        <v>49</v>
      </c>
      <c r="F1049" t="s">
        <v>39</v>
      </c>
      <c r="G1049" t="s">
        <v>48</v>
      </c>
      <c r="H1049" t="s">
        <v>38</v>
      </c>
      <c r="I1049">
        <v>79</v>
      </c>
      <c r="J1049">
        <v>1965</v>
      </c>
      <c r="K1049" s="43">
        <v>11720.65</v>
      </c>
      <c r="L1049" s="43">
        <v>23031069.16</v>
      </c>
      <c r="M1049">
        <f t="shared" si="16"/>
        <v>0</v>
      </c>
    </row>
    <row r="1050" spans="1:13" x14ac:dyDescent="0.25">
      <c r="A1050">
        <v>201906</v>
      </c>
      <c r="B1050" t="s">
        <v>36</v>
      </c>
      <c r="C1050">
        <v>0</v>
      </c>
      <c r="D1050">
        <v>0</v>
      </c>
      <c r="E1050" t="s">
        <v>49</v>
      </c>
      <c r="F1050" t="s">
        <v>39</v>
      </c>
      <c r="G1050" t="s">
        <v>48</v>
      </c>
      <c r="H1050" t="s">
        <v>38</v>
      </c>
      <c r="I1050">
        <v>80</v>
      </c>
      <c r="J1050">
        <v>1834</v>
      </c>
      <c r="K1050" s="43">
        <v>11728.5</v>
      </c>
      <c r="L1050" s="43">
        <v>21510076.100000001</v>
      </c>
      <c r="M1050">
        <f t="shared" si="16"/>
        <v>0</v>
      </c>
    </row>
    <row r="1051" spans="1:13" x14ac:dyDescent="0.25">
      <c r="A1051">
        <v>201906</v>
      </c>
      <c r="B1051" t="s">
        <v>36</v>
      </c>
      <c r="C1051">
        <v>0</v>
      </c>
      <c r="D1051">
        <v>0</v>
      </c>
      <c r="E1051" t="s">
        <v>49</v>
      </c>
      <c r="F1051" t="s">
        <v>39</v>
      </c>
      <c r="G1051" t="s">
        <v>48</v>
      </c>
      <c r="H1051" t="s">
        <v>38</v>
      </c>
      <c r="I1051">
        <v>81</v>
      </c>
      <c r="J1051">
        <v>1662</v>
      </c>
      <c r="K1051" s="43">
        <v>11720.3</v>
      </c>
      <c r="L1051" s="43">
        <v>19479146.890000001</v>
      </c>
      <c r="M1051">
        <f t="shared" si="16"/>
        <v>0</v>
      </c>
    </row>
    <row r="1052" spans="1:13" x14ac:dyDescent="0.25">
      <c r="A1052">
        <v>201906</v>
      </c>
      <c r="B1052" t="s">
        <v>36</v>
      </c>
      <c r="C1052">
        <v>0</v>
      </c>
      <c r="D1052">
        <v>0</v>
      </c>
      <c r="E1052" t="s">
        <v>49</v>
      </c>
      <c r="F1052" t="s">
        <v>39</v>
      </c>
      <c r="G1052" t="s">
        <v>48</v>
      </c>
      <c r="H1052" t="s">
        <v>38</v>
      </c>
      <c r="I1052">
        <v>82</v>
      </c>
      <c r="J1052">
        <v>1532</v>
      </c>
      <c r="K1052" s="43">
        <v>11743.79</v>
      </c>
      <c r="L1052" s="43">
        <v>17991485.940000001</v>
      </c>
      <c r="M1052">
        <f t="shared" si="16"/>
        <v>0</v>
      </c>
    </row>
    <row r="1053" spans="1:13" x14ac:dyDescent="0.25">
      <c r="A1053">
        <v>201906</v>
      </c>
      <c r="B1053" t="s">
        <v>36</v>
      </c>
      <c r="C1053">
        <v>0</v>
      </c>
      <c r="D1053">
        <v>0</v>
      </c>
      <c r="E1053" t="s">
        <v>49</v>
      </c>
      <c r="F1053" t="s">
        <v>39</v>
      </c>
      <c r="G1053" t="s">
        <v>48</v>
      </c>
      <c r="H1053" t="s">
        <v>38</v>
      </c>
      <c r="I1053">
        <v>83</v>
      </c>
      <c r="J1053">
        <v>1474</v>
      </c>
      <c r="K1053" s="43">
        <v>11738.14</v>
      </c>
      <c r="L1053" s="43">
        <v>17302017.84</v>
      </c>
      <c r="M1053">
        <f t="shared" si="16"/>
        <v>0</v>
      </c>
    </row>
    <row r="1054" spans="1:13" x14ac:dyDescent="0.25">
      <c r="A1054">
        <v>201906</v>
      </c>
      <c r="B1054" t="s">
        <v>36</v>
      </c>
      <c r="C1054">
        <v>0</v>
      </c>
      <c r="D1054">
        <v>0</v>
      </c>
      <c r="E1054" t="s">
        <v>49</v>
      </c>
      <c r="F1054" t="s">
        <v>39</v>
      </c>
      <c r="G1054" t="s">
        <v>48</v>
      </c>
      <c r="H1054" t="s">
        <v>38</v>
      </c>
      <c r="I1054">
        <v>84</v>
      </c>
      <c r="J1054">
        <v>1393</v>
      </c>
      <c r="K1054" s="43">
        <v>11730.29</v>
      </c>
      <c r="L1054" s="43">
        <v>16340290.08</v>
      </c>
      <c r="M1054">
        <f t="shared" si="16"/>
        <v>0</v>
      </c>
    </row>
    <row r="1055" spans="1:13" x14ac:dyDescent="0.25">
      <c r="A1055">
        <v>201906</v>
      </c>
      <c r="B1055" t="s">
        <v>36</v>
      </c>
      <c r="C1055">
        <v>0</v>
      </c>
      <c r="D1055">
        <v>0</v>
      </c>
      <c r="E1055" t="s">
        <v>49</v>
      </c>
      <c r="F1055" t="s">
        <v>39</v>
      </c>
      <c r="G1055" t="s">
        <v>48</v>
      </c>
      <c r="H1055" t="s">
        <v>38</v>
      </c>
      <c r="I1055">
        <v>85</v>
      </c>
      <c r="J1055">
        <v>1271</v>
      </c>
      <c r="K1055" s="43">
        <v>11711.3</v>
      </c>
      <c r="L1055" s="43">
        <v>14885062.33</v>
      </c>
      <c r="M1055">
        <f t="shared" si="16"/>
        <v>0</v>
      </c>
    </row>
    <row r="1056" spans="1:13" x14ac:dyDescent="0.25">
      <c r="A1056">
        <v>201906</v>
      </c>
      <c r="B1056" t="s">
        <v>36</v>
      </c>
      <c r="C1056">
        <v>0</v>
      </c>
      <c r="D1056">
        <v>0</v>
      </c>
      <c r="E1056" t="s">
        <v>49</v>
      </c>
      <c r="F1056" t="s">
        <v>39</v>
      </c>
      <c r="G1056" t="s">
        <v>48</v>
      </c>
      <c r="H1056" t="s">
        <v>38</v>
      </c>
      <c r="I1056">
        <v>86</v>
      </c>
      <c r="J1056">
        <v>1126</v>
      </c>
      <c r="K1056" s="43">
        <v>11728.3</v>
      </c>
      <c r="L1056" s="43">
        <v>13206064.68</v>
      </c>
      <c r="M1056">
        <f t="shared" si="16"/>
        <v>0</v>
      </c>
    </row>
    <row r="1057" spans="1:13" x14ac:dyDescent="0.25">
      <c r="A1057">
        <v>201906</v>
      </c>
      <c r="B1057" t="s">
        <v>36</v>
      </c>
      <c r="C1057">
        <v>0</v>
      </c>
      <c r="D1057">
        <v>0</v>
      </c>
      <c r="E1057" t="s">
        <v>49</v>
      </c>
      <c r="F1057" t="s">
        <v>39</v>
      </c>
      <c r="G1057" t="s">
        <v>48</v>
      </c>
      <c r="H1057" t="s">
        <v>38</v>
      </c>
      <c r="I1057">
        <v>87</v>
      </c>
      <c r="J1057">
        <v>1063</v>
      </c>
      <c r="K1057" s="43">
        <v>11736.24</v>
      </c>
      <c r="L1057" s="43">
        <v>12475619</v>
      </c>
      <c r="M1057">
        <f t="shared" si="16"/>
        <v>0</v>
      </c>
    </row>
    <row r="1058" spans="1:13" x14ac:dyDescent="0.25">
      <c r="A1058">
        <v>201906</v>
      </c>
      <c r="B1058" t="s">
        <v>36</v>
      </c>
      <c r="C1058">
        <v>0</v>
      </c>
      <c r="D1058">
        <v>0</v>
      </c>
      <c r="E1058" t="s">
        <v>49</v>
      </c>
      <c r="F1058" t="s">
        <v>39</v>
      </c>
      <c r="G1058" t="s">
        <v>48</v>
      </c>
      <c r="H1058" t="s">
        <v>38</v>
      </c>
      <c r="I1058">
        <v>88</v>
      </c>
      <c r="J1058">
        <v>895</v>
      </c>
      <c r="K1058" s="43">
        <v>11730.29</v>
      </c>
      <c r="L1058" s="43">
        <v>10498610.779999999</v>
      </c>
      <c r="M1058">
        <f t="shared" si="16"/>
        <v>0</v>
      </c>
    </row>
    <row r="1059" spans="1:13" x14ac:dyDescent="0.25">
      <c r="A1059">
        <v>201906</v>
      </c>
      <c r="B1059" t="s">
        <v>36</v>
      </c>
      <c r="C1059">
        <v>0</v>
      </c>
      <c r="D1059">
        <v>0</v>
      </c>
      <c r="E1059" t="s">
        <v>49</v>
      </c>
      <c r="F1059" t="s">
        <v>39</v>
      </c>
      <c r="G1059" t="s">
        <v>48</v>
      </c>
      <c r="H1059" t="s">
        <v>38</v>
      </c>
      <c r="I1059">
        <v>89</v>
      </c>
      <c r="J1059">
        <v>760</v>
      </c>
      <c r="K1059" s="43">
        <v>11725.48</v>
      </c>
      <c r="L1059" s="43">
        <v>8911361.9800000004</v>
      </c>
      <c r="M1059">
        <f t="shared" si="16"/>
        <v>0</v>
      </c>
    </row>
    <row r="1060" spans="1:13" x14ac:dyDescent="0.25">
      <c r="A1060">
        <v>201906</v>
      </c>
      <c r="B1060" t="s">
        <v>36</v>
      </c>
      <c r="C1060">
        <v>0</v>
      </c>
      <c r="D1060">
        <v>0</v>
      </c>
      <c r="E1060" t="s">
        <v>49</v>
      </c>
      <c r="F1060" t="s">
        <v>39</v>
      </c>
      <c r="G1060" t="s">
        <v>48</v>
      </c>
      <c r="H1060" t="s">
        <v>38</v>
      </c>
      <c r="I1060">
        <v>90</v>
      </c>
      <c r="J1060">
        <v>619</v>
      </c>
      <c r="K1060" s="43">
        <v>11750.83</v>
      </c>
      <c r="L1060" s="43">
        <v>7273765.8700000001</v>
      </c>
      <c r="M1060">
        <f t="shared" si="16"/>
        <v>0</v>
      </c>
    </row>
    <row r="1061" spans="1:13" x14ac:dyDescent="0.25">
      <c r="A1061">
        <v>201906</v>
      </c>
      <c r="B1061" t="s">
        <v>36</v>
      </c>
      <c r="C1061">
        <v>0</v>
      </c>
      <c r="D1061">
        <v>0</v>
      </c>
      <c r="E1061" t="s">
        <v>49</v>
      </c>
      <c r="F1061" t="s">
        <v>39</v>
      </c>
      <c r="G1061" t="s">
        <v>48</v>
      </c>
      <c r="H1061" t="s">
        <v>38</v>
      </c>
      <c r="I1061">
        <v>91</v>
      </c>
      <c r="J1061">
        <v>499</v>
      </c>
      <c r="K1061" s="43">
        <v>11696.68</v>
      </c>
      <c r="L1061" s="43">
        <v>5836644.4299999997</v>
      </c>
      <c r="M1061">
        <f t="shared" si="16"/>
        <v>0</v>
      </c>
    </row>
    <row r="1062" spans="1:13" x14ac:dyDescent="0.25">
      <c r="A1062">
        <v>201906</v>
      </c>
      <c r="B1062" t="s">
        <v>36</v>
      </c>
      <c r="C1062">
        <v>0</v>
      </c>
      <c r="D1062">
        <v>0</v>
      </c>
      <c r="E1062" t="s">
        <v>49</v>
      </c>
      <c r="F1062" t="s">
        <v>39</v>
      </c>
      <c r="G1062" t="s">
        <v>48</v>
      </c>
      <c r="H1062" t="s">
        <v>38</v>
      </c>
      <c r="I1062">
        <v>92</v>
      </c>
      <c r="J1062">
        <v>396</v>
      </c>
      <c r="K1062" s="43">
        <v>11686.44</v>
      </c>
      <c r="L1062" s="43">
        <v>4627829.78</v>
      </c>
      <c r="M1062">
        <f t="shared" si="16"/>
        <v>0</v>
      </c>
    </row>
    <row r="1063" spans="1:13" x14ac:dyDescent="0.25">
      <c r="A1063">
        <v>201906</v>
      </c>
      <c r="B1063" t="s">
        <v>36</v>
      </c>
      <c r="C1063">
        <v>0</v>
      </c>
      <c r="D1063">
        <v>0</v>
      </c>
      <c r="E1063" t="s">
        <v>49</v>
      </c>
      <c r="F1063" t="s">
        <v>39</v>
      </c>
      <c r="G1063" t="s">
        <v>48</v>
      </c>
      <c r="H1063" t="s">
        <v>38</v>
      </c>
      <c r="I1063">
        <v>93</v>
      </c>
      <c r="J1063">
        <v>321</v>
      </c>
      <c r="K1063" s="43">
        <v>11739.42</v>
      </c>
      <c r="L1063" s="43">
        <v>3768354.09</v>
      </c>
      <c r="M1063">
        <f t="shared" si="16"/>
        <v>0</v>
      </c>
    </row>
    <row r="1064" spans="1:13" x14ac:dyDescent="0.25">
      <c r="A1064">
        <v>201906</v>
      </c>
      <c r="B1064" t="s">
        <v>36</v>
      </c>
      <c r="C1064">
        <v>0</v>
      </c>
      <c r="D1064">
        <v>0</v>
      </c>
      <c r="E1064" t="s">
        <v>49</v>
      </c>
      <c r="F1064" t="s">
        <v>39</v>
      </c>
      <c r="G1064" t="s">
        <v>48</v>
      </c>
      <c r="H1064" t="s">
        <v>38</v>
      </c>
      <c r="I1064">
        <v>94</v>
      </c>
      <c r="J1064">
        <v>237</v>
      </c>
      <c r="K1064" s="43">
        <v>11737.02</v>
      </c>
      <c r="L1064" s="43">
        <v>2781673.64</v>
      </c>
      <c r="M1064">
        <f t="shared" si="16"/>
        <v>0</v>
      </c>
    </row>
    <row r="1065" spans="1:13" x14ac:dyDescent="0.25">
      <c r="A1065">
        <v>201906</v>
      </c>
      <c r="B1065" t="s">
        <v>36</v>
      </c>
      <c r="C1065">
        <v>0</v>
      </c>
      <c r="D1065">
        <v>0</v>
      </c>
      <c r="E1065" t="s">
        <v>49</v>
      </c>
      <c r="F1065" t="s">
        <v>39</v>
      </c>
      <c r="G1065" t="s">
        <v>48</v>
      </c>
      <c r="H1065" t="s">
        <v>38</v>
      </c>
      <c r="I1065">
        <v>95</v>
      </c>
      <c r="J1065">
        <v>177</v>
      </c>
      <c r="K1065" s="43">
        <v>11742.9</v>
      </c>
      <c r="L1065" s="43">
        <v>2078492.82</v>
      </c>
      <c r="M1065">
        <f t="shared" si="16"/>
        <v>0</v>
      </c>
    </row>
    <row r="1066" spans="1:13" x14ac:dyDescent="0.25">
      <c r="A1066">
        <v>201906</v>
      </c>
      <c r="B1066" t="s">
        <v>36</v>
      </c>
      <c r="C1066">
        <v>0</v>
      </c>
      <c r="D1066">
        <v>0</v>
      </c>
      <c r="E1066" t="s">
        <v>49</v>
      </c>
      <c r="F1066" t="s">
        <v>39</v>
      </c>
      <c r="G1066" t="s">
        <v>48</v>
      </c>
      <c r="H1066" t="s">
        <v>38</v>
      </c>
      <c r="I1066">
        <v>96</v>
      </c>
      <c r="J1066">
        <v>114</v>
      </c>
      <c r="K1066" s="43">
        <v>11745.71</v>
      </c>
      <c r="L1066" s="43">
        <v>1339011.42</v>
      </c>
      <c r="M1066">
        <f t="shared" si="16"/>
        <v>0</v>
      </c>
    </row>
    <row r="1067" spans="1:13" x14ac:dyDescent="0.25">
      <c r="A1067">
        <v>201906</v>
      </c>
      <c r="B1067" t="s">
        <v>36</v>
      </c>
      <c r="C1067">
        <v>0</v>
      </c>
      <c r="D1067">
        <v>0</v>
      </c>
      <c r="E1067" t="s">
        <v>49</v>
      </c>
      <c r="F1067" t="s">
        <v>39</v>
      </c>
      <c r="G1067" t="s">
        <v>48</v>
      </c>
      <c r="H1067" t="s">
        <v>38</v>
      </c>
      <c r="I1067">
        <v>97</v>
      </c>
      <c r="J1067">
        <v>81</v>
      </c>
      <c r="K1067" s="43">
        <v>12523.24</v>
      </c>
      <c r="L1067" s="43">
        <v>1014382.55</v>
      </c>
      <c r="M1067">
        <f t="shared" si="16"/>
        <v>0</v>
      </c>
    </row>
    <row r="1068" spans="1:13" x14ac:dyDescent="0.25">
      <c r="A1068">
        <v>201906</v>
      </c>
      <c r="B1068" t="s">
        <v>36</v>
      </c>
      <c r="C1068">
        <v>0</v>
      </c>
      <c r="D1068">
        <v>0</v>
      </c>
      <c r="E1068" t="s">
        <v>49</v>
      </c>
      <c r="F1068" t="s">
        <v>39</v>
      </c>
      <c r="G1068" t="s">
        <v>48</v>
      </c>
      <c r="H1068" t="s">
        <v>38</v>
      </c>
      <c r="I1068">
        <v>98</v>
      </c>
      <c r="J1068">
        <v>59</v>
      </c>
      <c r="K1068" s="43">
        <v>11841.08</v>
      </c>
      <c r="L1068" s="43">
        <v>698623.44</v>
      </c>
      <c r="M1068">
        <f t="shared" si="16"/>
        <v>0</v>
      </c>
    </row>
    <row r="1069" spans="1:13" x14ac:dyDescent="0.25">
      <c r="A1069">
        <v>201906</v>
      </c>
      <c r="B1069" t="s">
        <v>36</v>
      </c>
      <c r="C1069">
        <v>0</v>
      </c>
      <c r="D1069">
        <v>0</v>
      </c>
      <c r="E1069" t="s">
        <v>49</v>
      </c>
      <c r="F1069" t="s">
        <v>39</v>
      </c>
      <c r="G1069" t="s">
        <v>48</v>
      </c>
      <c r="H1069" t="s">
        <v>38</v>
      </c>
      <c r="I1069">
        <v>99</v>
      </c>
      <c r="J1069">
        <v>26</v>
      </c>
      <c r="K1069" s="43">
        <v>11528.44</v>
      </c>
      <c r="L1069" s="43">
        <v>299739.44</v>
      </c>
      <c r="M1069">
        <f t="shared" si="16"/>
        <v>0</v>
      </c>
    </row>
    <row r="1070" spans="1:13" x14ac:dyDescent="0.25">
      <c r="A1070">
        <v>201906</v>
      </c>
      <c r="B1070" t="s">
        <v>36</v>
      </c>
      <c r="C1070">
        <v>0</v>
      </c>
      <c r="D1070">
        <v>0</v>
      </c>
      <c r="E1070" t="s">
        <v>49</v>
      </c>
      <c r="F1070" t="s">
        <v>39</v>
      </c>
      <c r="G1070" t="s">
        <v>48</v>
      </c>
      <c r="H1070" t="s">
        <v>38</v>
      </c>
      <c r="I1070">
        <v>100</v>
      </c>
      <c r="J1070">
        <v>16</v>
      </c>
      <c r="K1070" s="43">
        <v>12204.11</v>
      </c>
      <c r="L1070" s="43">
        <v>195265.8</v>
      </c>
      <c r="M1070">
        <f t="shared" si="16"/>
        <v>0</v>
      </c>
    </row>
    <row r="1071" spans="1:13" x14ac:dyDescent="0.25">
      <c r="A1071">
        <v>201906</v>
      </c>
      <c r="B1071" t="s">
        <v>36</v>
      </c>
      <c r="C1071">
        <v>0</v>
      </c>
      <c r="D1071">
        <v>0</v>
      </c>
      <c r="E1071" t="s">
        <v>49</v>
      </c>
      <c r="F1071" t="s">
        <v>39</v>
      </c>
      <c r="G1071" t="s">
        <v>48</v>
      </c>
      <c r="H1071" t="s">
        <v>38</v>
      </c>
      <c r="I1071">
        <v>101</v>
      </c>
      <c r="J1071">
        <v>13</v>
      </c>
      <c r="K1071" s="43">
        <v>11937.76</v>
      </c>
      <c r="L1071" s="43">
        <v>155190.82999999999</v>
      </c>
      <c r="M1071">
        <f t="shared" si="16"/>
        <v>0</v>
      </c>
    </row>
    <row r="1072" spans="1:13" x14ac:dyDescent="0.25">
      <c r="A1072">
        <v>201906</v>
      </c>
      <c r="B1072" t="s">
        <v>36</v>
      </c>
      <c r="C1072">
        <v>0</v>
      </c>
      <c r="D1072">
        <v>0</v>
      </c>
      <c r="E1072" t="s">
        <v>49</v>
      </c>
      <c r="F1072" t="s">
        <v>39</v>
      </c>
      <c r="G1072" t="s">
        <v>48</v>
      </c>
      <c r="H1072" t="s">
        <v>38</v>
      </c>
      <c r="I1072">
        <v>102</v>
      </c>
      <c r="J1072">
        <v>7</v>
      </c>
      <c r="K1072" s="43">
        <v>12187.21</v>
      </c>
      <c r="L1072" s="43">
        <v>85310.45</v>
      </c>
      <c r="M1072">
        <f t="shared" si="16"/>
        <v>0</v>
      </c>
    </row>
    <row r="1073" spans="1:13" x14ac:dyDescent="0.25">
      <c r="A1073">
        <v>201906</v>
      </c>
      <c r="B1073" t="s">
        <v>36</v>
      </c>
      <c r="C1073">
        <v>0</v>
      </c>
      <c r="D1073">
        <v>0</v>
      </c>
      <c r="E1073" t="s">
        <v>49</v>
      </c>
      <c r="F1073" t="s">
        <v>39</v>
      </c>
      <c r="G1073" t="s">
        <v>48</v>
      </c>
      <c r="H1073" t="s">
        <v>38</v>
      </c>
      <c r="I1073">
        <v>103</v>
      </c>
      <c r="J1073">
        <v>2</v>
      </c>
      <c r="K1073" s="43">
        <v>11528.44</v>
      </c>
      <c r="L1073" s="43">
        <v>23056.880000000001</v>
      </c>
      <c r="M1073">
        <f t="shared" si="16"/>
        <v>0</v>
      </c>
    </row>
    <row r="1074" spans="1:13" x14ac:dyDescent="0.25">
      <c r="A1074">
        <v>201906</v>
      </c>
      <c r="B1074" t="s">
        <v>36</v>
      </c>
      <c r="C1074">
        <v>0</v>
      </c>
      <c r="D1074">
        <v>0</v>
      </c>
      <c r="E1074" t="s">
        <v>49</v>
      </c>
      <c r="F1074" t="s">
        <v>39</v>
      </c>
      <c r="G1074" t="s">
        <v>48</v>
      </c>
      <c r="H1074" t="s">
        <v>38</v>
      </c>
      <c r="I1074">
        <v>105</v>
      </c>
      <c r="J1074">
        <v>1</v>
      </c>
      <c r="K1074" s="43">
        <v>11528.44</v>
      </c>
      <c r="L1074" s="43">
        <v>11528.44</v>
      </c>
      <c r="M1074">
        <f t="shared" si="16"/>
        <v>0</v>
      </c>
    </row>
    <row r="1075" spans="1:13" x14ac:dyDescent="0.25">
      <c r="A1075">
        <v>201906</v>
      </c>
      <c r="B1075" t="s">
        <v>36</v>
      </c>
      <c r="C1075">
        <v>0</v>
      </c>
      <c r="D1075">
        <v>0</v>
      </c>
      <c r="E1075" t="s">
        <v>49</v>
      </c>
      <c r="F1075" t="s">
        <v>39</v>
      </c>
      <c r="G1075" t="s">
        <v>48</v>
      </c>
      <c r="H1075" t="s">
        <v>38</v>
      </c>
      <c r="I1075">
        <v>106</v>
      </c>
      <c r="J1075">
        <v>1</v>
      </c>
      <c r="K1075" s="43">
        <v>11528.44</v>
      </c>
      <c r="L1075" s="43">
        <v>11528.44</v>
      </c>
      <c r="M1075">
        <f t="shared" si="16"/>
        <v>0</v>
      </c>
    </row>
    <row r="1076" spans="1:13" x14ac:dyDescent="0.25">
      <c r="A1076">
        <v>201906</v>
      </c>
      <c r="B1076" t="s">
        <v>36</v>
      </c>
      <c r="C1076">
        <v>0</v>
      </c>
      <c r="D1076">
        <v>0</v>
      </c>
      <c r="E1076" t="s">
        <v>49</v>
      </c>
      <c r="F1076" t="s">
        <v>39</v>
      </c>
      <c r="G1076" t="s">
        <v>48</v>
      </c>
      <c r="H1076" t="s">
        <v>38</v>
      </c>
      <c r="I1076">
        <v>107</v>
      </c>
      <c r="J1076">
        <v>1</v>
      </c>
      <c r="K1076" s="43">
        <v>11528.44</v>
      </c>
      <c r="L1076" s="43">
        <v>11528.44</v>
      </c>
      <c r="M1076">
        <f t="shared" si="16"/>
        <v>0</v>
      </c>
    </row>
    <row r="1077" spans="1:13" x14ac:dyDescent="0.25">
      <c r="A1077">
        <v>201906</v>
      </c>
      <c r="B1077" t="s">
        <v>36</v>
      </c>
      <c r="C1077">
        <v>0</v>
      </c>
      <c r="D1077">
        <v>0</v>
      </c>
      <c r="E1077" t="s">
        <v>51</v>
      </c>
      <c r="F1077" t="s">
        <v>52</v>
      </c>
      <c r="G1077" t="s">
        <v>45</v>
      </c>
      <c r="H1077" t="s">
        <v>37</v>
      </c>
      <c r="I1077">
        <v>24</v>
      </c>
      <c r="J1077">
        <v>1</v>
      </c>
      <c r="K1077" s="43">
        <v>30949.17</v>
      </c>
      <c r="L1077" s="43">
        <v>30949.17</v>
      </c>
      <c r="M1077">
        <f t="shared" si="16"/>
        <v>1</v>
      </c>
    </row>
    <row r="1078" spans="1:13" x14ac:dyDescent="0.25">
      <c r="A1078">
        <v>201906</v>
      </c>
      <c r="B1078" t="s">
        <v>36</v>
      </c>
      <c r="C1078">
        <v>0</v>
      </c>
      <c r="D1078">
        <v>0</v>
      </c>
      <c r="E1078" t="s">
        <v>51</v>
      </c>
      <c r="F1078" t="s">
        <v>52</v>
      </c>
      <c r="G1078" t="s">
        <v>45</v>
      </c>
      <c r="H1078" t="s">
        <v>37</v>
      </c>
      <c r="I1078">
        <v>26</v>
      </c>
      <c r="J1078">
        <v>1</v>
      </c>
      <c r="K1078" s="43">
        <v>18830.09</v>
      </c>
      <c r="L1078" s="43">
        <v>18830.09</v>
      </c>
      <c r="M1078">
        <f t="shared" si="16"/>
        <v>1</v>
      </c>
    </row>
    <row r="1079" spans="1:13" x14ac:dyDescent="0.25">
      <c r="A1079">
        <v>201906</v>
      </c>
      <c r="B1079" t="s">
        <v>36</v>
      </c>
      <c r="C1079">
        <v>0</v>
      </c>
      <c r="D1079">
        <v>0</v>
      </c>
      <c r="E1079" t="s">
        <v>51</v>
      </c>
      <c r="F1079" t="s">
        <v>52</v>
      </c>
      <c r="G1079" t="s">
        <v>45</v>
      </c>
      <c r="H1079" t="s">
        <v>37</v>
      </c>
      <c r="I1079">
        <v>30</v>
      </c>
      <c r="J1079">
        <v>1</v>
      </c>
      <c r="K1079" s="43">
        <v>11528.44</v>
      </c>
      <c r="L1079" s="43">
        <v>11528.44</v>
      </c>
      <c r="M1079">
        <f t="shared" si="16"/>
        <v>1</v>
      </c>
    </row>
    <row r="1080" spans="1:13" x14ac:dyDescent="0.25">
      <c r="A1080">
        <v>201906</v>
      </c>
      <c r="B1080" t="s">
        <v>36</v>
      </c>
      <c r="C1080">
        <v>0</v>
      </c>
      <c r="D1080">
        <v>0</v>
      </c>
      <c r="E1080" t="s">
        <v>51</v>
      </c>
      <c r="F1080" t="s">
        <v>52</v>
      </c>
      <c r="G1080" t="s">
        <v>45</v>
      </c>
      <c r="H1080" t="s">
        <v>37</v>
      </c>
      <c r="I1080">
        <v>33</v>
      </c>
      <c r="J1080">
        <v>1</v>
      </c>
      <c r="K1080" s="43">
        <v>11528.44</v>
      </c>
      <c r="L1080" s="43">
        <v>11528.44</v>
      </c>
      <c r="M1080">
        <f t="shared" si="16"/>
        <v>1</v>
      </c>
    </row>
    <row r="1081" spans="1:13" x14ac:dyDescent="0.25">
      <c r="A1081">
        <v>201906</v>
      </c>
      <c r="B1081" t="s">
        <v>36</v>
      </c>
      <c r="C1081">
        <v>0</v>
      </c>
      <c r="D1081">
        <v>0</v>
      </c>
      <c r="E1081" t="s">
        <v>51</v>
      </c>
      <c r="F1081" t="s">
        <v>52</v>
      </c>
      <c r="G1081" t="s">
        <v>45</v>
      </c>
      <c r="H1081" t="s">
        <v>37</v>
      </c>
      <c r="I1081">
        <v>35</v>
      </c>
      <c r="J1081">
        <v>3</v>
      </c>
      <c r="K1081" s="43">
        <v>20996.14</v>
      </c>
      <c r="L1081" s="43">
        <v>62988.43</v>
      </c>
      <c r="M1081">
        <f t="shared" si="16"/>
        <v>1</v>
      </c>
    </row>
    <row r="1082" spans="1:13" x14ac:dyDescent="0.25">
      <c r="A1082">
        <v>201906</v>
      </c>
      <c r="B1082" t="s">
        <v>36</v>
      </c>
      <c r="C1082">
        <v>0</v>
      </c>
      <c r="D1082">
        <v>0</v>
      </c>
      <c r="E1082" t="s">
        <v>51</v>
      </c>
      <c r="F1082" t="s">
        <v>52</v>
      </c>
      <c r="G1082" t="s">
        <v>45</v>
      </c>
      <c r="H1082" t="s">
        <v>37</v>
      </c>
      <c r="I1082">
        <v>36</v>
      </c>
      <c r="J1082">
        <v>3</v>
      </c>
      <c r="K1082" s="43">
        <v>22929.23</v>
      </c>
      <c r="L1082" s="43">
        <v>68787.7</v>
      </c>
      <c r="M1082">
        <f t="shared" si="16"/>
        <v>1</v>
      </c>
    </row>
    <row r="1083" spans="1:13" x14ac:dyDescent="0.25">
      <c r="A1083">
        <v>201906</v>
      </c>
      <c r="B1083" t="s">
        <v>36</v>
      </c>
      <c r="C1083">
        <v>0</v>
      </c>
      <c r="D1083">
        <v>0</v>
      </c>
      <c r="E1083" t="s">
        <v>51</v>
      </c>
      <c r="F1083" t="s">
        <v>52</v>
      </c>
      <c r="G1083" t="s">
        <v>45</v>
      </c>
      <c r="H1083" t="s">
        <v>37</v>
      </c>
      <c r="I1083">
        <v>37</v>
      </c>
      <c r="J1083">
        <v>3</v>
      </c>
      <c r="K1083" s="43">
        <v>22871.79</v>
      </c>
      <c r="L1083" s="43">
        <v>68615.37</v>
      </c>
      <c r="M1083">
        <f t="shared" si="16"/>
        <v>1</v>
      </c>
    </row>
    <row r="1084" spans="1:13" x14ac:dyDescent="0.25">
      <c r="A1084">
        <v>201906</v>
      </c>
      <c r="B1084" t="s">
        <v>36</v>
      </c>
      <c r="C1084">
        <v>0</v>
      </c>
      <c r="D1084">
        <v>0</v>
      </c>
      <c r="E1084" t="s">
        <v>51</v>
      </c>
      <c r="F1084" t="s">
        <v>52</v>
      </c>
      <c r="G1084" t="s">
        <v>45</v>
      </c>
      <c r="H1084" t="s">
        <v>37</v>
      </c>
      <c r="I1084">
        <v>38</v>
      </c>
      <c r="J1084">
        <v>7</v>
      </c>
      <c r="K1084" s="43">
        <v>16964.84</v>
      </c>
      <c r="L1084" s="43">
        <v>118753.9</v>
      </c>
      <c r="M1084">
        <f t="shared" si="16"/>
        <v>1</v>
      </c>
    </row>
    <row r="1085" spans="1:13" x14ac:dyDescent="0.25">
      <c r="A1085">
        <v>201906</v>
      </c>
      <c r="B1085" t="s">
        <v>36</v>
      </c>
      <c r="C1085">
        <v>0</v>
      </c>
      <c r="D1085">
        <v>0</v>
      </c>
      <c r="E1085" t="s">
        <v>51</v>
      </c>
      <c r="F1085" t="s">
        <v>52</v>
      </c>
      <c r="G1085" t="s">
        <v>45</v>
      </c>
      <c r="H1085" t="s">
        <v>37</v>
      </c>
      <c r="I1085">
        <v>39</v>
      </c>
      <c r="J1085">
        <v>6</v>
      </c>
      <c r="K1085" s="43">
        <v>18958.439999999999</v>
      </c>
      <c r="L1085" s="43">
        <v>113750.61</v>
      </c>
      <c r="M1085">
        <f t="shared" si="16"/>
        <v>1</v>
      </c>
    </row>
    <row r="1086" spans="1:13" x14ac:dyDescent="0.25">
      <c r="A1086">
        <v>201906</v>
      </c>
      <c r="B1086" t="s">
        <v>36</v>
      </c>
      <c r="C1086">
        <v>0</v>
      </c>
      <c r="D1086">
        <v>0</v>
      </c>
      <c r="E1086" t="s">
        <v>51</v>
      </c>
      <c r="F1086" t="s">
        <v>52</v>
      </c>
      <c r="G1086" t="s">
        <v>45</v>
      </c>
      <c r="H1086" t="s">
        <v>37</v>
      </c>
      <c r="I1086">
        <v>40</v>
      </c>
      <c r="J1086">
        <v>3</v>
      </c>
      <c r="K1086" s="43">
        <v>42414.36</v>
      </c>
      <c r="L1086" s="43">
        <v>127243.07</v>
      </c>
      <c r="M1086">
        <f t="shared" si="16"/>
        <v>1</v>
      </c>
    </row>
    <row r="1087" spans="1:13" x14ac:dyDescent="0.25">
      <c r="A1087">
        <v>201906</v>
      </c>
      <c r="B1087" t="s">
        <v>36</v>
      </c>
      <c r="C1087">
        <v>0</v>
      </c>
      <c r="D1087">
        <v>0</v>
      </c>
      <c r="E1087" t="s">
        <v>51</v>
      </c>
      <c r="F1087" t="s">
        <v>52</v>
      </c>
      <c r="G1087" t="s">
        <v>45</v>
      </c>
      <c r="H1087" t="s">
        <v>37</v>
      </c>
      <c r="I1087">
        <v>41</v>
      </c>
      <c r="J1087">
        <v>7</v>
      </c>
      <c r="K1087" s="43">
        <v>25518.5</v>
      </c>
      <c r="L1087" s="43">
        <v>178629.47</v>
      </c>
      <c r="M1087">
        <f t="shared" si="16"/>
        <v>1</v>
      </c>
    </row>
    <row r="1088" spans="1:13" x14ac:dyDescent="0.25">
      <c r="A1088">
        <v>201906</v>
      </c>
      <c r="B1088" t="s">
        <v>36</v>
      </c>
      <c r="C1088">
        <v>0</v>
      </c>
      <c r="D1088">
        <v>0</v>
      </c>
      <c r="E1088" t="s">
        <v>51</v>
      </c>
      <c r="F1088" t="s">
        <v>52</v>
      </c>
      <c r="G1088" t="s">
        <v>45</v>
      </c>
      <c r="H1088" t="s">
        <v>37</v>
      </c>
      <c r="I1088">
        <v>42</v>
      </c>
      <c r="J1088">
        <v>6</v>
      </c>
      <c r="K1088" s="43">
        <v>18978.41</v>
      </c>
      <c r="L1088" s="43">
        <v>113870.46</v>
      </c>
      <c r="M1088">
        <f t="shared" si="16"/>
        <v>1</v>
      </c>
    </row>
    <row r="1089" spans="1:13" x14ac:dyDescent="0.25">
      <c r="A1089">
        <v>201906</v>
      </c>
      <c r="B1089" t="s">
        <v>36</v>
      </c>
      <c r="C1089">
        <v>0</v>
      </c>
      <c r="D1089">
        <v>0</v>
      </c>
      <c r="E1089" t="s">
        <v>51</v>
      </c>
      <c r="F1089" t="s">
        <v>52</v>
      </c>
      <c r="G1089" t="s">
        <v>45</v>
      </c>
      <c r="H1089" t="s">
        <v>37</v>
      </c>
      <c r="I1089">
        <v>43</v>
      </c>
      <c r="J1089">
        <v>26</v>
      </c>
      <c r="K1089" s="43">
        <v>23887.5</v>
      </c>
      <c r="L1089" s="43">
        <v>621074.89</v>
      </c>
      <c r="M1089">
        <f t="shared" si="16"/>
        <v>1</v>
      </c>
    </row>
    <row r="1090" spans="1:13" x14ac:dyDescent="0.25">
      <c r="A1090">
        <v>201906</v>
      </c>
      <c r="B1090" t="s">
        <v>36</v>
      </c>
      <c r="C1090">
        <v>0</v>
      </c>
      <c r="D1090">
        <v>0</v>
      </c>
      <c r="E1090" t="s">
        <v>51</v>
      </c>
      <c r="F1090" t="s">
        <v>52</v>
      </c>
      <c r="G1090" t="s">
        <v>45</v>
      </c>
      <c r="H1090" t="s">
        <v>37</v>
      </c>
      <c r="I1090">
        <v>44</v>
      </c>
      <c r="J1090">
        <v>25</v>
      </c>
      <c r="K1090" s="43">
        <v>26620.46</v>
      </c>
      <c r="L1090" s="43">
        <v>665511.49</v>
      </c>
      <c r="M1090">
        <f t="shared" si="16"/>
        <v>1</v>
      </c>
    </row>
    <row r="1091" spans="1:13" x14ac:dyDescent="0.25">
      <c r="A1091">
        <v>201906</v>
      </c>
      <c r="B1091" t="s">
        <v>36</v>
      </c>
      <c r="C1091">
        <v>0</v>
      </c>
      <c r="D1091">
        <v>0</v>
      </c>
      <c r="E1091" t="s">
        <v>51</v>
      </c>
      <c r="F1091" t="s">
        <v>52</v>
      </c>
      <c r="G1091" t="s">
        <v>45</v>
      </c>
      <c r="H1091" t="s">
        <v>37</v>
      </c>
      <c r="I1091">
        <v>45</v>
      </c>
      <c r="J1091">
        <v>26</v>
      </c>
      <c r="K1091" s="43">
        <v>32502.71</v>
      </c>
      <c r="L1091" s="43">
        <v>845070.39</v>
      </c>
      <c r="M1091">
        <f t="shared" si="16"/>
        <v>1</v>
      </c>
    </row>
    <row r="1092" spans="1:13" x14ac:dyDescent="0.25">
      <c r="A1092">
        <v>201906</v>
      </c>
      <c r="B1092" t="s">
        <v>36</v>
      </c>
      <c r="C1092">
        <v>0</v>
      </c>
      <c r="D1092">
        <v>0</v>
      </c>
      <c r="E1092" t="s">
        <v>51</v>
      </c>
      <c r="F1092" t="s">
        <v>52</v>
      </c>
      <c r="G1092" t="s">
        <v>45</v>
      </c>
      <c r="H1092" t="s">
        <v>37</v>
      </c>
      <c r="I1092">
        <v>46</v>
      </c>
      <c r="J1092">
        <v>46</v>
      </c>
      <c r="K1092" s="43">
        <v>37951.14</v>
      </c>
      <c r="L1092" s="43">
        <v>1745752.23</v>
      </c>
      <c r="M1092">
        <f t="shared" si="16"/>
        <v>1</v>
      </c>
    </row>
    <row r="1093" spans="1:13" x14ac:dyDescent="0.25">
      <c r="A1093">
        <v>201906</v>
      </c>
      <c r="B1093" t="s">
        <v>36</v>
      </c>
      <c r="C1093">
        <v>0</v>
      </c>
      <c r="D1093">
        <v>0</v>
      </c>
      <c r="E1093" t="s">
        <v>51</v>
      </c>
      <c r="F1093" t="s">
        <v>52</v>
      </c>
      <c r="G1093" t="s">
        <v>45</v>
      </c>
      <c r="H1093" t="s">
        <v>37</v>
      </c>
      <c r="I1093">
        <v>47</v>
      </c>
      <c r="J1093">
        <v>82</v>
      </c>
      <c r="K1093" s="43">
        <v>38093.74</v>
      </c>
      <c r="L1093" s="43">
        <v>3123686.98</v>
      </c>
      <c r="M1093">
        <f t="shared" si="16"/>
        <v>1</v>
      </c>
    </row>
    <row r="1094" spans="1:13" x14ac:dyDescent="0.25">
      <c r="A1094">
        <v>201906</v>
      </c>
      <c r="B1094" t="s">
        <v>36</v>
      </c>
      <c r="C1094">
        <v>0</v>
      </c>
      <c r="D1094">
        <v>0</v>
      </c>
      <c r="E1094" t="s">
        <v>51</v>
      </c>
      <c r="F1094" t="s">
        <v>52</v>
      </c>
      <c r="G1094" t="s">
        <v>45</v>
      </c>
      <c r="H1094" t="s">
        <v>37</v>
      </c>
      <c r="I1094">
        <v>48</v>
      </c>
      <c r="J1094">
        <v>132</v>
      </c>
      <c r="K1094" s="43">
        <v>39774.79</v>
      </c>
      <c r="L1094" s="43">
        <v>5250272.4400000004</v>
      </c>
      <c r="M1094">
        <f t="shared" ref="M1094:M1157" si="17">+IF(F1094=$M$1,0,1)</f>
        <v>1</v>
      </c>
    </row>
    <row r="1095" spans="1:13" x14ac:dyDescent="0.25">
      <c r="A1095">
        <v>201906</v>
      </c>
      <c r="B1095" t="s">
        <v>36</v>
      </c>
      <c r="C1095">
        <v>0</v>
      </c>
      <c r="D1095">
        <v>0</v>
      </c>
      <c r="E1095" t="s">
        <v>51</v>
      </c>
      <c r="F1095" t="s">
        <v>52</v>
      </c>
      <c r="G1095" t="s">
        <v>45</v>
      </c>
      <c r="H1095" t="s">
        <v>37</v>
      </c>
      <c r="I1095">
        <v>49</v>
      </c>
      <c r="J1095">
        <v>142</v>
      </c>
      <c r="K1095" s="43">
        <v>45093.22</v>
      </c>
      <c r="L1095" s="43">
        <v>6403237.3799999999</v>
      </c>
      <c r="M1095">
        <f t="shared" si="17"/>
        <v>1</v>
      </c>
    </row>
    <row r="1096" spans="1:13" x14ac:dyDescent="0.25">
      <c r="A1096">
        <v>201906</v>
      </c>
      <c r="B1096" t="s">
        <v>36</v>
      </c>
      <c r="C1096">
        <v>0</v>
      </c>
      <c r="D1096">
        <v>0</v>
      </c>
      <c r="E1096" t="s">
        <v>51</v>
      </c>
      <c r="F1096" t="s">
        <v>52</v>
      </c>
      <c r="G1096" t="s">
        <v>45</v>
      </c>
      <c r="H1096" t="s">
        <v>37</v>
      </c>
      <c r="I1096">
        <v>50</v>
      </c>
      <c r="J1096">
        <v>184</v>
      </c>
      <c r="K1096" s="43">
        <v>46513.37</v>
      </c>
      <c r="L1096" s="43">
        <v>8558459.3599999994</v>
      </c>
      <c r="M1096">
        <f t="shared" si="17"/>
        <v>1</v>
      </c>
    </row>
    <row r="1097" spans="1:13" x14ac:dyDescent="0.25">
      <c r="A1097">
        <v>201906</v>
      </c>
      <c r="B1097" t="s">
        <v>36</v>
      </c>
      <c r="C1097">
        <v>0</v>
      </c>
      <c r="D1097">
        <v>0</v>
      </c>
      <c r="E1097" t="s">
        <v>51</v>
      </c>
      <c r="F1097" t="s">
        <v>52</v>
      </c>
      <c r="G1097" t="s">
        <v>45</v>
      </c>
      <c r="H1097" t="s">
        <v>37</v>
      </c>
      <c r="I1097">
        <v>51</v>
      </c>
      <c r="J1097">
        <v>249</v>
      </c>
      <c r="K1097" s="43">
        <v>45009.279999999999</v>
      </c>
      <c r="L1097" s="43">
        <v>11207310.49</v>
      </c>
      <c r="M1097">
        <f t="shared" si="17"/>
        <v>1</v>
      </c>
    </row>
    <row r="1098" spans="1:13" x14ac:dyDescent="0.25">
      <c r="A1098">
        <v>201906</v>
      </c>
      <c r="B1098" t="s">
        <v>36</v>
      </c>
      <c r="C1098">
        <v>0</v>
      </c>
      <c r="D1098">
        <v>0</v>
      </c>
      <c r="E1098" t="s">
        <v>51</v>
      </c>
      <c r="F1098" t="s">
        <v>52</v>
      </c>
      <c r="G1098" t="s">
        <v>45</v>
      </c>
      <c r="H1098" t="s">
        <v>37</v>
      </c>
      <c r="I1098">
        <v>52</v>
      </c>
      <c r="J1098">
        <v>275</v>
      </c>
      <c r="K1098" s="43">
        <v>44373.35</v>
      </c>
      <c r="L1098" s="43">
        <v>12202671.359999999</v>
      </c>
      <c r="M1098">
        <f t="shared" si="17"/>
        <v>1</v>
      </c>
    </row>
    <row r="1099" spans="1:13" x14ac:dyDescent="0.25">
      <c r="A1099">
        <v>201906</v>
      </c>
      <c r="B1099" t="s">
        <v>36</v>
      </c>
      <c r="C1099">
        <v>0</v>
      </c>
      <c r="D1099">
        <v>0</v>
      </c>
      <c r="E1099" t="s">
        <v>51</v>
      </c>
      <c r="F1099" t="s">
        <v>52</v>
      </c>
      <c r="G1099" t="s">
        <v>45</v>
      </c>
      <c r="H1099" t="s">
        <v>37</v>
      </c>
      <c r="I1099">
        <v>53</v>
      </c>
      <c r="J1099">
        <v>308</v>
      </c>
      <c r="K1099" s="43">
        <v>43738.98</v>
      </c>
      <c r="L1099" s="43">
        <v>13471604.380000001</v>
      </c>
      <c r="M1099">
        <f t="shared" si="17"/>
        <v>1</v>
      </c>
    </row>
    <row r="1100" spans="1:13" x14ac:dyDescent="0.25">
      <c r="A1100">
        <v>201906</v>
      </c>
      <c r="B1100" t="s">
        <v>36</v>
      </c>
      <c r="C1100">
        <v>0</v>
      </c>
      <c r="D1100">
        <v>0</v>
      </c>
      <c r="E1100" t="s">
        <v>51</v>
      </c>
      <c r="F1100" t="s">
        <v>52</v>
      </c>
      <c r="G1100" t="s">
        <v>45</v>
      </c>
      <c r="H1100" t="s">
        <v>37</v>
      </c>
      <c r="I1100">
        <v>54</v>
      </c>
      <c r="J1100">
        <v>358</v>
      </c>
      <c r="K1100" s="43">
        <v>46112.37</v>
      </c>
      <c r="L1100" s="43">
        <v>16508229.52</v>
      </c>
      <c r="M1100">
        <f t="shared" si="17"/>
        <v>1</v>
      </c>
    </row>
    <row r="1101" spans="1:13" x14ac:dyDescent="0.25">
      <c r="A1101">
        <v>201906</v>
      </c>
      <c r="B1101" t="s">
        <v>36</v>
      </c>
      <c r="C1101">
        <v>0</v>
      </c>
      <c r="D1101">
        <v>0</v>
      </c>
      <c r="E1101" t="s">
        <v>51</v>
      </c>
      <c r="F1101" t="s">
        <v>52</v>
      </c>
      <c r="G1101" t="s">
        <v>45</v>
      </c>
      <c r="H1101" t="s">
        <v>37</v>
      </c>
      <c r="I1101">
        <v>55</v>
      </c>
      <c r="J1101">
        <v>347</v>
      </c>
      <c r="K1101" s="43">
        <v>46625.8</v>
      </c>
      <c r="L1101" s="43">
        <v>16179153.369999999</v>
      </c>
      <c r="M1101">
        <f t="shared" si="17"/>
        <v>1</v>
      </c>
    </row>
    <row r="1102" spans="1:13" x14ac:dyDescent="0.25">
      <c r="A1102">
        <v>201906</v>
      </c>
      <c r="B1102" t="s">
        <v>36</v>
      </c>
      <c r="C1102">
        <v>0</v>
      </c>
      <c r="D1102">
        <v>0</v>
      </c>
      <c r="E1102" t="s">
        <v>51</v>
      </c>
      <c r="F1102" t="s">
        <v>52</v>
      </c>
      <c r="G1102" t="s">
        <v>45</v>
      </c>
      <c r="H1102" t="s">
        <v>37</v>
      </c>
      <c r="I1102">
        <v>56</v>
      </c>
      <c r="J1102">
        <v>413</v>
      </c>
      <c r="K1102" s="43">
        <v>44066.15</v>
      </c>
      <c r="L1102" s="43">
        <v>18199321</v>
      </c>
      <c r="M1102">
        <f t="shared" si="17"/>
        <v>1</v>
      </c>
    </row>
    <row r="1103" spans="1:13" x14ac:dyDescent="0.25">
      <c r="A1103">
        <v>201906</v>
      </c>
      <c r="B1103" t="s">
        <v>36</v>
      </c>
      <c r="C1103">
        <v>0</v>
      </c>
      <c r="D1103">
        <v>0</v>
      </c>
      <c r="E1103" t="s">
        <v>51</v>
      </c>
      <c r="F1103" t="s">
        <v>52</v>
      </c>
      <c r="G1103" t="s">
        <v>45</v>
      </c>
      <c r="H1103" t="s">
        <v>37</v>
      </c>
      <c r="I1103">
        <v>57</v>
      </c>
      <c r="J1103">
        <v>1711</v>
      </c>
      <c r="K1103" s="43">
        <v>50897.1</v>
      </c>
      <c r="L1103" s="43">
        <v>87084943.379999995</v>
      </c>
      <c r="M1103">
        <f t="shared" si="17"/>
        <v>1</v>
      </c>
    </row>
    <row r="1104" spans="1:13" x14ac:dyDescent="0.25">
      <c r="A1104">
        <v>201906</v>
      </c>
      <c r="B1104" t="s">
        <v>36</v>
      </c>
      <c r="C1104">
        <v>0</v>
      </c>
      <c r="D1104">
        <v>0</v>
      </c>
      <c r="E1104" t="s">
        <v>51</v>
      </c>
      <c r="F1104" t="s">
        <v>52</v>
      </c>
      <c r="G1104" t="s">
        <v>45</v>
      </c>
      <c r="H1104" t="s">
        <v>37</v>
      </c>
      <c r="I1104">
        <v>58</v>
      </c>
      <c r="J1104">
        <v>4118</v>
      </c>
      <c r="K1104" s="43">
        <v>48438.11</v>
      </c>
      <c r="L1104" s="43">
        <v>199468136.90000001</v>
      </c>
      <c r="M1104">
        <f t="shared" si="17"/>
        <v>1</v>
      </c>
    </row>
    <row r="1105" spans="1:13" x14ac:dyDescent="0.25">
      <c r="A1105">
        <v>201906</v>
      </c>
      <c r="B1105" t="s">
        <v>36</v>
      </c>
      <c r="C1105">
        <v>0</v>
      </c>
      <c r="D1105">
        <v>0</v>
      </c>
      <c r="E1105" t="s">
        <v>51</v>
      </c>
      <c r="F1105" t="s">
        <v>52</v>
      </c>
      <c r="G1105" t="s">
        <v>45</v>
      </c>
      <c r="H1105" t="s">
        <v>37</v>
      </c>
      <c r="I1105">
        <v>59</v>
      </c>
      <c r="J1105">
        <v>4435</v>
      </c>
      <c r="K1105" s="43">
        <v>47398.75</v>
      </c>
      <c r="L1105" s="43">
        <v>210213455.93000001</v>
      </c>
      <c r="M1105">
        <f t="shared" si="17"/>
        <v>1</v>
      </c>
    </row>
    <row r="1106" spans="1:13" x14ac:dyDescent="0.25">
      <c r="A1106">
        <v>201906</v>
      </c>
      <c r="B1106" t="s">
        <v>36</v>
      </c>
      <c r="C1106">
        <v>0</v>
      </c>
      <c r="D1106">
        <v>0</v>
      </c>
      <c r="E1106" t="s">
        <v>51</v>
      </c>
      <c r="F1106" t="s">
        <v>52</v>
      </c>
      <c r="G1106" t="s">
        <v>45</v>
      </c>
      <c r="H1106" t="s">
        <v>37</v>
      </c>
      <c r="I1106">
        <v>60</v>
      </c>
      <c r="J1106">
        <v>4615</v>
      </c>
      <c r="K1106" s="43">
        <v>47649.85</v>
      </c>
      <c r="L1106" s="43">
        <v>219904057.52000001</v>
      </c>
      <c r="M1106">
        <f t="shared" si="17"/>
        <v>1</v>
      </c>
    </row>
    <row r="1107" spans="1:13" x14ac:dyDescent="0.25">
      <c r="A1107">
        <v>201906</v>
      </c>
      <c r="B1107" t="s">
        <v>36</v>
      </c>
      <c r="C1107">
        <v>0</v>
      </c>
      <c r="D1107">
        <v>0</v>
      </c>
      <c r="E1107" t="s">
        <v>51</v>
      </c>
      <c r="F1107" t="s">
        <v>52</v>
      </c>
      <c r="G1107" t="s">
        <v>45</v>
      </c>
      <c r="H1107" t="s">
        <v>37</v>
      </c>
      <c r="I1107">
        <v>61</v>
      </c>
      <c r="J1107">
        <v>4580</v>
      </c>
      <c r="K1107" s="43">
        <v>46638.54</v>
      </c>
      <c r="L1107" s="43">
        <v>213604520.11000001</v>
      </c>
      <c r="M1107">
        <f t="shared" si="17"/>
        <v>1</v>
      </c>
    </row>
    <row r="1108" spans="1:13" x14ac:dyDescent="0.25">
      <c r="A1108">
        <v>201906</v>
      </c>
      <c r="B1108" t="s">
        <v>36</v>
      </c>
      <c r="C1108">
        <v>0</v>
      </c>
      <c r="D1108">
        <v>0</v>
      </c>
      <c r="E1108" t="s">
        <v>51</v>
      </c>
      <c r="F1108" t="s">
        <v>52</v>
      </c>
      <c r="G1108" t="s">
        <v>45</v>
      </c>
      <c r="H1108" t="s">
        <v>37</v>
      </c>
      <c r="I1108">
        <v>62</v>
      </c>
      <c r="J1108">
        <v>4599</v>
      </c>
      <c r="K1108" s="43">
        <v>46437.279999999999</v>
      </c>
      <c r="L1108" s="43">
        <v>213565040.88</v>
      </c>
      <c r="M1108">
        <f t="shared" si="17"/>
        <v>1</v>
      </c>
    </row>
    <row r="1109" spans="1:13" x14ac:dyDescent="0.25">
      <c r="A1109">
        <v>201906</v>
      </c>
      <c r="B1109" t="s">
        <v>36</v>
      </c>
      <c r="C1109">
        <v>0</v>
      </c>
      <c r="D1109">
        <v>0</v>
      </c>
      <c r="E1109" t="s">
        <v>51</v>
      </c>
      <c r="F1109" t="s">
        <v>52</v>
      </c>
      <c r="G1109" t="s">
        <v>45</v>
      </c>
      <c r="H1109" t="s">
        <v>37</v>
      </c>
      <c r="I1109">
        <v>63</v>
      </c>
      <c r="J1109">
        <v>4339</v>
      </c>
      <c r="K1109" s="43">
        <v>44434.68</v>
      </c>
      <c r="L1109" s="43">
        <v>192802094.84</v>
      </c>
      <c r="M1109">
        <f t="shared" si="17"/>
        <v>1</v>
      </c>
    </row>
    <row r="1110" spans="1:13" x14ac:dyDescent="0.25">
      <c r="A1110">
        <v>201906</v>
      </c>
      <c r="B1110" t="s">
        <v>36</v>
      </c>
      <c r="C1110">
        <v>0</v>
      </c>
      <c r="D1110">
        <v>0</v>
      </c>
      <c r="E1110" t="s">
        <v>51</v>
      </c>
      <c r="F1110" t="s">
        <v>52</v>
      </c>
      <c r="G1110" t="s">
        <v>45</v>
      </c>
      <c r="H1110" t="s">
        <v>37</v>
      </c>
      <c r="I1110">
        <v>64</v>
      </c>
      <c r="J1110">
        <v>4235</v>
      </c>
      <c r="K1110" s="43">
        <v>43792.3</v>
      </c>
      <c r="L1110" s="43">
        <v>185460393.53</v>
      </c>
      <c r="M1110">
        <f t="shared" si="17"/>
        <v>1</v>
      </c>
    </row>
    <row r="1111" spans="1:13" x14ac:dyDescent="0.25">
      <c r="A1111">
        <v>201906</v>
      </c>
      <c r="B1111" t="s">
        <v>36</v>
      </c>
      <c r="C1111">
        <v>0</v>
      </c>
      <c r="D1111">
        <v>0</v>
      </c>
      <c r="E1111" t="s">
        <v>51</v>
      </c>
      <c r="F1111" t="s">
        <v>52</v>
      </c>
      <c r="G1111" t="s">
        <v>45</v>
      </c>
      <c r="H1111" t="s">
        <v>37</v>
      </c>
      <c r="I1111">
        <v>65</v>
      </c>
      <c r="J1111">
        <v>4070</v>
      </c>
      <c r="K1111" s="43">
        <v>44852.2</v>
      </c>
      <c r="L1111" s="43">
        <v>182548467.16</v>
      </c>
      <c r="M1111">
        <f t="shared" si="17"/>
        <v>1</v>
      </c>
    </row>
    <row r="1112" spans="1:13" x14ac:dyDescent="0.25">
      <c r="A1112">
        <v>201906</v>
      </c>
      <c r="B1112" t="s">
        <v>36</v>
      </c>
      <c r="C1112">
        <v>0</v>
      </c>
      <c r="D1112">
        <v>0</v>
      </c>
      <c r="E1112" t="s">
        <v>51</v>
      </c>
      <c r="F1112" t="s">
        <v>52</v>
      </c>
      <c r="G1112" t="s">
        <v>45</v>
      </c>
      <c r="H1112" t="s">
        <v>37</v>
      </c>
      <c r="I1112">
        <v>66</v>
      </c>
      <c r="J1112">
        <v>4381</v>
      </c>
      <c r="K1112" s="43">
        <v>44828.26</v>
      </c>
      <c r="L1112" s="43">
        <v>196392621.94999999</v>
      </c>
      <c r="M1112">
        <f t="shared" si="17"/>
        <v>1</v>
      </c>
    </row>
    <row r="1113" spans="1:13" x14ac:dyDescent="0.25">
      <c r="A1113">
        <v>201906</v>
      </c>
      <c r="B1113" t="s">
        <v>36</v>
      </c>
      <c r="C1113">
        <v>0</v>
      </c>
      <c r="D1113">
        <v>0</v>
      </c>
      <c r="E1113" t="s">
        <v>51</v>
      </c>
      <c r="F1113" t="s">
        <v>52</v>
      </c>
      <c r="G1113" t="s">
        <v>45</v>
      </c>
      <c r="H1113" t="s">
        <v>37</v>
      </c>
      <c r="I1113">
        <v>67</v>
      </c>
      <c r="J1113">
        <v>5006</v>
      </c>
      <c r="K1113" s="43">
        <v>44264.1</v>
      </c>
      <c r="L1113" s="43">
        <v>221586085.13999999</v>
      </c>
      <c r="M1113">
        <f t="shared" si="17"/>
        <v>1</v>
      </c>
    </row>
    <row r="1114" spans="1:13" x14ac:dyDescent="0.25">
      <c r="A1114">
        <v>201906</v>
      </c>
      <c r="B1114" t="s">
        <v>36</v>
      </c>
      <c r="C1114">
        <v>0</v>
      </c>
      <c r="D1114">
        <v>0</v>
      </c>
      <c r="E1114" t="s">
        <v>51</v>
      </c>
      <c r="F1114" t="s">
        <v>52</v>
      </c>
      <c r="G1114" t="s">
        <v>45</v>
      </c>
      <c r="H1114" t="s">
        <v>37</v>
      </c>
      <c r="I1114">
        <v>68</v>
      </c>
      <c r="J1114">
        <v>5402</v>
      </c>
      <c r="K1114" s="43">
        <v>44327.73</v>
      </c>
      <c r="L1114" s="43">
        <v>239458373.31999999</v>
      </c>
      <c r="M1114">
        <f t="shared" si="17"/>
        <v>1</v>
      </c>
    </row>
    <row r="1115" spans="1:13" x14ac:dyDescent="0.25">
      <c r="A1115">
        <v>201906</v>
      </c>
      <c r="B1115" t="s">
        <v>36</v>
      </c>
      <c r="C1115">
        <v>0</v>
      </c>
      <c r="D1115">
        <v>0</v>
      </c>
      <c r="E1115" t="s">
        <v>51</v>
      </c>
      <c r="F1115" t="s">
        <v>52</v>
      </c>
      <c r="G1115" t="s">
        <v>45</v>
      </c>
      <c r="H1115" t="s">
        <v>37</v>
      </c>
      <c r="I1115">
        <v>69</v>
      </c>
      <c r="J1115">
        <v>5272</v>
      </c>
      <c r="K1115" s="43">
        <v>44413.61</v>
      </c>
      <c r="L1115" s="43">
        <v>234148554.50999999</v>
      </c>
      <c r="M1115">
        <f t="shared" si="17"/>
        <v>1</v>
      </c>
    </row>
    <row r="1116" spans="1:13" x14ac:dyDescent="0.25">
      <c r="A1116">
        <v>201906</v>
      </c>
      <c r="B1116" t="s">
        <v>36</v>
      </c>
      <c r="C1116">
        <v>0</v>
      </c>
      <c r="D1116">
        <v>0</v>
      </c>
      <c r="E1116" t="s">
        <v>51</v>
      </c>
      <c r="F1116" t="s">
        <v>52</v>
      </c>
      <c r="G1116" t="s">
        <v>45</v>
      </c>
      <c r="H1116" t="s">
        <v>37</v>
      </c>
      <c r="I1116">
        <v>70</v>
      </c>
      <c r="J1116">
        <v>5081</v>
      </c>
      <c r="K1116" s="43">
        <v>44001.120000000003</v>
      </c>
      <c r="L1116" s="43">
        <v>223569671.52000001</v>
      </c>
      <c r="M1116">
        <f t="shared" si="17"/>
        <v>1</v>
      </c>
    </row>
    <row r="1117" spans="1:13" x14ac:dyDescent="0.25">
      <c r="A1117">
        <v>201906</v>
      </c>
      <c r="B1117" t="s">
        <v>36</v>
      </c>
      <c r="C1117">
        <v>0</v>
      </c>
      <c r="D1117">
        <v>0</v>
      </c>
      <c r="E1117" t="s">
        <v>51</v>
      </c>
      <c r="F1117" t="s">
        <v>52</v>
      </c>
      <c r="G1117" t="s">
        <v>45</v>
      </c>
      <c r="H1117" t="s">
        <v>37</v>
      </c>
      <c r="I1117">
        <v>71</v>
      </c>
      <c r="J1117">
        <v>4719</v>
      </c>
      <c r="K1117" s="43">
        <v>43655.88</v>
      </c>
      <c r="L1117" s="43">
        <v>206012108.09999999</v>
      </c>
      <c r="M1117">
        <f t="shared" si="17"/>
        <v>1</v>
      </c>
    </row>
    <row r="1118" spans="1:13" x14ac:dyDescent="0.25">
      <c r="A1118">
        <v>201906</v>
      </c>
      <c r="B1118" t="s">
        <v>36</v>
      </c>
      <c r="C1118">
        <v>0</v>
      </c>
      <c r="D1118">
        <v>0</v>
      </c>
      <c r="E1118" t="s">
        <v>51</v>
      </c>
      <c r="F1118" t="s">
        <v>52</v>
      </c>
      <c r="G1118" t="s">
        <v>45</v>
      </c>
      <c r="H1118" t="s">
        <v>37</v>
      </c>
      <c r="I1118">
        <v>72</v>
      </c>
      <c r="J1118">
        <v>4561</v>
      </c>
      <c r="K1118" s="43">
        <v>43659.61</v>
      </c>
      <c r="L1118" s="43">
        <v>199131481.53999999</v>
      </c>
      <c r="M1118">
        <f t="shared" si="17"/>
        <v>1</v>
      </c>
    </row>
    <row r="1119" spans="1:13" x14ac:dyDescent="0.25">
      <c r="A1119">
        <v>201906</v>
      </c>
      <c r="B1119" t="s">
        <v>36</v>
      </c>
      <c r="C1119">
        <v>0</v>
      </c>
      <c r="D1119">
        <v>0</v>
      </c>
      <c r="E1119" t="s">
        <v>51</v>
      </c>
      <c r="F1119" t="s">
        <v>52</v>
      </c>
      <c r="G1119" t="s">
        <v>45</v>
      </c>
      <c r="H1119" t="s">
        <v>37</v>
      </c>
      <c r="I1119">
        <v>73</v>
      </c>
      <c r="J1119">
        <v>4330</v>
      </c>
      <c r="K1119" s="43">
        <v>44111.75</v>
      </c>
      <c r="L1119" s="43">
        <v>191003887.52000001</v>
      </c>
      <c r="M1119">
        <f t="shared" si="17"/>
        <v>1</v>
      </c>
    </row>
    <row r="1120" spans="1:13" x14ac:dyDescent="0.25">
      <c r="A1120">
        <v>201906</v>
      </c>
      <c r="B1120" t="s">
        <v>36</v>
      </c>
      <c r="C1120">
        <v>0</v>
      </c>
      <c r="D1120">
        <v>0</v>
      </c>
      <c r="E1120" t="s">
        <v>51</v>
      </c>
      <c r="F1120" t="s">
        <v>52</v>
      </c>
      <c r="G1120" t="s">
        <v>45</v>
      </c>
      <c r="H1120" t="s">
        <v>37</v>
      </c>
      <c r="I1120">
        <v>74</v>
      </c>
      <c r="J1120">
        <v>4115</v>
      </c>
      <c r="K1120" s="43">
        <v>43189.52</v>
      </c>
      <c r="L1120" s="43">
        <v>177724879.88</v>
      </c>
      <c r="M1120">
        <f t="shared" si="17"/>
        <v>1</v>
      </c>
    </row>
    <row r="1121" spans="1:13" x14ac:dyDescent="0.25">
      <c r="A1121">
        <v>201906</v>
      </c>
      <c r="B1121" t="s">
        <v>36</v>
      </c>
      <c r="C1121">
        <v>0</v>
      </c>
      <c r="D1121">
        <v>0</v>
      </c>
      <c r="E1121" t="s">
        <v>51</v>
      </c>
      <c r="F1121" t="s">
        <v>52</v>
      </c>
      <c r="G1121" t="s">
        <v>45</v>
      </c>
      <c r="H1121" t="s">
        <v>37</v>
      </c>
      <c r="I1121">
        <v>75</v>
      </c>
      <c r="J1121">
        <v>3675</v>
      </c>
      <c r="K1121" s="43">
        <v>42466.34</v>
      </c>
      <c r="L1121" s="43">
        <v>156063813.94999999</v>
      </c>
      <c r="M1121">
        <f t="shared" si="17"/>
        <v>1</v>
      </c>
    </row>
    <row r="1122" spans="1:13" x14ac:dyDescent="0.25">
      <c r="A1122">
        <v>201906</v>
      </c>
      <c r="B1122" t="s">
        <v>36</v>
      </c>
      <c r="C1122">
        <v>0</v>
      </c>
      <c r="D1122">
        <v>0</v>
      </c>
      <c r="E1122" t="s">
        <v>51</v>
      </c>
      <c r="F1122" t="s">
        <v>52</v>
      </c>
      <c r="G1122" t="s">
        <v>45</v>
      </c>
      <c r="H1122" t="s">
        <v>37</v>
      </c>
      <c r="I1122">
        <v>76</v>
      </c>
      <c r="J1122">
        <v>3309</v>
      </c>
      <c r="K1122" s="43">
        <v>41913.730000000003</v>
      </c>
      <c r="L1122" s="43">
        <v>138692530.56</v>
      </c>
      <c r="M1122">
        <f t="shared" si="17"/>
        <v>1</v>
      </c>
    </row>
    <row r="1123" spans="1:13" x14ac:dyDescent="0.25">
      <c r="A1123">
        <v>201906</v>
      </c>
      <c r="B1123" t="s">
        <v>36</v>
      </c>
      <c r="C1123">
        <v>0</v>
      </c>
      <c r="D1123">
        <v>0</v>
      </c>
      <c r="E1123" t="s">
        <v>51</v>
      </c>
      <c r="F1123" t="s">
        <v>52</v>
      </c>
      <c r="G1123" t="s">
        <v>45</v>
      </c>
      <c r="H1123" t="s">
        <v>37</v>
      </c>
      <c r="I1123">
        <v>77</v>
      </c>
      <c r="J1123">
        <v>3128</v>
      </c>
      <c r="K1123" s="43">
        <v>40558.32</v>
      </c>
      <c r="L1123" s="43">
        <v>126866427.34</v>
      </c>
      <c r="M1123">
        <f t="shared" si="17"/>
        <v>1</v>
      </c>
    </row>
    <row r="1124" spans="1:13" x14ac:dyDescent="0.25">
      <c r="A1124">
        <v>201906</v>
      </c>
      <c r="B1124" t="s">
        <v>36</v>
      </c>
      <c r="C1124">
        <v>0</v>
      </c>
      <c r="D1124">
        <v>0</v>
      </c>
      <c r="E1124" t="s">
        <v>51</v>
      </c>
      <c r="F1124" t="s">
        <v>52</v>
      </c>
      <c r="G1124" t="s">
        <v>45</v>
      </c>
      <c r="H1124" t="s">
        <v>37</v>
      </c>
      <c r="I1124">
        <v>78</v>
      </c>
      <c r="J1124">
        <v>2927</v>
      </c>
      <c r="K1124" s="43">
        <v>40169.42</v>
      </c>
      <c r="L1124" s="43">
        <v>117575906.09999999</v>
      </c>
      <c r="M1124">
        <f t="shared" si="17"/>
        <v>1</v>
      </c>
    </row>
    <row r="1125" spans="1:13" x14ac:dyDescent="0.25">
      <c r="A1125">
        <v>201906</v>
      </c>
      <c r="B1125" t="s">
        <v>36</v>
      </c>
      <c r="C1125">
        <v>0</v>
      </c>
      <c r="D1125">
        <v>0</v>
      </c>
      <c r="E1125" t="s">
        <v>51</v>
      </c>
      <c r="F1125" t="s">
        <v>52</v>
      </c>
      <c r="G1125" t="s">
        <v>45</v>
      </c>
      <c r="H1125" t="s">
        <v>37</v>
      </c>
      <c r="I1125">
        <v>79</v>
      </c>
      <c r="J1125">
        <v>2875</v>
      </c>
      <c r="K1125" s="43">
        <v>38688.449999999997</v>
      </c>
      <c r="L1125" s="43">
        <v>111229301.06999999</v>
      </c>
      <c r="M1125">
        <f t="shared" si="17"/>
        <v>1</v>
      </c>
    </row>
    <row r="1126" spans="1:13" x14ac:dyDescent="0.25">
      <c r="A1126">
        <v>201906</v>
      </c>
      <c r="B1126" t="s">
        <v>36</v>
      </c>
      <c r="C1126">
        <v>0</v>
      </c>
      <c r="D1126">
        <v>0</v>
      </c>
      <c r="E1126" t="s">
        <v>51</v>
      </c>
      <c r="F1126" t="s">
        <v>52</v>
      </c>
      <c r="G1126" t="s">
        <v>45</v>
      </c>
      <c r="H1126" t="s">
        <v>37</v>
      </c>
      <c r="I1126">
        <v>80</v>
      </c>
      <c r="J1126">
        <v>2595</v>
      </c>
      <c r="K1126" s="43">
        <v>37379.279999999999</v>
      </c>
      <c r="L1126" s="43">
        <v>96999237.109999999</v>
      </c>
      <c r="M1126">
        <f t="shared" si="17"/>
        <v>1</v>
      </c>
    </row>
    <row r="1127" spans="1:13" x14ac:dyDescent="0.25">
      <c r="A1127">
        <v>201906</v>
      </c>
      <c r="B1127" t="s">
        <v>36</v>
      </c>
      <c r="C1127">
        <v>0</v>
      </c>
      <c r="D1127">
        <v>0</v>
      </c>
      <c r="E1127" t="s">
        <v>51</v>
      </c>
      <c r="F1127" t="s">
        <v>52</v>
      </c>
      <c r="G1127" t="s">
        <v>45</v>
      </c>
      <c r="H1127" t="s">
        <v>37</v>
      </c>
      <c r="I1127">
        <v>81</v>
      </c>
      <c r="J1127">
        <v>2205</v>
      </c>
      <c r="K1127" s="43">
        <v>36974.160000000003</v>
      </c>
      <c r="L1127" s="43">
        <v>81528031.430000007</v>
      </c>
      <c r="M1127">
        <f t="shared" si="17"/>
        <v>1</v>
      </c>
    </row>
    <row r="1128" spans="1:13" x14ac:dyDescent="0.25">
      <c r="A1128">
        <v>201906</v>
      </c>
      <c r="B1128" t="s">
        <v>36</v>
      </c>
      <c r="C1128">
        <v>0</v>
      </c>
      <c r="D1128">
        <v>0</v>
      </c>
      <c r="E1128" t="s">
        <v>51</v>
      </c>
      <c r="F1128" t="s">
        <v>52</v>
      </c>
      <c r="G1128" t="s">
        <v>45</v>
      </c>
      <c r="H1128" t="s">
        <v>37</v>
      </c>
      <c r="I1128">
        <v>82</v>
      </c>
      <c r="J1128">
        <v>1946</v>
      </c>
      <c r="K1128" s="43">
        <v>35987.53</v>
      </c>
      <c r="L1128" s="43">
        <v>70031724.659999996</v>
      </c>
      <c r="M1128">
        <f t="shared" si="17"/>
        <v>1</v>
      </c>
    </row>
    <row r="1129" spans="1:13" x14ac:dyDescent="0.25">
      <c r="A1129">
        <v>201906</v>
      </c>
      <c r="B1129" t="s">
        <v>36</v>
      </c>
      <c r="C1129">
        <v>0</v>
      </c>
      <c r="D1129">
        <v>0</v>
      </c>
      <c r="E1129" t="s">
        <v>51</v>
      </c>
      <c r="F1129" t="s">
        <v>52</v>
      </c>
      <c r="G1129" t="s">
        <v>45</v>
      </c>
      <c r="H1129" t="s">
        <v>37</v>
      </c>
      <c r="I1129">
        <v>83</v>
      </c>
      <c r="J1129">
        <v>1864</v>
      </c>
      <c r="K1129" s="43">
        <v>35088.57</v>
      </c>
      <c r="L1129" s="43">
        <v>65405091.340000004</v>
      </c>
      <c r="M1129">
        <f t="shared" si="17"/>
        <v>1</v>
      </c>
    </row>
    <row r="1130" spans="1:13" x14ac:dyDescent="0.25">
      <c r="A1130">
        <v>201906</v>
      </c>
      <c r="B1130" t="s">
        <v>36</v>
      </c>
      <c r="C1130">
        <v>0</v>
      </c>
      <c r="D1130">
        <v>0</v>
      </c>
      <c r="E1130" t="s">
        <v>51</v>
      </c>
      <c r="F1130" t="s">
        <v>52</v>
      </c>
      <c r="G1130" t="s">
        <v>45</v>
      </c>
      <c r="H1130" t="s">
        <v>37</v>
      </c>
      <c r="I1130">
        <v>84</v>
      </c>
      <c r="J1130">
        <v>1686</v>
      </c>
      <c r="K1130" s="43">
        <v>34953.01</v>
      </c>
      <c r="L1130" s="43">
        <v>58930782.689999998</v>
      </c>
      <c r="M1130">
        <f t="shared" si="17"/>
        <v>1</v>
      </c>
    </row>
    <row r="1131" spans="1:13" x14ac:dyDescent="0.25">
      <c r="A1131">
        <v>201906</v>
      </c>
      <c r="B1131" t="s">
        <v>36</v>
      </c>
      <c r="C1131">
        <v>0</v>
      </c>
      <c r="D1131">
        <v>0</v>
      </c>
      <c r="E1131" t="s">
        <v>51</v>
      </c>
      <c r="F1131" t="s">
        <v>52</v>
      </c>
      <c r="G1131" t="s">
        <v>45</v>
      </c>
      <c r="H1131" t="s">
        <v>37</v>
      </c>
      <c r="I1131">
        <v>85</v>
      </c>
      <c r="J1131">
        <v>1479</v>
      </c>
      <c r="K1131" s="43">
        <v>35333.019999999997</v>
      </c>
      <c r="L1131" s="43">
        <v>52257539.549999997</v>
      </c>
      <c r="M1131">
        <f t="shared" si="17"/>
        <v>1</v>
      </c>
    </row>
    <row r="1132" spans="1:13" x14ac:dyDescent="0.25">
      <c r="A1132">
        <v>201906</v>
      </c>
      <c r="B1132" t="s">
        <v>36</v>
      </c>
      <c r="C1132">
        <v>0</v>
      </c>
      <c r="D1132">
        <v>0</v>
      </c>
      <c r="E1132" t="s">
        <v>51</v>
      </c>
      <c r="F1132" t="s">
        <v>52</v>
      </c>
      <c r="G1132" t="s">
        <v>45</v>
      </c>
      <c r="H1132" t="s">
        <v>37</v>
      </c>
      <c r="I1132">
        <v>86</v>
      </c>
      <c r="J1132">
        <v>1396</v>
      </c>
      <c r="K1132" s="43">
        <v>34602.949999999997</v>
      </c>
      <c r="L1132" s="43">
        <v>48305716.740000002</v>
      </c>
      <c r="M1132">
        <f t="shared" si="17"/>
        <v>1</v>
      </c>
    </row>
    <row r="1133" spans="1:13" x14ac:dyDescent="0.25">
      <c r="A1133">
        <v>201906</v>
      </c>
      <c r="B1133" t="s">
        <v>36</v>
      </c>
      <c r="C1133">
        <v>0</v>
      </c>
      <c r="D1133">
        <v>0</v>
      </c>
      <c r="E1133" t="s">
        <v>51</v>
      </c>
      <c r="F1133" t="s">
        <v>52</v>
      </c>
      <c r="G1133" t="s">
        <v>45</v>
      </c>
      <c r="H1133" t="s">
        <v>37</v>
      </c>
      <c r="I1133">
        <v>87</v>
      </c>
      <c r="J1133">
        <v>1299</v>
      </c>
      <c r="K1133" s="43">
        <v>35002.870000000003</v>
      </c>
      <c r="L1133" s="43">
        <v>45468726.310000002</v>
      </c>
      <c r="M1133">
        <f t="shared" si="17"/>
        <v>1</v>
      </c>
    </row>
    <row r="1134" spans="1:13" x14ac:dyDescent="0.25">
      <c r="A1134">
        <v>201906</v>
      </c>
      <c r="B1134" t="s">
        <v>36</v>
      </c>
      <c r="C1134">
        <v>0</v>
      </c>
      <c r="D1134">
        <v>0</v>
      </c>
      <c r="E1134" t="s">
        <v>51</v>
      </c>
      <c r="F1134" t="s">
        <v>52</v>
      </c>
      <c r="G1134" t="s">
        <v>45</v>
      </c>
      <c r="H1134" t="s">
        <v>37</v>
      </c>
      <c r="I1134">
        <v>88</v>
      </c>
      <c r="J1134">
        <v>1179</v>
      </c>
      <c r="K1134" s="43">
        <v>34463.75</v>
      </c>
      <c r="L1134" s="43">
        <v>40632767.060000002</v>
      </c>
      <c r="M1134">
        <f t="shared" si="17"/>
        <v>1</v>
      </c>
    </row>
    <row r="1135" spans="1:13" x14ac:dyDescent="0.25">
      <c r="A1135">
        <v>201906</v>
      </c>
      <c r="B1135" t="s">
        <v>36</v>
      </c>
      <c r="C1135">
        <v>0</v>
      </c>
      <c r="D1135">
        <v>0</v>
      </c>
      <c r="E1135" t="s">
        <v>51</v>
      </c>
      <c r="F1135" t="s">
        <v>52</v>
      </c>
      <c r="G1135" t="s">
        <v>45</v>
      </c>
      <c r="H1135" t="s">
        <v>37</v>
      </c>
      <c r="I1135">
        <v>89</v>
      </c>
      <c r="J1135">
        <v>1039</v>
      </c>
      <c r="K1135" s="43">
        <v>34106.76</v>
      </c>
      <c r="L1135" s="43">
        <v>35436926.869999997</v>
      </c>
      <c r="M1135">
        <f t="shared" si="17"/>
        <v>1</v>
      </c>
    </row>
    <row r="1136" spans="1:13" x14ac:dyDescent="0.25">
      <c r="A1136">
        <v>201906</v>
      </c>
      <c r="B1136" t="s">
        <v>36</v>
      </c>
      <c r="C1136">
        <v>0</v>
      </c>
      <c r="D1136">
        <v>0</v>
      </c>
      <c r="E1136" t="s">
        <v>51</v>
      </c>
      <c r="F1136" t="s">
        <v>52</v>
      </c>
      <c r="G1136" t="s">
        <v>45</v>
      </c>
      <c r="H1136" t="s">
        <v>37</v>
      </c>
      <c r="I1136">
        <v>90</v>
      </c>
      <c r="J1136">
        <v>902</v>
      </c>
      <c r="K1136" s="43">
        <v>33254.019999999997</v>
      </c>
      <c r="L1136" s="43">
        <v>29995127.34</v>
      </c>
      <c r="M1136">
        <f t="shared" si="17"/>
        <v>1</v>
      </c>
    </row>
    <row r="1137" spans="1:13" x14ac:dyDescent="0.25">
      <c r="A1137">
        <v>201906</v>
      </c>
      <c r="B1137" t="s">
        <v>36</v>
      </c>
      <c r="C1137">
        <v>0</v>
      </c>
      <c r="D1137">
        <v>0</v>
      </c>
      <c r="E1137" t="s">
        <v>51</v>
      </c>
      <c r="F1137" t="s">
        <v>52</v>
      </c>
      <c r="G1137" t="s">
        <v>45</v>
      </c>
      <c r="H1137" t="s">
        <v>37</v>
      </c>
      <c r="I1137">
        <v>91</v>
      </c>
      <c r="J1137">
        <v>745</v>
      </c>
      <c r="K1137" s="43">
        <v>34109.53</v>
      </c>
      <c r="L1137" s="43">
        <v>25411599.390000001</v>
      </c>
      <c r="M1137">
        <f t="shared" si="17"/>
        <v>1</v>
      </c>
    </row>
    <row r="1138" spans="1:13" x14ac:dyDescent="0.25">
      <c r="A1138">
        <v>201906</v>
      </c>
      <c r="B1138" t="s">
        <v>36</v>
      </c>
      <c r="C1138">
        <v>0</v>
      </c>
      <c r="D1138">
        <v>0</v>
      </c>
      <c r="E1138" t="s">
        <v>51</v>
      </c>
      <c r="F1138" t="s">
        <v>52</v>
      </c>
      <c r="G1138" t="s">
        <v>45</v>
      </c>
      <c r="H1138" t="s">
        <v>37</v>
      </c>
      <c r="I1138">
        <v>92</v>
      </c>
      <c r="J1138">
        <v>601</v>
      </c>
      <c r="K1138" s="43">
        <v>31477.7</v>
      </c>
      <c r="L1138" s="43">
        <v>18918095.050000001</v>
      </c>
      <c r="M1138">
        <f t="shared" si="17"/>
        <v>1</v>
      </c>
    </row>
    <row r="1139" spans="1:13" x14ac:dyDescent="0.25">
      <c r="A1139">
        <v>201906</v>
      </c>
      <c r="B1139" t="s">
        <v>36</v>
      </c>
      <c r="C1139">
        <v>0</v>
      </c>
      <c r="D1139">
        <v>0</v>
      </c>
      <c r="E1139" t="s">
        <v>51</v>
      </c>
      <c r="F1139" t="s">
        <v>52</v>
      </c>
      <c r="G1139" t="s">
        <v>45</v>
      </c>
      <c r="H1139" t="s">
        <v>37</v>
      </c>
      <c r="I1139">
        <v>93</v>
      </c>
      <c r="J1139">
        <v>450</v>
      </c>
      <c r="K1139" s="43">
        <v>31766.03</v>
      </c>
      <c r="L1139" s="43">
        <v>14294711.9</v>
      </c>
      <c r="M1139">
        <f t="shared" si="17"/>
        <v>1</v>
      </c>
    </row>
    <row r="1140" spans="1:13" x14ac:dyDescent="0.25">
      <c r="A1140">
        <v>201906</v>
      </c>
      <c r="B1140" t="s">
        <v>36</v>
      </c>
      <c r="C1140">
        <v>0</v>
      </c>
      <c r="D1140">
        <v>0</v>
      </c>
      <c r="E1140" t="s">
        <v>51</v>
      </c>
      <c r="F1140" t="s">
        <v>52</v>
      </c>
      <c r="G1140" t="s">
        <v>45</v>
      </c>
      <c r="H1140" t="s">
        <v>37</v>
      </c>
      <c r="I1140">
        <v>94</v>
      </c>
      <c r="J1140">
        <v>391</v>
      </c>
      <c r="K1140" s="43">
        <v>33036.32</v>
      </c>
      <c r="L1140" s="43">
        <v>12917199.26</v>
      </c>
      <c r="M1140">
        <f t="shared" si="17"/>
        <v>1</v>
      </c>
    </row>
    <row r="1141" spans="1:13" x14ac:dyDescent="0.25">
      <c r="A1141">
        <v>201906</v>
      </c>
      <c r="B1141" t="s">
        <v>36</v>
      </c>
      <c r="C1141">
        <v>0</v>
      </c>
      <c r="D1141">
        <v>0</v>
      </c>
      <c r="E1141" t="s">
        <v>51</v>
      </c>
      <c r="F1141" t="s">
        <v>52</v>
      </c>
      <c r="G1141" t="s">
        <v>45</v>
      </c>
      <c r="H1141" t="s">
        <v>37</v>
      </c>
      <c r="I1141">
        <v>95</v>
      </c>
      <c r="J1141">
        <v>281</v>
      </c>
      <c r="K1141" s="43">
        <v>31586.18</v>
      </c>
      <c r="L1141" s="43">
        <v>8875716.0700000003</v>
      </c>
      <c r="M1141">
        <f t="shared" si="17"/>
        <v>1</v>
      </c>
    </row>
    <row r="1142" spans="1:13" x14ac:dyDescent="0.25">
      <c r="A1142">
        <v>201906</v>
      </c>
      <c r="B1142" t="s">
        <v>36</v>
      </c>
      <c r="C1142">
        <v>0</v>
      </c>
      <c r="D1142">
        <v>0</v>
      </c>
      <c r="E1142" t="s">
        <v>51</v>
      </c>
      <c r="F1142" t="s">
        <v>52</v>
      </c>
      <c r="G1142" t="s">
        <v>45</v>
      </c>
      <c r="H1142" t="s">
        <v>37</v>
      </c>
      <c r="I1142">
        <v>96</v>
      </c>
      <c r="J1142">
        <v>181</v>
      </c>
      <c r="K1142" s="43">
        <v>33811.360000000001</v>
      </c>
      <c r="L1142" s="43">
        <v>6119856.9900000002</v>
      </c>
      <c r="M1142">
        <f t="shared" si="17"/>
        <v>1</v>
      </c>
    </row>
    <row r="1143" spans="1:13" x14ac:dyDescent="0.25">
      <c r="A1143">
        <v>201906</v>
      </c>
      <c r="B1143" t="s">
        <v>36</v>
      </c>
      <c r="C1143">
        <v>0</v>
      </c>
      <c r="D1143">
        <v>0</v>
      </c>
      <c r="E1143" t="s">
        <v>51</v>
      </c>
      <c r="F1143" t="s">
        <v>52</v>
      </c>
      <c r="G1143" t="s">
        <v>45</v>
      </c>
      <c r="H1143" t="s">
        <v>37</v>
      </c>
      <c r="I1143">
        <v>97</v>
      </c>
      <c r="J1143">
        <v>134</v>
      </c>
      <c r="K1143" s="43">
        <v>30309.85</v>
      </c>
      <c r="L1143" s="43">
        <v>4061520.27</v>
      </c>
      <c r="M1143">
        <f t="shared" si="17"/>
        <v>1</v>
      </c>
    </row>
    <row r="1144" spans="1:13" x14ac:dyDescent="0.25">
      <c r="A1144">
        <v>201906</v>
      </c>
      <c r="B1144" t="s">
        <v>36</v>
      </c>
      <c r="C1144">
        <v>0</v>
      </c>
      <c r="D1144">
        <v>0</v>
      </c>
      <c r="E1144" t="s">
        <v>51</v>
      </c>
      <c r="F1144" t="s">
        <v>52</v>
      </c>
      <c r="G1144" t="s">
        <v>45</v>
      </c>
      <c r="H1144" t="s">
        <v>37</v>
      </c>
      <c r="I1144">
        <v>98</v>
      </c>
      <c r="J1144">
        <v>75</v>
      </c>
      <c r="K1144" s="43">
        <v>33981.57</v>
      </c>
      <c r="L1144" s="43">
        <v>2548617.66</v>
      </c>
      <c r="M1144">
        <f t="shared" si="17"/>
        <v>1</v>
      </c>
    </row>
    <row r="1145" spans="1:13" x14ac:dyDescent="0.25">
      <c r="A1145">
        <v>201906</v>
      </c>
      <c r="B1145" t="s">
        <v>36</v>
      </c>
      <c r="C1145">
        <v>0</v>
      </c>
      <c r="D1145">
        <v>0</v>
      </c>
      <c r="E1145" t="s">
        <v>51</v>
      </c>
      <c r="F1145" t="s">
        <v>52</v>
      </c>
      <c r="G1145" t="s">
        <v>45</v>
      </c>
      <c r="H1145" t="s">
        <v>37</v>
      </c>
      <c r="I1145">
        <v>99</v>
      </c>
      <c r="J1145">
        <v>49</v>
      </c>
      <c r="K1145" s="43">
        <v>32978.32</v>
      </c>
      <c r="L1145" s="43">
        <v>1615937.57</v>
      </c>
      <c r="M1145">
        <f t="shared" si="17"/>
        <v>1</v>
      </c>
    </row>
    <row r="1146" spans="1:13" x14ac:dyDescent="0.25">
      <c r="A1146">
        <v>201906</v>
      </c>
      <c r="B1146" t="s">
        <v>36</v>
      </c>
      <c r="C1146">
        <v>0</v>
      </c>
      <c r="D1146">
        <v>0</v>
      </c>
      <c r="E1146" t="s">
        <v>51</v>
      </c>
      <c r="F1146" t="s">
        <v>52</v>
      </c>
      <c r="G1146" t="s">
        <v>45</v>
      </c>
      <c r="H1146" t="s">
        <v>37</v>
      </c>
      <c r="I1146">
        <v>100</v>
      </c>
      <c r="J1146">
        <v>38</v>
      </c>
      <c r="K1146" s="43">
        <v>29537.1</v>
      </c>
      <c r="L1146" s="43">
        <v>1122409.8600000001</v>
      </c>
      <c r="M1146">
        <f t="shared" si="17"/>
        <v>1</v>
      </c>
    </row>
    <row r="1147" spans="1:13" x14ac:dyDescent="0.25">
      <c r="A1147">
        <v>201906</v>
      </c>
      <c r="B1147" t="s">
        <v>36</v>
      </c>
      <c r="C1147">
        <v>0</v>
      </c>
      <c r="D1147">
        <v>0</v>
      </c>
      <c r="E1147" t="s">
        <v>51</v>
      </c>
      <c r="F1147" t="s">
        <v>52</v>
      </c>
      <c r="G1147" t="s">
        <v>45</v>
      </c>
      <c r="H1147" t="s">
        <v>37</v>
      </c>
      <c r="I1147">
        <v>101</v>
      </c>
      <c r="J1147">
        <v>18</v>
      </c>
      <c r="K1147" s="43">
        <v>33473</v>
      </c>
      <c r="L1147" s="43">
        <v>602513.96</v>
      </c>
      <c r="M1147">
        <f t="shared" si="17"/>
        <v>1</v>
      </c>
    </row>
    <row r="1148" spans="1:13" x14ac:dyDescent="0.25">
      <c r="A1148">
        <v>201906</v>
      </c>
      <c r="B1148" t="s">
        <v>36</v>
      </c>
      <c r="C1148">
        <v>0</v>
      </c>
      <c r="D1148">
        <v>0</v>
      </c>
      <c r="E1148" t="s">
        <v>51</v>
      </c>
      <c r="F1148" t="s">
        <v>52</v>
      </c>
      <c r="G1148" t="s">
        <v>45</v>
      </c>
      <c r="H1148" t="s">
        <v>37</v>
      </c>
      <c r="I1148">
        <v>102</v>
      </c>
      <c r="J1148">
        <v>16</v>
      </c>
      <c r="K1148" s="43">
        <v>34795.839999999997</v>
      </c>
      <c r="L1148" s="43">
        <v>556733.41</v>
      </c>
      <c r="M1148">
        <f t="shared" si="17"/>
        <v>1</v>
      </c>
    </row>
    <row r="1149" spans="1:13" x14ac:dyDescent="0.25">
      <c r="A1149">
        <v>201906</v>
      </c>
      <c r="B1149" t="s">
        <v>36</v>
      </c>
      <c r="C1149">
        <v>0</v>
      </c>
      <c r="D1149">
        <v>0</v>
      </c>
      <c r="E1149" t="s">
        <v>51</v>
      </c>
      <c r="F1149" t="s">
        <v>52</v>
      </c>
      <c r="G1149" t="s">
        <v>45</v>
      </c>
      <c r="H1149" t="s">
        <v>37</v>
      </c>
      <c r="I1149">
        <v>103</v>
      </c>
      <c r="J1149">
        <v>10</v>
      </c>
      <c r="K1149" s="43">
        <v>35675.54</v>
      </c>
      <c r="L1149" s="43">
        <v>356755.39</v>
      </c>
      <c r="M1149">
        <f t="shared" si="17"/>
        <v>1</v>
      </c>
    </row>
    <row r="1150" spans="1:13" x14ac:dyDescent="0.25">
      <c r="A1150">
        <v>201906</v>
      </c>
      <c r="B1150" t="s">
        <v>36</v>
      </c>
      <c r="C1150">
        <v>0</v>
      </c>
      <c r="D1150">
        <v>0</v>
      </c>
      <c r="E1150" t="s">
        <v>51</v>
      </c>
      <c r="F1150" t="s">
        <v>52</v>
      </c>
      <c r="G1150" t="s">
        <v>45</v>
      </c>
      <c r="H1150" t="s">
        <v>37</v>
      </c>
      <c r="I1150">
        <v>104</v>
      </c>
      <c r="J1150">
        <v>3</v>
      </c>
      <c r="K1150" s="43">
        <v>23558.86</v>
      </c>
      <c r="L1150" s="43">
        <v>70676.59</v>
      </c>
      <c r="M1150">
        <f t="shared" si="17"/>
        <v>1</v>
      </c>
    </row>
    <row r="1151" spans="1:13" x14ac:dyDescent="0.25">
      <c r="A1151">
        <v>201906</v>
      </c>
      <c r="B1151" t="s">
        <v>36</v>
      </c>
      <c r="C1151">
        <v>0</v>
      </c>
      <c r="D1151">
        <v>0</v>
      </c>
      <c r="E1151" t="s">
        <v>51</v>
      </c>
      <c r="F1151" t="s">
        <v>52</v>
      </c>
      <c r="G1151" t="s">
        <v>45</v>
      </c>
      <c r="H1151" t="s">
        <v>37</v>
      </c>
      <c r="I1151">
        <v>105</v>
      </c>
      <c r="J1151">
        <v>1</v>
      </c>
      <c r="K1151" s="43">
        <v>17319.439999999999</v>
      </c>
      <c r="L1151" s="43">
        <v>17319.439999999999</v>
      </c>
      <c r="M1151">
        <f t="shared" si="17"/>
        <v>1</v>
      </c>
    </row>
    <row r="1152" spans="1:13" x14ac:dyDescent="0.25">
      <c r="A1152">
        <v>201906</v>
      </c>
      <c r="B1152" t="s">
        <v>36</v>
      </c>
      <c r="C1152">
        <v>0</v>
      </c>
      <c r="D1152">
        <v>0</v>
      </c>
      <c r="E1152" t="s">
        <v>51</v>
      </c>
      <c r="F1152" t="s">
        <v>52</v>
      </c>
      <c r="G1152" t="s">
        <v>45</v>
      </c>
      <c r="H1152" t="s">
        <v>37</v>
      </c>
      <c r="I1152">
        <v>106</v>
      </c>
      <c r="J1152">
        <v>4</v>
      </c>
      <c r="K1152" s="43">
        <v>20240.62</v>
      </c>
      <c r="L1152" s="43">
        <v>80962.48</v>
      </c>
      <c r="M1152">
        <f t="shared" si="17"/>
        <v>1</v>
      </c>
    </row>
    <row r="1153" spans="1:13" x14ac:dyDescent="0.25">
      <c r="A1153">
        <v>201906</v>
      </c>
      <c r="B1153" t="s">
        <v>36</v>
      </c>
      <c r="C1153">
        <v>0</v>
      </c>
      <c r="D1153">
        <v>0</v>
      </c>
      <c r="E1153" t="s">
        <v>51</v>
      </c>
      <c r="F1153" t="s">
        <v>52</v>
      </c>
      <c r="G1153" t="s">
        <v>45</v>
      </c>
      <c r="H1153" t="s">
        <v>37</v>
      </c>
      <c r="I1153">
        <v>107</v>
      </c>
      <c r="J1153">
        <v>1</v>
      </c>
      <c r="K1153" s="43">
        <v>56545.32</v>
      </c>
      <c r="L1153" s="43">
        <v>56545.32</v>
      </c>
      <c r="M1153">
        <f t="shared" si="17"/>
        <v>1</v>
      </c>
    </row>
    <row r="1154" spans="1:13" x14ac:dyDescent="0.25">
      <c r="A1154">
        <v>201906</v>
      </c>
      <c r="B1154" t="s">
        <v>36</v>
      </c>
      <c r="C1154">
        <v>0</v>
      </c>
      <c r="D1154">
        <v>0</v>
      </c>
      <c r="E1154" t="s">
        <v>51</v>
      </c>
      <c r="F1154" t="s">
        <v>52</v>
      </c>
      <c r="G1154" t="s">
        <v>45</v>
      </c>
      <c r="H1154" t="s">
        <v>38</v>
      </c>
      <c r="I1154">
        <v>34</v>
      </c>
      <c r="J1154">
        <v>2</v>
      </c>
      <c r="K1154" s="43">
        <v>13185.51</v>
      </c>
      <c r="L1154" s="43">
        <v>26371.01</v>
      </c>
      <c r="M1154">
        <f t="shared" si="17"/>
        <v>1</v>
      </c>
    </row>
    <row r="1155" spans="1:13" x14ac:dyDescent="0.25">
      <c r="A1155">
        <v>201906</v>
      </c>
      <c r="B1155" t="s">
        <v>36</v>
      </c>
      <c r="C1155">
        <v>0</v>
      </c>
      <c r="D1155">
        <v>0</v>
      </c>
      <c r="E1155" t="s">
        <v>51</v>
      </c>
      <c r="F1155" t="s">
        <v>52</v>
      </c>
      <c r="G1155" t="s">
        <v>45</v>
      </c>
      <c r="H1155" t="s">
        <v>38</v>
      </c>
      <c r="I1155">
        <v>36</v>
      </c>
      <c r="J1155">
        <v>1</v>
      </c>
      <c r="K1155" s="43">
        <v>22185.8</v>
      </c>
      <c r="L1155" s="43">
        <v>22185.8</v>
      </c>
      <c r="M1155">
        <f t="shared" si="17"/>
        <v>1</v>
      </c>
    </row>
    <row r="1156" spans="1:13" x14ac:dyDescent="0.25">
      <c r="A1156">
        <v>201906</v>
      </c>
      <c r="B1156" t="s">
        <v>36</v>
      </c>
      <c r="C1156">
        <v>0</v>
      </c>
      <c r="D1156">
        <v>0</v>
      </c>
      <c r="E1156" t="s">
        <v>51</v>
      </c>
      <c r="F1156" t="s">
        <v>52</v>
      </c>
      <c r="G1156" t="s">
        <v>45</v>
      </c>
      <c r="H1156" t="s">
        <v>38</v>
      </c>
      <c r="I1156">
        <v>37</v>
      </c>
      <c r="J1156">
        <v>1</v>
      </c>
      <c r="K1156" s="43">
        <v>11528.44</v>
      </c>
      <c r="L1156" s="43">
        <v>11528.44</v>
      </c>
      <c r="M1156">
        <f t="shared" si="17"/>
        <v>1</v>
      </c>
    </row>
    <row r="1157" spans="1:13" x14ac:dyDescent="0.25">
      <c r="A1157">
        <v>201906</v>
      </c>
      <c r="B1157" t="s">
        <v>36</v>
      </c>
      <c r="C1157">
        <v>0</v>
      </c>
      <c r="D1157">
        <v>0</v>
      </c>
      <c r="E1157" t="s">
        <v>51</v>
      </c>
      <c r="F1157" t="s">
        <v>52</v>
      </c>
      <c r="G1157" t="s">
        <v>45</v>
      </c>
      <c r="H1157" t="s">
        <v>38</v>
      </c>
      <c r="I1157">
        <v>39</v>
      </c>
      <c r="J1157">
        <v>1</v>
      </c>
      <c r="K1157" s="43">
        <v>74334.78</v>
      </c>
      <c r="L1157" s="43">
        <v>74334.78</v>
      </c>
      <c r="M1157">
        <f t="shared" si="17"/>
        <v>1</v>
      </c>
    </row>
    <row r="1158" spans="1:13" x14ac:dyDescent="0.25">
      <c r="A1158">
        <v>201906</v>
      </c>
      <c r="B1158" t="s">
        <v>36</v>
      </c>
      <c r="C1158">
        <v>0</v>
      </c>
      <c r="D1158">
        <v>0</v>
      </c>
      <c r="E1158" t="s">
        <v>51</v>
      </c>
      <c r="F1158" t="s">
        <v>52</v>
      </c>
      <c r="G1158" t="s">
        <v>45</v>
      </c>
      <c r="H1158" t="s">
        <v>38</v>
      </c>
      <c r="I1158">
        <v>40</v>
      </c>
      <c r="J1158">
        <v>2</v>
      </c>
      <c r="K1158" s="43">
        <v>12876.06</v>
      </c>
      <c r="L1158" s="43">
        <v>25752.11</v>
      </c>
      <c r="M1158">
        <f t="shared" ref="M1158:M1221" si="18">+IF(F1158=$M$1,0,1)</f>
        <v>1</v>
      </c>
    </row>
    <row r="1159" spans="1:13" x14ac:dyDescent="0.25">
      <c r="A1159">
        <v>201906</v>
      </c>
      <c r="B1159" t="s">
        <v>36</v>
      </c>
      <c r="C1159">
        <v>0</v>
      </c>
      <c r="D1159">
        <v>0</v>
      </c>
      <c r="E1159" t="s">
        <v>51</v>
      </c>
      <c r="F1159" t="s">
        <v>52</v>
      </c>
      <c r="G1159" t="s">
        <v>45</v>
      </c>
      <c r="H1159" t="s">
        <v>38</v>
      </c>
      <c r="I1159">
        <v>41</v>
      </c>
      <c r="J1159">
        <v>1</v>
      </c>
      <c r="K1159" s="43">
        <v>14401.67</v>
      </c>
      <c r="L1159" s="43">
        <v>14401.67</v>
      </c>
      <c r="M1159">
        <f t="shared" si="18"/>
        <v>1</v>
      </c>
    </row>
    <row r="1160" spans="1:13" x14ac:dyDescent="0.25">
      <c r="A1160">
        <v>201906</v>
      </c>
      <c r="B1160" t="s">
        <v>36</v>
      </c>
      <c r="C1160">
        <v>0</v>
      </c>
      <c r="D1160">
        <v>0</v>
      </c>
      <c r="E1160" t="s">
        <v>51</v>
      </c>
      <c r="F1160" t="s">
        <v>52</v>
      </c>
      <c r="G1160" t="s">
        <v>45</v>
      </c>
      <c r="H1160" t="s">
        <v>38</v>
      </c>
      <c r="I1160">
        <v>42</v>
      </c>
      <c r="J1160">
        <v>1</v>
      </c>
      <c r="K1160" s="43">
        <v>36134.050000000003</v>
      </c>
      <c r="L1160" s="43">
        <v>36134.050000000003</v>
      </c>
      <c r="M1160">
        <f t="shared" si="18"/>
        <v>1</v>
      </c>
    </row>
    <row r="1161" spans="1:13" x14ac:dyDescent="0.25">
      <c r="A1161">
        <v>201906</v>
      </c>
      <c r="B1161" t="s">
        <v>36</v>
      </c>
      <c r="C1161">
        <v>0</v>
      </c>
      <c r="D1161">
        <v>0</v>
      </c>
      <c r="E1161" t="s">
        <v>51</v>
      </c>
      <c r="F1161" t="s">
        <v>52</v>
      </c>
      <c r="G1161" t="s">
        <v>45</v>
      </c>
      <c r="H1161" t="s">
        <v>38</v>
      </c>
      <c r="I1161">
        <v>43</v>
      </c>
      <c r="J1161">
        <v>1</v>
      </c>
      <c r="K1161" s="43">
        <v>23447.63</v>
      </c>
      <c r="L1161" s="43">
        <v>23447.63</v>
      </c>
      <c r="M1161">
        <f t="shared" si="18"/>
        <v>1</v>
      </c>
    </row>
    <row r="1162" spans="1:13" x14ac:dyDescent="0.25">
      <c r="A1162">
        <v>201906</v>
      </c>
      <c r="B1162" t="s">
        <v>36</v>
      </c>
      <c r="C1162">
        <v>0</v>
      </c>
      <c r="D1162">
        <v>0</v>
      </c>
      <c r="E1162" t="s">
        <v>51</v>
      </c>
      <c r="F1162" t="s">
        <v>52</v>
      </c>
      <c r="G1162" t="s">
        <v>45</v>
      </c>
      <c r="H1162" t="s">
        <v>38</v>
      </c>
      <c r="I1162">
        <v>44</v>
      </c>
      <c r="J1162">
        <v>6</v>
      </c>
      <c r="K1162" s="43">
        <v>33748.03</v>
      </c>
      <c r="L1162" s="43">
        <v>202488.2</v>
      </c>
      <c r="M1162">
        <f t="shared" si="18"/>
        <v>1</v>
      </c>
    </row>
    <row r="1163" spans="1:13" x14ac:dyDescent="0.25">
      <c r="A1163">
        <v>201906</v>
      </c>
      <c r="B1163" t="s">
        <v>36</v>
      </c>
      <c r="C1163">
        <v>0</v>
      </c>
      <c r="D1163">
        <v>0</v>
      </c>
      <c r="E1163" t="s">
        <v>51</v>
      </c>
      <c r="F1163" t="s">
        <v>52</v>
      </c>
      <c r="G1163" t="s">
        <v>45</v>
      </c>
      <c r="H1163" t="s">
        <v>38</v>
      </c>
      <c r="I1163">
        <v>45</v>
      </c>
      <c r="J1163">
        <v>8</v>
      </c>
      <c r="K1163" s="43">
        <v>41055.71</v>
      </c>
      <c r="L1163" s="43">
        <v>328445.69</v>
      </c>
      <c r="M1163">
        <f t="shared" si="18"/>
        <v>1</v>
      </c>
    </row>
    <row r="1164" spans="1:13" x14ac:dyDescent="0.25">
      <c r="A1164">
        <v>201906</v>
      </c>
      <c r="B1164" t="s">
        <v>36</v>
      </c>
      <c r="C1164">
        <v>0</v>
      </c>
      <c r="D1164">
        <v>0</v>
      </c>
      <c r="E1164" t="s">
        <v>51</v>
      </c>
      <c r="F1164" t="s">
        <v>52</v>
      </c>
      <c r="G1164" t="s">
        <v>45</v>
      </c>
      <c r="H1164" t="s">
        <v>38</v>
      </c>
      <c r="I1164">
        <v>46</v>
      </c>
      <c r="J1164">
        <v>10</v>
      </c>
      <c r="K1164" s="43">
        <v>40326.870000000003</v>
      </c>
      <c r="L1164" s="43">
        <v>403268.73</v>
      </c>
      <c r="M1164">
        <f t="shared" si="18"/>
        <v>1</v>
      </c>
    </row>
    <row r="1165" spans="1:13" x14ac:dyDescent="0.25">
      <c r="A1165">
        <v>201906</v>
      </c>
      <c r="B1165" t="s">
        <v>36</v>
      </c>
      <c r="C1165">
        <v>0</v>
      </c>
      <c r="D1165">
        <v>0</v>
      </c>
      <c r="E1165" t="s">
        <v>51</v>
      </c>
      <c r="F1165" t="s">
        <v>52</v>
      </c>
      <c r="G1165" t="s">
        <v>45</v>
      </c>
      <c r="H1165" t="s">
        <v>38</v>
      </c>
      <c r="I1165">
        <v>47</v>
      </c>
      <c r="J1165">
        <v>8</v>
      </c>
      <c r="K1165" s="43">
        <v>33275.269999999997</v>
      </c>
      <c r="L1165" s="43">
        <v>266202.13</v>
      </c>
      <c r="M1165">
        <f t="shared" si="18"/>
        <v>1</v>
      </c>
    </row>
    <row r="1166" spans="1:13" x14ac:dyDescent="0.25">
      <c r="A1166">
        <v>201906</v>
      </c>
      <c r="B1166" t="s">
        <v>36</v>
      </c>
      <c r="C1166">
        <v>0</v>
      </c>
      <c r="D1166">
        <v>0</v>
      </c>
      <c r="E1166" t="s">
        <v>51</v>
      </c>
      <c r="F1166" t="s">
        <v>52</v>
      </c>
      <c r="G1166" t="s">
        <v>45</v>
      </c>
      <c r="H1166" t="s">
        <v>38</v>
      </c>
      <c r="I1166">
        <v>48</v>
      </c>
      <c r="J1166">
        <v>15</v>
      </c>
      <c r="K1166" s="43">
        <v>41093.83</v>
      </c>
      <c r="L1166" s="43">
        <v>616407.43000000005</v>
      </c>
      <c r="M1166">
        <f t="shared" si="18"/>
        <v>1</v>
      </c>
    </row>
    <row r="1167" spans="1:13" x14ac:dyDescent="0.25">
      <c r="A1167">
        <v>201906</v>
      </c>
      <c r="B1167" t="s">
        <v>36</v>
      </c>
      <c r="C1167">
        <v>0</v>
      </c>
      <c r="D1167">
        <v>0</v>
      </c>
      <c r="E1167" t="s">
        <v>51</v>
      </c>
      <c r="F1167" t="s">
        <v>52</v>
      </c>
      <c r="G1167" t="s">
        <v>45</v>
      </c>
      <c r="H1167" t="s">
        <v>38</v>
      </c>
      <c r="I1167">
        <v>49</v>
      </c>
      <c r="J1167">
        <v>27</v>
      </c>
      <c r="K1167" s="43">
        <v>43468.09</v>
      </c>
      <c r="L1167" s="43">
        <v>1173638.3500000001</v>
      </c>
      <c r="M1167">
        <f t="shared" si="18"/>
        <v>1</v>
      </c>
    </row>
    <row r="1168" spans="1:13" x14ac:dyDescent="0.25">
      <c r="A1168">
        <v>201906</v>
      </c>
      <c r="B1168" t="s">
        <v>36</v>
      </c>
      <c r="C1168">
        <v>0</v>
      </c>
      <c r="D1168">
        <v>0</v>
      </c>
      <c r="E1168" t="s">
        <v>51</v>
      </c>
      <c r="F1168" t="s">
        <v>52</v>
      </c>
      <c r="G1168" t="s">
        <v>45</v>
      </c>
      <c r="H1168" t="s">
        <v>38</v>
      </c>
      <c r="I1168">
        <v>50</v>
      </c>
      <c r="J1168">
        <v>29</v>
      </c>
      <c r="K1168" s="43">
        <v>54295.15</v>
      </c>
      <c r="L1168" s="43">
        <v>1574559.4</v>
      </c>
      <c r="M1168">
        <f t="shared" si="18"/>
        <v>1</v>
      </c>
    </row>
    <row r="1169" spans="1:13" x14ac:dyDescent="0.25">
      <c r="A1169">
        <v>201906</v>
      </c>
      <c r="B1169" t="s">
        <v>36</v>
      </c>
      <c r="C1169">
        <v>0</v>
      </c>
      <c r="D1169">
        <v>0</v>
      </c>
      <c r="E1169" t="s">
        <v>51</v>
      </c>
      <c r="F1169" t="s">
        <v>52</v>
      </c>
      <c r="G1169" t="s">
        <v>45</v>
      </c>
      <c r="H1169" t="s">
        <v>38</v>
      </c>
      <c r="I1169">
        <v>51</v>
      </c>
      <c r="J1169">
        <v>52</v>
      </c>
      <c r="K1169" s="43">
        <v>51081.61</v>
      </c>
      <c r="L1169" s="43">
        <v>2656243.59</v>
      </c>
      <c r="M1169">
        <f t="shared" si="18"/>
        <v>1</v>
      </c>
    </row>
    <row r="1170" spans="1:13" x14ac:dyDescent="0.25">
      <c r="A1170">
        <v>201906</v>
      </c>
      <c r="B1170" t="s">
        <v>36</v>
      </c>
      <c r="C1170">
        <v>0</v>
      </c>
      <c r="D1170">
        <v>0</v>
      </c>
      <c r="E1170" t="s">
        <v>51</v>
      </c>
      <c r="F1170" t="s">
        <v>52</v>
      </c>
      <c r="G1170" t="s">
        <v>45</v>
      </c>
      <c r="H1170" t="s">
        <v>38</v>
      </c>
      <c r="I1170">
        <v>52</v>
      </c>
      <c r="J1170">
        <v>53</v>
      </c>
      <c r="K1170" s="43">
        <v>53137.01</v>
      </c>
      <c r="L1170" s="43">
        <v>2816261.55</v>
      </c>
      <c r="M1170">
        <f t="shared" si="18"/>
        <v>1</v>
      </c>
    </row>
    <row r="1171" spans="1:13" x14ac:dyDescent="0.25">
      <c r="A1171">
        <v>201906</v>
      </c>
      <c r="B1171" t="s">
        <v>36</v>
      </c>
      <c r="C1171">
        <v>0</v>
      </c>
      <c r="D1171">
        <v>0</v>
      </c>
      <c r="E1171" t="s">
        <v>51</v>
      </c>
      <c r="F1171" t="s">
        <v>52</v>
      </c>
      <c r="G1171" t="s">
        <v>45</v>
      </c>
      <c r="H1171" t="s">
        <v>38</v>
      </c>
      <c r="I1171">
        <v>53</v>
      </c>
      <c r="J1171">
        <v>72</v>
      </c>
      <c r="K1171" s="43">
        <v>51770.64</v>
      </c>
      <c r="L1171" s="43">
        <v>3727486.33</v>
      </c>
      <c r="M1171">
        <f t="shared" si="18"/>
        <v>1</v>
      </c>
    </row>
    <row r="1172" spans="1:13" x14ac:dyDescent="0.25">
      <c r="A1172">
        <v>201906</v>
      </c>
      <c r="B1172" t="s">
        <v>36</v>
      </c>
      <c r="C1172">
        <v>0</v>
      </c>
      <c r="D1172">
        <v>0</v>
      </c>
      <c r="E1172" t="s">
        <v>51</v>
      </c>
      <c r="F1172" t="s">
        <v>52</v>
      </c>
      <c r="G1172" t="s">
        <v>45</v>
      </c>
      <c r="H1172" t="s">
        <v>38</v>
      </c>
      <c r="I1172">
        <v>54</v>
      </c>
      <c r="J1172">
        <v>61</v>
      </c>
      <c r="K1172" s="43">
        <v>50158.7</v>
      </c>
      <c r="L1172" s="43">
        <v>3059680.83</v>
      </c>
      <c r="M1172">
        <f t="shared" si="18"/>
        <v>1</v>
      </c>
    </row>
    <row r="1173" spans="1:13" x14ac:dyDescent="0.25">
      <c r="A1173">
        <v>201906</v>
      </c>
      <c r="B1173" t="s">
        <v>36</v>
      </c>
      <c r="C1173">
        <v>0</v>
      </c>
      <c r="D1173">
        <v>0</v>
      </c>
      <c r="E1173" t="s">
        <v>51</v>
      </c>
      <c r="F1173" t="s">
        <v>52</v>
      </c>
      <c r="G1173" t="s">
        <v>45</v>
      </c>
      <c r="H1173" t="s">
        <v>38</v>
      </c>
      <c r="I1173">
        <v>55</v>
      </c>
      <c r="J1173">
        <v>87</v>
      </c>
      <c r="K1173" s="43">
        <v>48919.31</v>
      </c>
      <c r="L1173" s="43">
        <v>4255979.58</v>
      </c>
      <c r="M1173">
        <f t="shared" si="18"/>
        <v>1</v>
      </c>
    </row>
    <row r="1174" spans="1:13" x14ac:dyDescent="0.25">
      <c r="A1174">
        <v>201906</v>
      </c>
      <c r="B1174" t="s">
        <v>36</v>
      </c>
      <c r="C1174">
        <v>0</v>
      </c>
      <c r="D1174">
        <v>0</v>
      </c>
      <c r="E1174" t="s">
        <v>51</v>
      </c>
      <c r="F1174" t="s">
        <v>52</v>
      </c>
      <c r="G1174" t="s">
        <v>45</v>
      </c>
      <c r="H1174" t="s">
        <v>38</v>
      </c>
      <c r="I1174">
        <v>56</v>
      </c>
      <c r="J1174">
        <v>76</v>
      </c>
      <c r="K1174" s="43">
        <v>47126.19</v>
      </c>
      <c r="L1174" s="43">
        <v>3581590.73</v>
      </c>
      <c r="M1174">
        <f t="shared" si="18"/>
        <v>1</v>
      </c>
    </row>
    <row r="1175" spans="1:13" x14ac:dyDescent="0.25">
      <c r="A1175">
        <v>201906</v>
      </c>
      <c r="B1175" t="s">
        <v>36</v>
      </c>
      <c r="C1175">
        <v>0</v>
      </c>
      <c r="D1175">
        <v>0</v>
      </c>
      <c r="E1175" t="s">
        <v>51</v>
      </c>
      <c r="F1175" t="s">
        <v>52</v>
      </c>
      <c r="G1175" t="s">
        <v>45</v>
      </c>
      <c r="H1175" t="s">
        <v>38</v>
      </c>
      <c r="I1175">
        <v>57</v>
      </c>
      <c r="J1175">
        <v>79</v>
      </c>
      <c r="K1175" s="43">
        <v>50406.71</v>
      </c>
      <c r="L1175" s="43">
        <v>3982129.78</v>
      </c>
      <c r="M1175">
        <f t="shared" si="18"/>
        <v>1</v>
      </c>
    </row>
    <row r="1176" spans="1:13" x14ac:dyDescent="0.25">
      <c r="A1176">
        <v>201906</v>
      </c>
      <c r="B1176" t="s">
        <v>36</v>
      </c>
      <c r="C1176">
        <v>0</v>
      </c>
      <c r="D1176">
        <v>0</v>
      </c>
      <c r="E1176" t="s">
        <v>51</v>
      </c>
      <c r="F1176" t="s">
        <v>52</v>
      </c>
      <c r="G1176" t="s">
        <v>45</v>
      </c>
      <c r="H1176" t="s">
        <v>38</v>
      </c>
      <c r="I1176">
        <v>58</v>
      </c>
      <c r="J1176">
        <v>92</v>
      </c>
      <c r="K1176" s="43">
        <v>53333.46</v>
      </c>
      <c r="L1176" s="43">
        <v>4906678.12</v>
      </c>
      <c r="M1176">
        <f t="shared" si="18"/>
        <v>1</v>
      </c>
    </row>
    <row r="1177" spans="1:13" x14ac:dyDescent="0.25">
      <c r="A1177">
        <v>201906</v>
      </c>
      <c r="B1177" t="s">
        <v>36</v>
      </c>
      <c r="C1177">
        <v>0</v>
      </c>
      <c r="D1177">
        <v>0</v>
      </c>
      <c r="E1177" t="s">
        <v>51</v>
      </c>
      <c r="F1177" t="s">
        <v>52</v>
      </c>
      <c r="G1177" t="s">
        <v>45</v>
      </c>
      <c r="H1177" t="s">
        <v>38</v>
      </c>
      <c r="I1177">
        <v>59</v>
      </c>
      <c r="J1177">
        <v>81</v>
      </c>
      <c r="K1177" s="43">
        <v>51422.2</v>
      </c>
      <c r="L1177" s="43">
        <v>4165198.32</v>
      </c>
      <c r="M1177">
        <f t="shared" si="18"/>
        <v>1</v>
      </c>
    </row>
    <row r="1178" spans="1:13" x14ac:dyDescent="0.25">
      <c r="A1178">
        <v>201906</v>
      </c>
      <c r="B1178" t="s">
        <v>36</v>
      </c>
      <c r="C1178">
        <v>0</v>
      </c>
      <c r="D1178">
        <v>0</v>
      </c>
      <c r="E1178" t="s">
        <v>51</v>
      </c>
      <c r="F1178" t="s">
        <v>52</v>
      </c>
      <c r="G1178" t="s">
        <v>45</v>
      </c>
      <c r="H1178" t="s">
        <v>38</v>
      </c>
      <c r="I1178">
        <v>60</v>
      </c>
      <c r="J1178">
        <v>331</v>
      </c>
      <c r="K1178" s="43">
        <v>56772.82</v>
      </c>
      <c r="L1178" s="43">
        <v>18791803.449999999</v>
      </c>
      <c r="M1178">
        <f t="shared" si="18"/>
        <v>1</v>
      </c>
    </row>
    <row r="1179" spans="1:13" x14ac:dyDescent="0.25">
      <c r="A1179">
        <v>201906</v>
      </c>
      <c r="B1179" t="s">
        <v>36</v>
      </c>
      <c r="C1179">
        <v>0</v>
      </c>
      <c r="D1179">
        <v>0</v>
      </c>
      <c r="E1179" t="s">
        <v>51</v>
      </c>
      <c r="F1179" t="s">
        <v>52</v>
      </c>
      <c r="G1179" t="s">
        <v>45</v>
      </c>
      <c r="H1179" t="s">
        <v>38</v>
      </c>
      <c r="I1179">
        <v>61</v>
      </c>
      <c r="J1179">
        <v>763</v>
      </c>
      <c r="K1179" s="43">
        <v>55482.32</v>
      </c>
      <c r="L1179" s="43">
        <v>42333009.969999999</v>
      </c>
      <c r="M1179">
        <f t="shared" si="18"/>
        <v>1</v>
      </c>
    </row>
    <row r="1180" spans="1:13" x14ac:dyDescent="0.25">
      <c r="A1180">
        <v>201906</v>
      </c>
      <c r="B1180" t="s">
        <v>36</v>
      </c>
      <c r="C1180">
        <v>0</v>
      </c>
      <c r="D1180">
        <v>0</v>
      </c>
      <c r="E1180" t="s">
        <v>51</v>
      </c>
      <c r="F1180" t="s">
        <v>52</v>
      </c>
      <c r="G1180" t="s">
        <v>45</v>
      </c>
      <c r="H1180" t="s">
        <v>38</v>
      </c>
      <c r="I1180">
        <v>62</v>
      </c>
      <c r="J1180">
        <v>906</v>
      </c>
      <c r="K1180" s="43">
        <v>55353.88</v>
      </c>
      <c r="L1180" s="43">
        <v>50150614.450000003</v>
      </c>
      <c r="M1180">
        <f t="shared" si="18"/>
        <v>1</v>
      </c>
    </row>
    <row r="1181" spans="1:13" x14ac:dyDescent="0.25">
      <c r="A1181">
        <v>201906</v>
      </c>
      <c r="B1181" t="s">
        <v>36</v>
      </c>
      <c r="C1181">
        <v>0</v>
      </c>
      <c r="D1181">
        <v>0</v>
      </c>
      <c r="E1181" t="s">
        <v>51</v>
      </c>
      <c r="F1181" t="s">
        <v>52</v>
      </c>
      <c r="G1181" t="s">
        <v>45</v>
      </c>
      <c r="H1181" t="s">
        <v>38</v>
      </c>
      <c r="I1181">
        <v>63</v>
      </c>
      <c r="J1181">
        <v>914</v>
      </c>
      <c r="K1181" s="43">
        <v>54652</v>
      </c>
      <c r="L1181" s="43">
        <v>49951928.939999998</v>
      </c>
      <c r="M1181">
        <f t="shared" si="18"/>
        <v>1</v>
      </c>
    </row>
    <row r="1182" spans="1:13" x14ac:dyDescent="0.25">
      <c r="A1182">
        <v>201906</v>
      </c>
      <c r="B1182" t="s">
        <v>36</v>
      </c>
      <c r="C1182">
        <v>0</v>
      </c>
      <c r="D1182">
        <v>0</v>
      </c>
      <c r="E1182" t="s">
        <v>51</v>
      </c>
      <c r="F1182" t="s">
        <v>52</v>
      </c>
      <c r="G1182" t="s">
        <v>45</v>
      </c>
      <c r="H1182" t="s">
        <v>38</v>
      </c>
      <c r="I1182">
        <v>64</v>
      </c>
      <c r="J1182">
        <v>908</v>
      </c>
      <c r="K1182" s="43">
        <v>52400.33</v>
      </c>
      <c r="L1182" s="43">
        <v>47579502.009999998</v>
      </c>
      <c r="M1182">
        <f t="shared" si="18"/>
        <v>1</v>
      </c>
    </row>
    <row r="1183" spans="1:13" x14ac:dyDescent="0.25">
      <c r="A1183">
        <v>201906</v>
      </c>
      <c r="B1183" t="s">
        <v>36</v>
      </c>
      <c r="C1183">
        <v>0</v>
      </c>
      <c r="D1183">
        <v>0</v>
      </c>
      <c r="E1183" t="s">
        <v>51</v>
      </c>
      <c r="F1183" t="s">
        <v>52</v>
      </c>
      <c r="G1183" t="s">
        <v>45</v>
      </c>
      <c r="H1183" t="s">
        <v>38</v>
      </c>
      <c r="I1183">
        <v>65</v>
      </c>
      <c r="J1183">
        <v>815</v>
      </c>
      <c r="K1183" s="43">
        <v>52810.64</v>
      </c>
      <c r="L1183" s="43">
        <v>43040669.75</v>
      </c>
      <c r="M1183">
        <f t="shared" si="18"/>
        <v>1</v>
      </c>
    </row>
    <row r="1184" spans="1:13" x14ac:dyDescent="0.25">
      <c r="A1184">
        <v>201906</v>
      </c>
      <c r="B1184" t="s">
        <v>36</v>
      </c>
      <c r="C1184">
        <v>0</v>
      </c>
      <c r="D1184">
        <v>0</v>
      </c>
      <c r="E1184" t="s">
        <v>51</v>
      </c>
      <c r="F1184" t="s">
        <v>52</v>
      </c>
      <c r="G1184" t="s">
        <v>45</v>
      </c>
      <c r="H1184" t="s">
        <v>38</v>
      </c>
      <c r="I1184">
        <v>66</v>
      </c>
      <c r="J1184">
        <v>941</v>
      </c>
      <c r="K1184" s="43">
        <v>51342.67</v>
      </c>
      <c r="L1184" s="43">
        <v>48313457.079999998</v>
      </c>
      <c r="M1184">
        <f t="shared" si="18"/>
        <v>1</v>
      </c>
    </row>
    <row r="1185" spans="1:13" x14ac:dyDescent="0.25">
      <c r="A1185">
        <v>201906</v>
      </c>
      <c r="B1185" t="s">
        <v>36</v>
      </c>
      <c r="C1185">
        <v>0</v>
      </c>
      <c r="D1185">
        <v>0</v>
      </c>
      <c r="E1185" t="s">
        <v>51</v>
      </c>
      <c r="F1185" t="s">
        <v>52</v>
      </c>
      <c r="G1185" t="s">
        <v>45</v>
      </c>
      <c r="H1185" t="s">
        <v>38</v>
      </c>
      <c r="I1185">
        <v>67</v>
      </c>
      <c r="J1185">
        <v>996</v>
      </c>
      <c r="K1185" s="43">
        <v>48746.79</v>
      </c>
      <c r="L1185" s="43">
        <v>48551798.310000002</v>
      </c>
      <c r="M1185">
        <f t="shared" si="18"/>
        <v>1</v>
      </c>
    </row>
    <row r="1186" spans="1:13" x14ac:dyDescent="0.25">
      <c r="A1186">
        <v>201906</v>
      </c>
      <c r="B1186" t="s">
        <v>36</v>
      </c>
      <c r="C1186">
        <v>0</v>
      </c>
      <c r="D1186">
        <v>0</v>
      </c>
      <c r="E1186" t="s">
        <v>51</v>
      </c>
      <c r="F1186" t="s">
        <v>52</v>
      </c>
      <c r="G1186" t="s">
        <v>45</v>
      </c>
      <c r="H1186" t="s">
        <v>38</v>
      </c>
      <c r="I1186">
        <v>68</v>
      </c>
      <c r="J1186">
        <v>930</v>
      </c>
      <c r="K1186" s="43">
        <v>49984.86</v>
      </c>
      <c r="L1186" s="43">
        <v>46485923.789999999</v>
      </c>
      <c r="M1186">
        <f t="shared" si="18"/>
        <v>1</v>
      </c>
    </row>
    <row r="1187" spans="1:13" x14ac:dyDescent="0.25">
      <c r="A1187">
        <v>201906</v>
      </c>
      <c r="B1187" t="s">
        <v>36</v>
      </c>
      <c r="C1187">
        <v>0</v>
      </c>
      <c r="D1187">
        <v>0</v>
      </c>
      <c r="E1187" t="s">
        <v>51</v>
      </c>
      <c r="F1187" t="s">
        <v>52</v>
      </c>
      <c r="G1187" t="s">
        <v>45</v>
      </c>
      <c r="H1187" t="s">
        <v>38</v>
      </c>
      <c r="I1187">
        <v>69</v>
      </c>
      <c r="J1187">
        <v>996</v>
      </c>
      <c r="K1187" s="43">
        <v>52045.71</v>
      </c>
      <c r="L1187" s="43">
        <v>51837531.350000001</v>
      </c>
      <c r="M1187">
        <f t="shared" si="18"/>
        <v>1</v>
      </c>
    </row>
    <row r="1188" spans="1:13" x14ac:dyDescent="0.25">
      <c r="A1188">
        <v>201906</v>
      </c>
      <c r="B1188" t="s">
        <v>36</v>
      </c>
      <c r="C1188">
        <v>0</v>
      </c>
      <c r="D1188">
        <v>0</v>
      </c>
      <c r="E1188" t="s">
        <v>51</v>
      </c>
      <c r="F1188" t="s">
        <v>52</v>
      </c>
      <c r="G1188" t="s">
        <v>45</v>
      </c>
      <c r="H1188" t="s">
        <v>38</v>
      </c>
      <c r="I1188">
        <v>70</v>
      </c>
      <c r="J1188">
        <v>911</v>
      </c>
      <c r="K1188" s="43">
        <v>51653.84</v>
      </c>
      <c r="L1188" s="43">
        <v>47056646.659999996</v>
      </c>
      <c r="M1188">
        <f t="shared" si="18"/>
        <v>1</v>
      </c>
    </row>
    <row r="1189" spans="1:13" x14ac:dyDescent="0.25">
      <c r="A1189">
        <v>201906</v>
      </c>
      <c r="B1189" t="s">
        <v>36</v>
      </c>
      <c r="C1189">
        <v>0</v>
      </c>
      <c r="D1189">
        <v>0</v>
      </c>
      <c r="E1189" t="s">
        <v>51</v>
      </c>
      <c r="F1189" t="s">
        <v>52</v>
      </c>
      <c r="G1189" t="s">
        <v>45</v>
      </c>
      <c r="H1189" t="s">
        <v>38</v>
      </c>
      <c r="I1189">
        <v>71</v>
      </c>
      <c r="J1189">
        <v>791</v>
      </c>
      <c r="K1189" s="43">
        <v>51633.16</v>
      </c>
      <c r="L1189" s="43">
        <v>40841826.07</v>
      </c>
      <c r="M1189">
        <f t="shared" si="18"/>
        <v>1</v>
      </c>
    </row>
    <row r="1190" spans="1:13" x14ac:dyDescent="0.25">
      <c r="A1190">
        <v>201906</v>
      </c>
      <c r="B1190" t="s">
        <v>36</v>
      </c>
      <c r="C1190">
        <v>0</v>
      </c>
      <c r="D1190">
        <v>0</v>
      </c>
      <c r="E1190" t="s">
        <v>51</v>
      </c>
      <c r="F1190" t="s">
        <v>52</v>
      </c>
      <c r="G1190" t="s">
        <v>45</v>
      </c>
      <c r="H1190" t="s">
        <v>38</v>
      </c>
      <c r="I1190">
        <v>72</v>
      </c>
      <c r="J1190">
        <v>811</v>
      </c>
      <c r="K1190" s="43">
        <v>52484</v>
      </c>
      <c r="L1190" s="43">
        <v>42564522.140000001</v>
      </c>
      <c r="M1190">
        <f t="shared" si="18"/>
        <v>1</v>
      </c>
    </row>
    <row r="1191" spans="1:13" x14ac:dyDescent="0.25">
      <c r="A1191">
        <v>201906</v>
      </c>
      <c r="B1191" t="s">
        <v>36</v>
      </c>
      <c r="C1191">
        <v>0</v>
      </c>
      <c r="D1191">
        <v>0</v>
      </c>
      <c r="E1191" t="s">
        <v>51</v>
      </c>
      <c r="F1191" t="s">
        <v>52</v>
      </c>
      <c r="G1191" t="s">
        <v>45</v>
      </c>
      <c r="H1191" t="s">
        <v>38</v>
      </c>
      <c r="I1191">
        <v>73</v>
      </c>
      <c r="J1191">
        <v>801</v>
      </c>
      <c r="K1191" s="43">
        <v>50048.74</v>
      </c>
      <c r="L1191" s="43">
        <v>40089042.670000002</v>
      </c>
      <c r="M1191">
        <f t="shared" si="18"/>
        <v>1</v>
      </c>
    </row>
    <row r="1192" spans="1:13" x14ac:dyDescent="0.25">
      <c r="A1192">
        <v>201906</v>
      </c>
      <c r="B1192" t="s">
        <v>36</v>
      </c>
      <c r="C1192">
        <v>0</v>
      </c>
      <c r="D1192">
        <v>0</v>
      </c>
      <c r="E1192" t="s">
        <v>51</v>
      </c>
      <c r="F1192" t="s">
        <v>52</v>
      </c>
      <c r="G1192" t="s">
        <v>45</v>
      </c>
      <c r="H1192" t="s">
        <v>38</v>
      </c>
      <c r="I1192">
        <v>74</v>
      </c>
      <c r="J1192">
        <v>763</v>
      </c>
      <c r="K1192" s="43">
        <v>52252.61</v>
      </c>
      <c r="L1192" s="43">
        <v>39868741.780000001</v>
      </c>
      <c r="M1192">
        <f t="shared" si="18"/>
        <v>1</v>
      </c>
    </row>
    <row r="1193" spans="1:13" x14ac:dyDescent="0.25">
      <c r="A1193">
        <v>201906</v>
      </c>
      <c r="B1193" t="s">
        <v>36</v>
      </c>
      <c r="C1193">
        <v>0</v>
      </c>
      <c r="D1193">
        <v>0</v>
      </c>
      <c r="E1193" t="s">
        <v>51</v>
      </c>
      <c r="F1193" t="s">
        <v>52</v>
      </c>
      <c r="G1193" t="s">
        <v>45</v>
      </c>
      <c r="H1193" t="s">
        <v>38</v>
      </c>
      <c r="I1193">
        <v>75</v>
      </c>
      <c r="J1193">
        <v>695</v>
      </c>
      <c r="K1193" s="43">
        <v>51190.400000000001</v>
      </c>
      <c r="L1193" s="43">
        <v>35577330.810000002</v>
      </c>
      <c r="M1193">
        <f t="shared" si="18"/>
        <v>1</v>
      </c>
    </row>
    <row r="1194" spans="1:13" x14ac:dyDescent="0.25">
      <c r="A1194">
        <v>201906</v>
      </c>
      <c r="B1194" t="s">
        <v>36</v>
      </c>
      <c r="C1194">
        <v>0</v>
      </c>
      <c r="D1194">
        <v>0</v>
      </c>
      <c r="E1194" t="s">
        <v>51</v>
      </c>
      <c r="F1194" t="s">
        <v>52</v>
      </c>
      <c r="G1194" t="s">
        <v>45</v>
      </c>
      <c r="H1194" t="s">
        <v>38</v>
      </c>
      <c r="I1194">
        <v>76</v>
      </c>
      <c r="J1194">
        <v>630</v>
      </c>
      <c r="K1194" s="43">
        <v>53642.58</v>
      </c>
      <c r="L1194" s="43">
        <v>33794825.869999997</v>
      </c>
      <c r="M1194">
        <f t="shared" si="18"/>
        <v>1</v>
      </c>
    </row>
    <row r="1195" spans="1:13" x14ac:dyDescent="0.25">
      <c r="A1195">
        <v>201906</v>
      </c>
      <c r="B1195" t="s">
        <v>36</v>
      </c>
      <c r="C1195">
        <v>0</v>
      </c>
      <c r="D1195">
        <v>0</v>
      </c>
      <c r="E1195" t="s">
        <v>51</v>
      </c>
      <c r="F1195" t="s">
        <v>52</v>
      </c>
      <c r="G1195" t="s">
        <v>45</v>
      </c>
      <c r="H1195" t="s">
        <v>38</v>
      </c>
      <c r="I1195">
        <v>77</v>
      </c>
      <c r="J1195">
        <v>523</v>
      </c>
      <c r="K1195" s="43">
        <v>53596.68</v>
      </c>
      <c r="L1195" s="43">
        <v>28031066.059999999</v>
      </c>
      <c r="M1195">
        <f t="shared" si="18"/>
        <v>1</v>
      </c>
    </row>
    <row r="1196" spans="1:13" x14ac:dyDescent="0.25">
      <c r="A1196">
        <v>201906</v>
      </c>
      <c r="B1196" t="s">
        <v>36</v>
      </c>
      <c r="C1196">
        <v>0</v>
      </c>
      <c r="D1196">
        <v>0</v>
      </c>
      <c r="E1196" t="s">
        <v>51</v>
      </c>
      <c r="F1196" t="s">
        <v>52</v>
      </c>
      <c r="G1196" t="s">
        <v>45</v>
      </c>
      <c r="H1196" t="s">
        <v>38</v>
      </c>
      <c r="I1196">
        <v>78</v>
      </c>
      <c r="J1196">
        <v>531</v>
      </c>
      <c r="K1196" s="43">
        <v>52076.6</v>
      </c>
      <c r="L1196" s="43">
        <v>27652674.859999999</v>
      </c>
      <c r="M1196">
        <f t="shared" si="18"/>
        <v>1</v>
      </c>
    </row>
    <row r="1197" spans="1:13" x14ac:dyDescent="0.25">
      <c r="A1197">
        <v>201906</v>
      </c>
      <c r="B1197" t="s">
        <v>36</v>
      </c>
      <c r="C1197">
        <v>0</v>
      </c>
      <c r="D1197">
        <v>0</v>
      </c>
      <c r="E1197" t="s">
        <v>51</v>
      </c>
      <c r="F1197" t="s">
        <v>52</v>
      </c>
      <c r="G1197" t="s">
        <v>45</v>
      </c>
      <c r="H1197" t="s">
        <v>38</v>
      </c>
      <c r="I1197">
        <v>79</v>
      </c>
      <c r="J1197">
        <v>504</v>
      </c>
      <c r="K1197" s="43">
        <v>51140.02</v>
      </c>
      <c r="L1197" s="43">
        <v>25774571.640000001</v>
      </c>
      <c r="M1197">
        <f t="shared" si="18"/>
        <v>1</v>
      </c>
    </row>
    <row r="1198" spans="1:13" x14ac:dyDescent="0.25">
      <c r="A1198">
        <v>201906</v>
      </c>
      <c r="B1198" t="s">
        <v>36</v>
      </c>
      <c r="C1198">
        <v>0</v>
      </c>
      <c r="D1198">
        <v>0</v>
      </c>
      <c r="E1198" t="s">
        <v>51</v>
      </c>
      <c r="F1198" t="s">
        <v>52</v>
      </c>
      <c r="G1198" t="s">
        <v>45</v>
      </c>
      <c r="H1198" t="s">
        <v>38</v>
      </c>
      <c r="I1198">
        <v>80</v>
      </c>
      <c r="J1198">
        <v>373</v>
      </c>
      <c r="K1198" s="43">
        <v>50936.73</v>
      </c>
      <c r="L1198" s="43">
        <v>18999399.260000002</v>
      </c>
      <c r="M1198">
        <f t="shared" si="18"/>
        <v>1</v>
      </c>
    </row>
    <row r="1199" spans="1:13" x14ac:dyDescent="0.25">
      <c r="A1199">
        <v>201906</v>
      </c>
      <c r="B1199" t="s">
        <v>36</v>
      </c>
      <c r="C1199">
        <v>0</v>
      </c>
      <c r="D1199">
        <v>0</v>
      </c>
      <c r="E1199" t="s">
        <v>51</v>
      </c>
      <c r="F1199" t="s">
        <v>52</v>
      </c>
      <c r="G1199" t="s">
        <v>45</v>
      </c>
      <c r="H1199" t="s">
        <v>38</v>
      </c>
      <c r="I1199">
        <v>81</v>
      </c>
      <c r="J1199">
        <v>303</v>
      </c>
      <c r="K1199" s="43">
        <v>49919.48</v>
      </c>
      <c r="L1199" s="43">
        <v>15125603.27</v>
      </c>
      <c r="M1199">
        <f t="shared" si="18"/>
        <v>1</v>
      </c>
    </row>
    <row r="1200" spans="1:13" x14ac:dyDescent="0.25">
      <c r="A1200">
        <v>201906</v>
      </c>
      <c r="B1200" t="s">
        <v>36</v>
      </c>
      <c r="C1200">
        <v>0</v>
      </c>
      <c r="D1200">
        <v>0</v>
      </c>
      <c r="E1200" t="s">
        <v>51</v>
      </c>
      <c r="F1200" t="s">
        <v>52</v>
      </c>
      <c r="G1200" t="s">
        <v>45</v>
      </c>
      <c r="H1200" t="s">
        <v>38</v>
      </c>
      <c r="I1200">
        <v>82</v>
      </c>
      <c r="J1200">
        <v>279</v>
      </c>
      <c r="K1200" s="43">
        <v>49529.36</v>
      </c>
      <c r="L1200" s="43">
        <v>13818692.26</v>
      </c>
      <c r="M1200">
        <f t="shared" si="18"/>
        <v>1</v>
      </c>
    </row>
    <row r="1201" spans="1:13" x14ac:dyDescent="0.25">
      <c r="A1201">
        <v>201906</v>
      </c>
      <c r="B1201" t="s">
        <v>36</v>
      </c>
      <c r="C1201">
        <v>0</v>
      </c>
      <c r="D1201">
        <v>0</v>
      </c>
      <c r="E1201" t="s">
        <v>51</v>
      </c>
      <c r="F1201" t="s">
        <v>52</v>
      </c>
      <c r="G1201" t="s">
        <v>45</v>
      </c>
      <c r="H1201" t="s">
        <v>38</v>
      </c>
      <c r="I1201">
        <v>83</v>
      </c>
      <c r="J1201">
        <v>258</v>
      </c>
      <c r="K1201" s="43">
        <v>46009.69</v>
      </c>
      <c r="L1201" s="43">
        <v>11870499.48</v>
      </c>
      <c r="M1201">
        <f t="shared" si="18"/>
        <v>1</v>
      </c>
    </row>
    <row r="1202" spans="1:13" x14ac:dyDescent="0.25">
      <c r="A1202">
        <v>201906</v>
      </c>
      <c r="B1202" t="s">
        <v>36</v>
      </c>
      <c r="C1202">
        <v>0</v>
      </c>
      <c r="D1202">
        <v>0</v>
      </c>
      <c r="E1202" t="s">
        <v>51</v>
      </c>
      <c r="F1202" t="s">
        <v>52</v>
      </c>
      <c r="G1202" t="s">
        <v>45</v>
      </c>
      <c r="H1202" t="s">
        <v>38</v>
      </c>
      <c r="I1202">
        <v>84</v>
      </c>
      <c r="J1202">
        <v>253</v>
      </c>
      <c r="K1202" s="43">
        <v>44939.44</v>
      </c>
      <c r="L1202" s="43">
        <v>11369679.08</v>
      </c>
      <c r="M1202">
        <f t="shared" si="18"/>
        <v>1</v>
      </c>
    </row>
    <row r="1203" spans="1:13" x14ac:dyDescent="0.25">
      <c r="A1203">
        <v>201906</v>
      </c>
      <c r="B1203" t="s">
        <v>36</v>
      </c>
      <c r="C1203">
        <v>0</v>
      </c>
      <c r="D1203">
        <v>0</v>
      </c>
      <c r="E1203" t="s">
        <v>51</v>
      </c>
      <c r="F1203" t="s">
        <v>52</v>
      </c>
      <c r="G1203" t="s">
        <v>45</v>
      </c>
      <c r="H1203" t="s">
        <v>38</v>
      </c>
      <c r="I1203">
        <v>85</v>
      </c>
      <c r="J1203">
        <v>199</v>
      </c>
      <c r="K1203" s="43">
        <v>43705.32</v>
      </c>
      <c r="L1203" s="43">
        <v>8697359.6400000006</v>
      </c>
      <c r="M1203">
        <f t="shared" si="18"/>
        <v>1</v>
      </c>
    </row>
    <row r="1204" spans="1:13" x14ac:dyDescent="0.25">
      <c r="A1204">
        <v>201906</v>
      </c>
      <c r="B1204" t="s">
        <v>36</v>
      </c>
      <c r="C1204">
        <v>0</v>
      </c>
      <c r="D1204">
        <v>0</v>
      </c>
      <c r="E1204" t="s">
        <v>51</v>
      </c>
      <c r="F1204" t="s">
        <v>52</v>
      </c>
      <c r="G1204" t="s">
        <v>45</v>
      </c>
      <c r="H1204" t="s">
        <v>38</v>
      </c>
      <c r="I1204">
        <v>86</v>
      </c>
      <c r="J1204">
        <v>171</v>
      </c>
      <c r="K1204" s="43">
        <v>42714.66</v>
      </c>
      <c r="L1204" s="43">
        <v>7304206.6799999997</v>
      </c>
      <c r="M1204">
        <f t="shared" si="18"/>
        <v>1</v>
      </c>
    </row>
    <row r="1205" spans="1:13" x14ac:dyDescent="0.25">
      <c r="A1205">
        <v>201906</v>
      </c>
      <c r="B1205" t="s">
        <v>36</v>
      </c>
      <c r="C1205">
        <v>0</v>
      </c>
      <c r="D1205">
        <v>0</v>
      </c>
      <c r="E1205" t="s">
        <v>51</v>
      </c>
      <c r="F1205" t="s">
        <v>52</v>
      </c>
      <c r="G1205" t="s">
        <v>45</v>
      </c>
      <c r="H1205" t="s">
        <v>38</v>
      </c>
      <c r="I1205">
        <v>87</v>
      </c>
      <c r="J1205">
        <v>170</v>
      </c>
      <c r="K1205" s="43">
        <v>43768.26</v>
      </c>
      <c r="L1205" s="43">
        <v>7440604.2599999998</v>
      </c>
      <c r="M1205">
        <f t="shared" si="18"/>
        <v>1</v>
      </c>
    </row>
    <row r="1206" spans="1:13" x14ac:dyDescent="0.25">
      <c r="A1206">
        <v>201906</v>
      </c>
      <c r="B1206" t="s">
        <v>36</v>
      </c>
      <c r="C1206">
        <v>0</v>
      </c>
      <c r="D1206">
        <v>0</v>
      </c>
      <c r="E1206" t="s">
        <v>51</v>
      </c>
      <c r="F1206" t="s">
        <v>52</v>
      </c>
      <c r="G1206" t="s">
        <v>45</v>
      </c>
      <c r="H1206" t="s">
        <v>38</v>
      </c>
      <c r="I1206">
        <v>88</v>
      </c>
      <c r="J1206">
        <v>204</v>
      </c>
      <c r="K1206" s="43">
        <v>41136.5</v>
      </c>
      <c r="L1206" s="43">
        <v>8391845.4100000001</v>
      </c>
      <c r="M1206">
        <f t="shared" si="18"/>
        <v>1</v>
      </c>
    </row>
    <row r="1207" spans="1:13" x14ac:dyDescent="0.25">
      <c r="A1207">
        <v>201906</v>
      </c>
      <c r="B1207" t="s">
        <v>36</v>
      </c>
      <c r="C1207">
        <v>0</v>
      </c>
      <c r="D1207">
        <v>0</v>
      </c>
      <c r="E1207" t="s">
        <v>51</v>
      </c>
      <c r="F1207" t="s">
        <v>52</v>
      </c>
      <c r="G1207" t="s">
        <v>45</v>
      </c>
      <c r="H1207" t="s">
        <v>38</v>
      </c>
      <c r="I1207">
        <v>89</v>
      </c>
      <c r="J1207">
        <v>139</v>
      </c>
      <c r="K1207" s="43">
        <v>39630.78</v>
      </c>
      <c r="L1207" s="43">
        <v>5508678.2599999998</v>
      </c>
      <c r="M1207">
        <f t="shared" si="18"/>
        <v>1</v>
      </c>
    </row>
    <row r="1208" spans="1:13" x14ac:dyDescent="0.25">
      <c r="A1208">
        <v>201906</v>
      </c>
      <c r="B1208" t="s">
        <v>36</v>
      </c>
      <c r="C1208">
        <v>0</v>
      </c>
      <c r="D1208">
        <v>0</v>
      </c>
      <c r="E1208" t="s">
        <v>51</v>
      </c>
      <c r="F1208" t="s">
        <v>52</v>
      </c>
      <c r="G1208" t="s">
        <v>45</v>
      </c>
      <c r="H1208" t="s">
        <v>38</v>
      </c>
      <c r="I1208">
        <v>90</v>
      </c>
      <c r="J1208">
        <v>127</v>
      </c>
      <c r="K1208" s="43">
        <v>46074.31</v>
      </c>
      <c r="L1208" s="43">
        <v>5851437.1399999997</v>
      </c>
      <c r="M1208">
        <f t="shared" si="18"/>
        <v>1</v>
      </c>
    </row>
    <row r="1209" spans="1:13" x14ac:dyDescent="0.25">
      <c r="A1209">
        <v>201906</v>
      </c>
      <c r="B1209" t="s">
        <v>36</v>
      </c>
      <c r="C1209">
        <v>0</v>
      </c>
      <c r="D1209">
        <v>0</v>
      </c>
      <c r="E1209" t="s">
        <v>51</v>
      </c>
      <c r="F1209" t="s">
        <v>52</v>
      </c>
      <c r="G1209" t="s">
        <v>45</v>
      </c>
      <c r="H1209" t="s">
        <v>38</v>
      </c>
      <c r="I1209">
        <v>91</v>
      </c>
      <c r="J1209">
        <v>84</v>
      </c>
      <c r="K1209" s="43">
        <v>46980.18</v>
      </c>
      <c r="L1209" s="43">
        <v>3946334.73</v>
      </c>
      <c r="M1209">
        <f t="shared" si="18"/>
        <v>1</v>
      </c>
    </row>
    <row r="1210" spans="1:13" x14ac:dyDescent="0.25">
      <c r="A1210">
        <v>201906</v>
      </c>
      <c r="B1210" t="s">
        <v>36</v>
      </c>
      <c r="C1210">
        <v>0</v>
      </c>
      <c r="D1210">
        <v>0</v>
      </c>
      <c r="E1210" t="s">
        <v>51</v>
      </c>
      <c r="F1210" t="s">
        <v>52</v>
      </c>
      <c r="G1210" t="s">
        <v>45</v>
      </c>
      <c r="H1210" t="s">
        <v>38</v>
      </c>
      <c r="I1210">
        <v>92</v>
      </c>
      <c r="J1210">
        <v>73</v>
      </c>
      <c r="K1210" s="43">
        <v>50835.05</v>
      </c>
      <c r="L1210" s="43">
        <v>3710958.53</v>
      </c>
      <c r="M1210">
        <f t="shared" si="18"/>
        <v>1</v>
      </c>
    </row>
    <row r="1211" spans="1:13" x14ac:dyDescent="0.25">
      <c r="A1211">
        <v>201906</v>
      </c>
      <c r="B1211" t="s">
        <v>36</v>
      </c>
      <c r="C1211">
        <v>0</v>
      </c>
      <c r="D1211">
        <v>0</v>
      </c>
      <c r="E1211" t="s">
        <v>51</v>
      </c>
      <c r="F1211" t="s">
        <v>52</v>
      </c>
      <c r="G1211" t="s">
        <v>45</v>
      </c>
      <c r="H1211" t="s">
        <v>38</v>
      </c>
      <c r="I1211">
        <v>93</v>
      </c>
      <c r="J1211">
        <v>48</v>
      </c>
      <c r="K1211" s="43">
        <v>47534.82</v>
      </c>
      <c r="L1211" s="43">
        <v>2281671.44</v>
      </c>
      <c r="M1211">
        <f t="shared" si="18"/>
        <v>1</v>
      </c>
    </row>
    <row r="1212" spans="1:13" x14ac:dyDescent="0.25">
      <c r="A1212">
        <v>201906</v>
      </c>
      <c r="B1212" t="s">
        <v>36</v>
      </c>
      <c r="C1212">
        <v>0</v>
      </c>
      <c r="D1212">
        <v>0</v>
      </c>
      <c r="E1212" t="s">
        <v>51</v>
      </c>
      <c r="F1212" t="s">
        <v>52</v>
      </c>
      <c r="G1212" t="s">
        <v>45</v>
      </c>
      <c r="H1212" t="s">
        <v>38</v>
      </c>
      <c r="I1212">
        <v>94</v>
      </c>
      <c r="J1212">
        <v>37</v>
      </c>
      <c r="K1212" s="43">
        <v>46604.09</v>
      </c>
      <c r="L1212" s="43">
        <v>1724351.45</v>
      </c>
      <c r="M1212">
        <f t="shared" si="18"/>
        <v>1</v>
      </c>
    </row>
    <row r="1213" spans="1:13" x14ac:dyDescent="0.25">
      <c r="A1213">
        <v>201906</v>
      </c>
      <c r="B1213" t="s">
        <v>36</v>
      </c>
      <c r="C1213">
        <v>0</v>
      </c>
      <c r="D1213">
        <v>0</v>
      </c>
      <c r="E1213" t="s">
        <v>51</v>
      </c>
      <c r="F1213" t="s">
        <v>52</v>
      </c>
      <c r="G1213" t="s">
        <v>45</v>
      </c>
      <c r="H1213" t="s">
        <v>38</v>
      </c>
      <c r="I1213">
        <v>95</v>
      </c>
      <c r="J1213">
        <v>37</v>
      </c>
      <c r="K1213" s="43">
        <v>48421.52</v>
      </c>
      <c r="L1213" s="43">
        <v>1791596.28</v>
      </c>
      <c r="M1213">
        <f t="shared" si="18"/>
        <v>1</v>
      </c>
    </row>
    <row r="1214" spans="1:13" x14ac:dyDescent="0.25">
      <c r="A1214">
        <v>201906</v>
      </c>
      <c r="B1214" t="s">
        <v>36</v>
      </c>
      <c r="C1214">
        <v>0</v>
      </c>
      <c r="D1214">
        <v>0</v>
      </c>
      <c r="E1214" t="s">
        <v>51</v>
      </c>
      <c r="F1214" t="s">
        <v>52</v>
      </c>
      <c r="G1214" t="s">
        <v>45</v>
      </c>
      <c r="H1214" t="s">
        <v>38</v>
      </c>
      <c r="I1214">
        <v>96</v>
      </c>
      <c r="J1214">
        <v>22</v>
      </c>
      <c r="K1214" s="43">
        <v>52125.31</v>
      </c>
      <c r="L1214" s="43">
        <v>1146756.8400000001</v>
      </c>
      <c r="M1214">
        <f t="shared" si="18"/>
        <v>1</v>
      </c>
    </row>
    <row r="1215" spans="1:13" x14ac:dyDescent="0.25">
      <c r="A1215">
        <v>201906</v>
      </c>
      <c r="B1215" t="s">
        <v>36</v>
      </c>
      <c r="C1215">
        <v>0</v>
      </c>
      <c r="D1215">
        <v>0</v>
      </c>
      <c r="E1215" t="s">
        <v>51</v>
      </c>
      <c r="F1215" t="s">
        <v>52</v>
      </c>
      <c r="G1215" t="s">
        <v>45</v>
      </c>
      <c r="H1215" t="s">
        <v>38</v>
      </c>
      <c r="I1215">
        <v>97</v>
      </c>
      <c r="J1215">
        <v>18</v>
      </c>
      <c r="K1215" s="43">
        <v>36138.49</v>
      </c>
      <c r="L1215" s="43">
        <v>650492.79</v>
      </c>
      <c r="M1215">
        <f t="shared" si="18"/>
        <v>1</v>
      </c>
    </row>
    <row r="1216" spans="1:13" x14ac:dyDescent="0.25">
      <c r="A1216">
        <v>201906</v>
      </c>
      <c r="B1216" t="s">
        <v>36</v>
      </c>
      <c r="C1216">
        <v>0</v>
      </c>
      <c r="D1216">
        <v>0</v>
      </c>
      <c r="E1216" t="s">
        <v>51</v>
      </c>
      <c r="F1216" t="s">
        <v>52</v>
      </c>
      <c r="G1216" t="s">
        <v>45</v>
      </c>
      <c r="H1216" t="s">
        <v>38</v>
      </c>
      <c r="I1216">
        <v>98</v>
      </c>
      <c r="J1216">
        <v>7</v>
      </c>
      <c r="K1216" s="43">
        <v>43884.26</v>
      </c>
      <c r="L1216" s="43">
        <v>307189.84999999998</v>
      </c>
      <c r="M1216">
        <f t="shared" si="18"/>
        <v>1</v>
      </c>
    </row>
    <row r="1217" spans="1:13" x14ac:dyDescent="0.25">
      <c r="A1217">
        <v>201906</v>
      </c>
      <c r="B1217" t="s">
        <v>36</v>
      </c>
      <c r="C1217">
        <v>0</v>
      </c>
      <c r="D1217">
        <v>0</v>
      </c>
      <c r="E1217" t="s">
        <v>51</v>
      </c>
      <c r="F1217" t="s">
        <v>52</v>
      </c>
      <c r="G1217" t="s">
        <v>45</v>
      </c>
      <c r="H1217" t="s">
        <v>38</v>
      </c>
      <c r="I1217">
        <v>99</v>
      </c>
      <c r="J1217">
        <v>5</v>
      </c>
      <c r="K1217" s="43">
        <v>26670.26</v>
      </c>
      <c r="L1217" s="43">
        <v>133351.29999999999</v>
      </c>
      <c r="M1217">
        <f t="shared" si="18"/>
        <v>1</v>
      </c>
    </row>
    <row r="1218" spans="1:13" x14ac:dyDescent="0.25">
      <c r="A1218">
        <v>201906</v>
      </c>
      <c r="B1218" t="s">
        <v>36</v>
      </c>
      <c r="C1218">
        <v>0</v>
      </c>
      <c r="D1218">
        <v>0</v>
      </c>
      <c r="E1218" t="s">
        <v>51</v>
      </c>
      <c r="F1218" t="s">
        <v>52</v>
      </c>
      <c r="G1218" t="s">
        <v>45</v>
      </c>
      <c r="H1218" t="s">
        <v>38</v>
      </c>
      <c r="I1218">
        <v>101</v>
      </c>
      <c r="J1218">
        <v>2</v>
      </c>
      <c r="K1218" s="43">
        <v>92435.8</v>
      </c>
      <c r="L1218" s="43">
        <v>184871.6</v>
      </c>
      <c r="M1218">
        <f t="shared" si="18"/>
        <v>1</v>
      </c>
    </row>
    <row r="1219" spans="1:13" x14ac:dyDescent="0.25">
      <c r="A1219">
        <v>201906</v>
      </c>
      <c r="B1219" t="s">
        <v>36</v>
      </c>
      <c r="C1219">
        <v>0</v>
      </c>
      <c r="D1219">
        <v>0</v>
      </c>
      <c r="E1219" t="s">
        <v>51</v>
      </c>
      <c r="F1219" t="s">
        <v>52</v>
      </c>
      <c r="G1219" t="s">
        <v>45</v>
      </c>
      <c r="H1219" t="s">
        <v>38</v>
      </c>
      <c r="I1219">
        <v>105</v>
      </c>
      <c r="J1219">
        <v>1</v>
      </c>
      <c r="K1219" s="43">
        <v>65801.03</v>
      </c>
      <c r="L1219" s="43">
        <v>65801.03</v>
      </c>
      <c r="M1219">
        <f t="shared" si="18"/>
        <v>1</v>
      </c>
    </row>
    <row r="1220" spans="1:13" x14ac:dyDescent="0.25">
      <c r="A1220">
        <v>201906</v>
      </c>
      <c r="B1220" t="s">
        <v>36</v>
      </c>
      <c r="C1220">
        <v>0</v>
      </c>
      <c r="D1220">
        <v>0</v>
      </c>
      <c r="E1220" t="s">
        <v>51</v>
      </c>
      <c r="F1220" t="s">
        <v>52</v>
      </c>
      <c r="G1220" t="s">
        <v>48</v>
      </c>
      <c r="H1220" t="s">
        <v>37</v>
      </c>
      <c r="I1220">
        <v>1</v>
      </c>
      <c r="J1220">
        <v>1</v>
      </c>
      <c r="K1220" s="43">
        <v>28635.19</v>
      </c>
      <c r="L1220" s="43">
        <v>28635.19</v>
      </c>
      <c r="M1220">
        <f t="shared" si="18"/>
        <v>1</v>
      </c>
    </row>
    <row r="1221" spans="1:13" x14ac:dyDescent="0.25">
      <c r="A1221">
        <v>201906</v>
      </c>
      <c r="B1221" t="s">
        <v>36</v>
      </c>
      <c r="C1221">
        <v>0</v>
      </c>
      <c r="D1221">
        <v>0</v>
      </c>
      <c r="E1221" t="s">
        <v>51</v>
      </c>
      <c r="F1221" t="s">
        <v>52</v>
      </c>
      <c r="G1221" t="s">
        <v>48</v>
      </c>
      <c r="H1221" t="s">
        <v>37</v>
      </c>
      <c r="I1221">
        <v>3</v>
      </c>
      <c r="J1221">
        <v>1</v>
      </c>
      <c r="K1221" s="43">
        <v>18720.13</v>
      </c>
      <c r="L1221" s="43">
        <v>18720.13</v>
      </c>
      <c r="M1221">
        <f t="shared" si="18"/>
        <v>1</v>
      </c>
    </row>
    <row r="1222" spans="1:13" x14ac:dyDescent="0.25">
      <c r="A1222">
        <v>201906</v>
      </c>
      <c r="B1222" t="s">
        <v>36</v>
      </c>
      <c r="C1222">
        <v>0</v>
      </c>
      <c r="D1222">
        <v>0</v>
      </c>
      <c r="E1222" t="s">
        <v>51</v>
      </c>
      <c r="F1222" t="s">
        <v>52</v>
      </c>
      <c r="G1222" t="s">
        <v>48</v>
      </c>
      <c r="H1222" t="s">
        <v>37</v>
      </c>
      <c r="I1222">
        <v>5</v>
      </c>
      <c r="J1222">
        <v>3</v>
      </c>
      <c r="K1222" s="43">
        <v>19924.2</v>
      </c>
      <c r="L1222" s="43">
        <v>59772.6</v>
      </c>
      <c r="M1222">
        <f t="shared" ref="M1222:M1285" si="19">+IF(F1222=$M$1,0,1)</f>
        <v>1</v>
      </c>
    </row>
    <row r="1223" spans="1:13" x14ac:dyDescent="0.25">
      <c r="A1223">
        <v>201906</v>
      </c>
      <c r="B1223" t="s">
        <v>36</v>
      </c>
      <c r="C1223">
        <v>0</v>
      </c>
      <c r="D1223">
        <v>0</v>
      </c>
      <c r="E1223" t="s">
        <v>51</v>
      </c>
      <c r="F1223" t="s">
        <v>52</v>
      </c>
      <c r="G1223" t="s">
        <v>48</v>
      </c>
      <c r="H1223" t="s">
        <v>37</v>
      </c>
      <c r="I1223">
        <v>6</v>
      </c>
      <c r="J1223">
        <v>5</v>
      </c>
      <c r="K1223" s="43">
        <v>13770.43</v>
      </c>
      <c r="L1223" s="43">
        <v>68852.149999999994</v>
      </c>
      <c r="M1223">
        <f t="shared" si="19"/>
        <v>1</v>
      </c>
    </row>
    <row r="1224" spans="1:13" x14ac:dyDescent="0.25">
      <c r="A1224">
        <v>201906</v>
      </c>
      <c r="B1224" t="s">
        <v>36</v>
      </c>
      <c r="C1224">
        <v>0</v>
      </c>
      <c r="D1224">
        <v>0</v>
      </c>
      <c r="E1224" t="s">
        <v>51</v>
      </c>
      <c r="F1224" t="s">
        <v>52</v>
      </c>
      <c r="G1224" t="s">
        <v>48</v>
      </c>
      <c r="H1224" t="s">
        <v>37</v>
      </c>
      <c r="I1224">
        <v>7</v>
      </c>
      <c r="J1224">
        <v>5</v>
      </c>
      <c r="K1224" s="43">
        <v>21934.91</v>
      </c>
      <c r="L1224" s="43">
        <v>109674.53</v>
      </c>
      <c r="M1224">
        <f t="shared" si="19"/>
        <v>1</v>
      </c>
    </row>
    <row r="1225" spans="1:13" x14ac:dyDescent="0.25">
      <c r="A1225">
        <v>201906</v>
      </c>
      <c r="B1225" t="s">
        <v>36</v>
      </c>
      <c r="C1225">
        <v>0</v>
      </c>
      <c r="D1225">
        <v>0</v>
      </c>
      <c r="E1225" t="s">
        <v>51</v>
      </c>
      <c r="F1225" t="s">
        <v>52</v>
      </c>
      <c r="G1225" t="s">
        <v>48</v>
      </c>
      <c r="H1225" t="s">
        <v>37</v>
      </c>
      <c r="I1225">
        <v>8</v>
      </c>
      <c r="J1225">
        <v>5</v>
      </c>
      <c r="K1225" s="43">
        <v>17020.05</v>
      </c>
      <c r="L1225" s="43">
        <v>85100.23</v>
      </c>
      <c r="M1225">
        <f t="shared" si="19"/>
        <v>1</v>
      </c>
    </row>
    <row r="1226" spans="1:13" x14ac:dyDescent="0.25">
      <c r="A1226">
        <v>201906</v>
      </c>
      <c r="B1226" t="s">
        <v>36</v>
      </c>
      <c r="C1226">
        <v>0</v>
      </c>
      <c r="D1226">
        <v>0</v>
      </c>
      <c r="E1226" t="s">
        <v>51</v>
      </c>
      <c r="F1226" t="s">
        <v>52</v>
      </c>
      <c r="G1226" t="s">
        <v>48</v>
      </c>
      <c r="H1226" t="s">
        <v>37</v>
      </c>
      <c r="I1226">
        <v>9</v>
      </c>
      <c r="J1226">
        <v>3</v>
      </c>
      <c r="K1226" s="43">
        <v>19236.04</v>
      </c>
      <c r="L1226" s="43">
        <v>57708.11</v>
      </c>
      <c r="M1226">
        <f t="shared" si="19"/>
        <v>1</v>
      </c>
    </row>
    <row r="1227" spans="1:13" x14ac:dyDescent="0.25">
      <c r="A1227">
        <v>201906</v>
      </c>
      <c r="B1227" t="s">
        <v>36</v>
      </c>
      <c r="C1227">
        <v>0</v>
      </c>
      <c r="D1227">
        <v>0</v>
      </c>
      <c r="E1227" t="s">
        <v>51</v>
      </c>
      <c r="F1227" t="s">
        <v>52</v>
      </c>
      <c r="G1227" t="s">
        <v>48</v>
      </c>
      <c r="H1227" t="s">
        <v>37</v>
      </c>
      <c r="I1227">
        <v>10</v>
      </c>
      <c r="J1227">
        <v>10</v>
      </c>
      <c r="K1227" s="43">
        <v>24062.880000000001</v>
      </c>
      <c r="L1227" s="43">
        <v>240628.75</v>
      </c>
      <c r="M1227">
        <f t="shared" si="19"/>
        <v>1</v>
      </c>
    </row>
    <row r="1228" spans="1:13" x14ac:dyDescent="0.25">
      <c r="A1228">
        <v>201906</v>
      </c>
      <c r="B1228" t="s">
        <v>36</v>
      </c>
      <c r="C1228">
        <v>0</v>
      </c>
      <c r="D1228">
        <v>0</v>
      </c>
      <c r="E1228" t="s">
        <v>51</v>
      </c>
      <c r="F1228" t="s">
        <v>52</v>
      </c>
      <c r="G1228" t="s">
        <v>48</v>
      </c>
      <c r="H1228" t="s">
        <v>37</v>
      </c>
      <c r="I1228">
        <v>11</v>
      </c>
      <c r="J1228">
        <v>9</v>
      </c>
      <c r="K1228" s="43">
        <v>27730.05</v>
      </c>
      <c r="L1228" s="43">
        <v>249570.44</v>
      </c>
      <c r="M1228">
        <f t="shared" si="19"/>
        <v>1</v>
      </c>
    </row>
    <row r="1229" spans="1:13" x14ac:dyDescent="0.25">
      <c r="A1229">
        <v>201906</v>
      </c>
      <c r="B1229" t="s">
        <v>36</v>
      </c>
      <c r="C1229">
        <v>0</v>
      </c>
      <c r="D1229">
        <v>0</v>
      </c>
      <c r="E1229" t="s">
        <v>51</v>
      </c>
      <c r="F1229" t="s">
        <v>52</v>
      </c>
      <c r="G1229" t="s">
        <v>48</v>
      </c>
      <c r="H1229" t="s">
        <v>37</v>
      </c>
      <c r="I1229">
        <v>12</v>
      </c>
      <c r="J1229">
        <v>3</v>
      </c>
      <c r="K1229" s="43">
        <v>24714.62</v>
      </c>
      <c r="L1229" s="43">
        <v>74143.87</v>
      </c>
      <c r="M1229">
        <f t="shared" si="19"/>
        <v>1</v>
      </c>
    </row>
    <row r="1230" spans="1:13" x14ac:dyDescent="0.25">
      <c r="A1230">
        <v>201906</v>
      </c>
      <c r="B1230" t="s">
        <v>36</v>
      </c>
      <c r="C1230">
        <v>0</v>
      </c>
      <c r="D1230">
        <v>0</v>
      </c>
      <c r="E1230" t="s">
        <v>51</v>
      </c>
      <c r="F1230" t="s">
        <v>52</v>
      </c>
      <c r="G1230" t="s">
        <v>48</v>
      </c>
      <c r="H1230" t="s">
        <v>37</v>
      </c>
      <c r="I1230">
        <v>13</v>
      </c>
      <c r="J1230">
        <v>6</v>
      </c>
      <c r="K1230" s="43">
        <v>19291.78</v>
      </c>
      <c r="L1230" s="43">
        <v>115750.65</v>
      </c>
      <c r="M1230">
        <f t="shared" si="19"/>
        <v>1</v>
      </c>
    </row>
    <row r="1231" spans="1:13" x14ac:dyDescent="0.25">
      <c r="A1231">
        <v>201906</v>
      </c>
      <c r="B1231" t="s">
        <v>36</v>
      </c>
      <c r="C1231">
        <v>0</v>
      </c>
      <c r="D1231">
        <v>0</v>
      </c>
      <c r="E1231" t="s">
        <v>51</v>
      </c>
      <c r="F1231" t="s">
        <v>52</v>
      </c>
      <c r="G1231" t="s">
        <v>48</v>
      </c>
      <c r="H1231" t="s">
        <v>37</v>
      </c>
      <c r="I1231">
        <v>14</v>
      </c>
      <c r="J1231">
        <v>11</v>
      </c>
      <c r="K1231" s="43">
        <v>26204.89</v>
      </c>
      <c r="L1231" s="43">
        <v>288253.78000000003</v>
      </c>
      <c r="M1231">
        <f t="shared" si="19"/>
        <v>1</v>
      </c>
    </row>
    <row r="1232" spans="1:13" x14ac:dyDescent="0.25">
      <c r="A1232">
        <v>201906</v>
      </c>
      <c r="B1232" t="s">
        <v>36</v>
      </c>
      <c r="C1232">
        <v>0</v>
      </c>
      <c r="D1232">
        <v>0</v>
      </c>
      <c r="E1232" t="s">
        <v>51</v>
      </c>
      <c r="F1232" t="s">
        <v>52</v>
      </c>
      <c r="G1232" t="s">
        <v>48</v>
      </c>
      <c r="H1232" t="s">
        <v>37</v>
      </c>
      <c r="I1232">
        <v>15</v>
      </c>
      <c r="J1232">
        <v>6</v>
      </c>
      <c r="K1232" s="43">
        <v>22362.48</v>
      </c>
      <c r="L1232" s="43">
        <v>134174.88</v>
      </c>
      <c r="M1232">
        <f t="shared" si="19"/>
        <v>1</v>
      </c>
    </row>
    <row r="1233" spans="1:13" x14ac:dyDescent="0.25">
      <c r="A1233">
        <v>201906</v>
      </c>
      <c r="B1233" t="s">
        <v>36</v>
      </c>
      <c r="C1233">
        <v>0</v>
      </c>
      <c r="D1233">
        <v>0</v>
      </c>
      <c r="E1233" t="s">
        <v>51</v>
      </c>
      <c r="F1233" t="s">
        <v>52</v>
      </c>
      <c r="G1233" t="s">
        <v>48</v>
      </c>
      <c r="H1233" t="s">
        <v>37</v>
      </c>
      <c r="I1233">
        <v>16</v>
      </c>
      <c r="J1233">
        <v>10</v>
      </c>
      <c r="K1233" s="43">
        <v>30708.2</v>
      </c>
      <c r="L1233" s="43">
        <v>307082.03999999998</v>
      </c>
      <c r="M1233">
        <f t="shared" si="19"/>
        <v>1</v>
      </c>
    </row>
    <row r="1234" spans="1:13" x14ac:dyDescent="0.25">
      <c r="A1234">
        <v>201906</v>
      </c>
      <c r="B1234" t="s">
        <v>36</v>
      </c>
      <c r="C1234">
        <v>0</v>
      </c>
      <c r="D1234">
        <v>0</v>
      </c>
      <c r="E1234" t="s">
        <v>51</v>
      </c>
      <c r="F1234" t="s">
        <v>52</v>
      </c>
      <c r="G1234" t="s">
        <v>48</v>
      </c>
      <c r="H1234" t="s">
        <v>37</v>
      </c>
      <c r="I1234">
        <v>17</v>
      </c>
      <c r="J1234">
        <v>10</v>
      </c>
      <c r="K1234" s="43">
        <v>19473.73</v>
      </c>
      <c r="L1234" s="43">
        <v>194737.29</v>
      </c>
      <c r="M1234">
        <f t="shared" si="19"/>
        <v>1</v>
      </c>
    </row>
    <row r="1235" spans="1:13" x14ac:dyDescent="0.25">
      <c r="A1235">
        <v>201906</v>
      </c>
      <c r="B1235" t="s">
        <v>36</v>
      </c>
      <c r="C1235">
        <v>0</v>
      </c>
      <c r="D1235">
        <v>0</v>
      </c>
      <c r="E1235" t="s">
        <v>51</v>
      </c>
      <c r="F1235" t="s">
        <v>52</v>
      </c>
      <c r="G1235" t="s">
        <v>48</v>
      </c>
      <c r="H1235" t="s">
        <v>37</v>
      </c>
      <c r="I1235">
        <v>18</v>
      </c>
      <c r="J1235">
        <v>1</v>
      </c>
      <c r="K1235" s="43">
        <v>13889.36</v>
      </c>
      <c r="L1235" s="43">
        <v>13889.36</v>
      </c>
      <c r="M1235">
        <f t="shared" si="19"/>
        <v>1</v>
      </c>
    </row>
    <row r="1236" spans="1:13" x14ac:dyDescent="0.25">
      <c r="A1236">
        <v>201906</v>
      </c>
      <c r="B1236" t="s">
        <v>36</v>
      </c>
      <c r="C1236">
        <v>0</v>
      </c>
      <c r="D1236">
        <v>0</v>
      </c>
      <c r="E1236" t="s">
        <v>51</v>
      </c>
      <c r="F1236" t="s">
        <v>52</v>
      </c>
      <c r="G1236" t="s">
        <v>48</v>
      </c>
      <c r="H1236" t="s">
        <v>37</v>
      </c>
      <c r="I1236">
        <v>23</v>
      </c>
      <c r="J1236">
        <v>1</v>
      </c>
      <c r="K1236" s="43">
        <v>15181.94</v>
      </c>
      <c r="L1236" s="43">
        <v>15181.94</v>
      </c>
      <c r="M1236">
        <f t="shared" si="19"/>
        <v>1</v>
      </c>
    </row>
    <row r="1237" spans="1:13" x14ac:dyDescent="0.25">
      <c r="A1237">
        <v>201906</v>
      </c>
      <c r="B1237" t="s">
        <v>36</v>
      </c>
      <c r="C1237">
        <v>0</v>
      </c>
      <c r="D1237">
        <v>0</v>
      </c>
      <c r="E1237" t="s">
        <v>51</v>
      </c>
      <c r="F1237" t="s">
        <v>52</v>
      </c>
      <c r="G1237" t="s">
        <v>48</v>
      </c>
      <c r="H1237" t="s">
        <v>37</v>
      </c>
      <c r="I1237">
        <v>24</v>
      </c>
      <c r="J1237">
        <v>4</v>
      </c>
      <c r="K1237" s="43">
        <v>24355.64</v>
      </c>
      <c r="L1237" s="43">
        <v>97422.55</v>
      </c>
      <c r="M1237">
        <f t="shared" si="19"/>
        <v>1</v>
      </c>
    </row>
    <row r="1238" spans="1:13" x14ac:dyDescent="0.25">
      <c r="A1238">
        <v>201906</v>
      </c>
      <c r="B1238" t="s">
        <v>36</v>
      </c>
      <c r="C1238">
        <v>0</v>
      </c>
      <c r="D1238">
        <v>0</v>
      </c>
      <c r="E1238" t="s">
        <v>51</v>
      </c>
      <c r="F1238" t="s">
        <v>52</v>
      </c>
      <c r="G1238" t="s">
        <v>48</v>
      </c>
      <c r="H1238" t="s">
        <v>37</v>
      </c>
      <c r="I1238">
        <v>26</v>
      </c>
      <c r="J1238">
        <v>2</v>
      </c>
      <c r="K1238" s="43">
        <v>26452.84</v>
      </c>
      <c r="L1238" s="43">
        <v>52905.67</v>
      </c>
      <c r="M1238">
        <f t="shared" si="19"/>
        <v>1</v>
      </c>
    </row>
    <row r="1239" spans="1:13" x14ac:dyDescent="0.25">
      <c r="A1239">
        <v>201906</v>
      </c>
      <c r="B1239" t="s">
        <v>36</v>
      </c>
      <c r="C1239">
        <v>0</v>
      </c>
      <c r="D1239">
        <v>0</v>
      </c>
      <c r="E1239" t="s">
        <v>51</v>
      </c>
      <c r="F1239" t="s">
        <v>52</v>
      </c>
      <c r="G1239" t="s">
        <v>48</v>
      </c>
      <c r="H1239" t="s">
        <v>37</v>
      </c>
      <c r="I1239">
        <v>27</v>
      </c>
      <c r="J1239">
        <v>1</v>
      </c>
      <c r="K1239" s="43">
        <v>17914.97</v>
      </c>
      <c r="L1239" s="43">
        <v>17914.97</v>
      </c>
      <c r="M1239">
        <f t="shared" si="19"/>
        <v>1</v>
      </c>
    </row>
    <row r="1240" spans="1:13" x14ac:dyDescent="0.25">
      <c r="A1240">
        <v>201906</v>
      </c>
      <c r="B1240" t="s">
        <v>36</v>
      </c>
      <c r="C1240">
        <v>0</v>
      </c>
      <c r="D1240">
        <v>0</v>
      </c>
      <c r="E1240" t="s">
        <v>51</v>
      </c>
      <c r="F1240" t="s">
        <v>52</v>
      </c>
      <c r="G1240" t="s">
        <v>48</v>
      </c>
      <c r="H1240" t="s">
        <v>37</v>
      </c>
      <c r="I1240">
        <v>28</v>
      </c>
      <c r="J1240">
        <v>2</v>
      </c>
      <c r="K1240" s="43">
        <v>29004.35</v>
      </c>
      <c r="L1240" s="43">
        <v>58008.69</v>
      </c>
      <c r="M1240">
        <f t="shared" si="19"/>
        <v>1</v>
      </c>
    </row>
    <row r="1241" spans="1:13" x14ac:dyDescent="0.25">
      <c r="A1241">
        <v>201906</v>
      </c>
      <c r="B1241" t="s">
        <v>36</v>
      </c>
      <c r="C1241">
        <v>0</v>
      </c>
      <c r="D1241">
        <v>0</v>
      </c>
      <c r="E1241" t="s">
        <v>51</v>
      </c>
      <c r="F1241" t="s">
        <v>52</v>
      </c>
      <c r="G1241" t="s">
        <v>48</v>
      </c>
      <c r="H1241" t="s">
        <v>37</v>
      </c>
      <c r="I1241">
        <v>29</v>
      </c>
      <c r="J1241">
        <v>3</v>
      </c>
      <c r="K1241" s="43">
        <v>33752.28</v>
      </c>
      <c r="L1241" s="43">
        <v>101256.83</v>
      </c>
      <c r="M1241">
        <f t="shared" si="19"/>
        <v>1</v>
      </c>
    </row>
    <row r="1242" spans="1:13" x14ac:dyDescent="0.25">
      <c r="A1242">
        <v>201906</v>
      </c>
      <c r="B1242" t="s">
        <v>36</v>
      </c>
      <c r="C1242">
        <v>0</v>
      </c>
      <c r="D1242">
        <v>0</v>
      </c>
      <c r="E1242" t="s">
        <v>51</v>
      </c>
      <c r="F1242" t="s">
        <v>52</v>
      </c>
      <c r="G1242" t="s">
        <v>48</v>
      </c>
      <c r="H1242" t="s">
        <v>37</v>
      </c>
      <c r="I1242">
        <v>30</v>
      </c>
      <c r="J1242">
        <v>6</v>
      </c>
      <c r="K1242" s="43">
        <v>25084.94</v>
      </c>
      <c r="L1242" s="43">
        <v>150509.65</v>
      </c>
      <c r="M1242">
        <f t="shared" si="19"/>
        <v>1</v>
      </c>
    </row>
    <row r="1243" spans="1:13" x14ac:dyDescent="0.25">
      <c r="A1243">
        <v>201906</v>
      </c>
      <c r="B1243" t="s">
        <v>36</v>
      </c>
      <c r="C1243">
        <v>0</v>
      </c>
      <c r="D1243">
        <v>0</v>
      </c>
      <c r="E1243" t="s">
        <v>51</v>
      </c>
      <c r="F1243" t="s">
        <v>52</v>
      </c>
      <c r="G1243" t="s">
        <v>48</v>
      </c>
      <c r="H1243" t="s">
        <v>37</v>
      </c>
      <c r="I1243">
        <v>31</v>
      </c>
      <c r="J1243">
        <v>5</v>
      </c>
      <c r="K1243" s="43">
        <v>21499.84</v>
      </c>
      <c r="L1243" s="43">
        <v>107499.2</v>
      </c>
      <c r="M1243">
        <f t="shared" si="19"/>
        <v>1</v>
      </c>
    </row>
    <row r="1244" spans="1:13" x14ac:dyDescent="0.25">
      <c r="A1244">
        <v>201906</v>
      </c>
      <c r="B1244" t="s">
        <v>36</v>
      </c>
      <c r="C1244">
        <v>0</v>
      </c>
      <c r="D1244">
        <v>0</v>
      </c>
      <c r="E1244" t="s">
        <v>51</v>
      </c>
      <c r="F1244" t="s">
        <v>52</v>
      </c>
      <c r="G1244" t="s">
        <v>48</v>
      </c>
      <c r="H1244" t="s">
        <v>37</v>
      </c>
      <c r="I1244">
        <v>32</v>
      </c>
      <c r="J1244">
        <v>3</v>
      </c>
      <c r="K1244" s="43">
        <v>31073.01</v>
      </c>
      <c r="L1244" s="43">
        <v>93219.03</v>
      </c>
      <c r="M1244">
        <f t="shared" si="19"/>
        <v>1</v>
      </c>
    </row>
    <row r="1245" spans="1:13" x14ac:dyDescent="0.25">
      <c r="A1245">
        <v>201906</v>
      </c>
      <c r="B1245" t="s">
        <v>36</v>
      </c>
      <c r="C1245">
        <v>0</v>
      </c>
      <c r="D1245">
        <v>0</v>
      </c>
      <c r="E1245" t="s">
        <v>51</v>
      </c>
      <c r="F1245" t="s">
        <v>52</v>
      </c>
      <c r="G1245" t="s">
        <v>48</v>
      </c>
      <c r="H1245" t="s">
        <v>37</v>
      </c>
      <c r="I1245">
        <v>33</v>
      </c>
      <c r="J1245">
        <v>4</v>
      </c>
      <c r="K1245" s="43">
        <v>39021.54</v>
      </c>
      <c r="L1245" s="43">
        <v>156086.15</v>
      </c>
      <c r="M1245">
        <f t="shared" si="19"/>
        <v>1</v>
      </c>
    </row>
    <row r="1246" spans="1:13" x14ac:dyDescent="0.25">
      <c r="A1246">
        <v>201906</v>
      </c>
      <c r="B1246" t="s">
        <v>36</v>
      </c>
      <c r="C1246">
        <v>0</v>
      </c>
      <c r="D1246">
        <v>0</v>
      </c>
      <c r="E1246" t="s">
        <v>51</v>
      </c>
      <c r="F1246" t="s">
        <v>52</v>
      </c>
      <c r="G1246" t="s">
        <v>48</v>
      </c>
      <c r="H1246" t="s">
        <v>37</v>
      </c>
      <c r="I1246">
        <v>34</v>
      </c>
      <c r="J1246">
        <v>6</v>
      </c>
      <c r="K1246" s="43">
        <v>17215.88</v>
      </c>
      <c r="L1246" s="43">
        <v>103295.3</v>
      </c>
      <c r="M1246">
        <f t="shared" si="19"/>
        <v>1</v>
      </c>
    </row>
    <row r="1247" spans="1:13" x14ac:dyDescent="0.25">
      <c r="A1247">
        <v>201906</v>
      </c>
      <c r="B1247" t="s">
        <v>36</v>
      </c>
      <c r="C1247">
        <v>0</v>
      </c>
      <c r="D1247">
        <v>0</v>
      </c>
      <c r="E1247" t="s">
        <v>51</v>
      </c>
      <c r="F1247" t="s">
        <v>52</v>
      </c>
      <c r="G1247" t="s">
        <v>48</v>
      </c>
      <c r="H1247" t="s">
        <v>37</v>
      </c>
      <c r="I1247">
        <v>35</v>
      </c>
      <c r="J1247">
        <v>14</v>
      </c>
      <c r="K1247" s="43">
        <v>22799.09</v>
      </c>
      <c r="L1247" s="43">
        <v>319187.20000000001</v>
      </c>
      <c r="M1247">
        <f t="shared" si="19"/>
        <v>1</v>
      </c>
    </row>
    <row r="1248" spans="1:13" x14ac:dyDescent="0.25">
      <c r="A1248">
        <v>201906</v>
      </c>
      <c r="B1248" t="s">
        <v>36</v>
      </c>
      <c r="C1248">
        <v>0</v>
      </c>
      <c r="D1248">
        <v>0</v>
      </c>
      <c r="E1248" t="s">
        <v>51</v>
      </c>
      <c r="F1248" t="s">
        <v>52</v>
      </c>
      <c r="G1248" t="s">
        <v>48</v>
      </c>
      <c r="H1248" t="s">
        <v>37</v>
      </c>
      <c r="I1248">
        <v>36</v>
      </c>
      <c r="J1248">
        <v>10</v>
      </c>
      <c r="K1248" s="43">
        <v>21048.82</v>
      </c>
      <c r="L1248" s="43">
        <v>210488.19</v>
      </c>
      <c r="M1248">
        <f t="shared" si="19"/>
        <v>1</v>
      </c>
    </row>
    <row r="1249" spans="1:13" x14ac:dyDescent="0.25">
      <c r="A1249">
        <v>201906</v>
      </c>
      <c r="B1249" t="s">
        <v>36</v>
      </c>
      <c r="C1249">
        <v>0</v>
      </c>
      <c r="D1249">
        <v>0</v>
      </c>
      <c r="E1249" t="s">
        <v>51</v>
      </c>
      <c r="F1249" t="s">
        <v>52</v>
      </c>
      <c r="G1249" t="s">
        <v>48</v>
      </c>
      <c r="H1249" t="s">
        <v>37</v>
      </c>
      <c r="I1249">
        <v>37</v>
      </c>
      <c r="J1249">
        <v>9</v>
      </c>
      <c r="K1249" s="43">
        <v>21463.57</v>
      </c>
      <c r="L1249" s="43">
        <v>193172.15</v>
      </c>
      <c r="M1249">
        <f t="shared" si="19"/>
        <v>1</v>
      </c>
    </row>
    <row r="1250" spans="1:13" x14ac:dyDescent="0.25">
      <c r="A1250">
        <v>201906</v>
      </c>
      <c r="B1250" t="s">
        <v>36</v>
      </c>
      <c r="C1250">
        <v>0</v>
      </c>
      <c r="D1250">
        <v>0</v>
      </c>
      <c r="E1250" t="s">
        <v>51</v>
      </c>
      <c r="F1250" t="s">
        <v>52</v>
      </c>
      <c r="G1250" t="s">
        <v>48</v>
      </c>
      <c r="H1250" t="s">
        <v>37</v>
      </c>
      <c r="I1250">
        <v>38</v>
      </c>
      <c r="J1250">
        <v>18</v>
      </c>
      <c r="K1250" s="43">
        <v>20613.3</v>
      </c>
      <c r="L1250" s="43">
        <v>371039.43</v>
      </c>
      <c r="M1250">
        <f t="shared" si="19"/>
        <v>1</v>
      </c>
    </row>
    <row r="1251" spans="1:13" x14ac:dyDescent="0.25">
      <c r="A1251">
        <v>201906</v>
      </c>
      <c r="B1251" t="s">
        <v>36</v>
      </c>
      <c r="C1251">
        <v>0</v>
      </c>
      <c r="D1251">
        <v>0</v>
      </c>
      <c r="E1251" t="s">
        <v>51</v>
      </c>
      <c r="F1251" t="s">
        <v>52</v>
      </c>
      <c r="G1251" t="s">
        <v>48</v>
      </c>
      <c r="H1251" t="s">
        <v>37</v>
      </c>
      <c r="I1251">
        <v>39</v>
      </c>
      <c r="J1251">
        <v>24</v>
      </c>
      <c r="K1251" s="43">
        <v>26693.94</v>
      </c>
      <c r="L1251" s="43">
        <v>640654.51</v>
      </c>
      <c r="M1251">
        <f t="shared" si="19"/>
        <v>1</v>
      </c>
    </row>
    <row r="1252" spans="1:13" x14ac:dyDescent="0.25">
      <c r="A1252">
        <v>201906</v>
      </c>
      <c r="B1252" t="s">
        <v>36</v>
      </c>
      <c r="C1252">
        <v>0</v>
      </c>
      <c r="D1252">
        <v>0</v>
      </c>
      <c r="E1252" t="s">
        <v>51</v>
      </c>
      <c r="F1252" t="s">
        <v>52</v>
      </c>
      <c r="G1252" t="s">
        <v>48</v>
      </c>
      <c r="H1252" t="s">
        <v>37</v>
      </c>
      <c r="I1252">
        <v>40</v>
      </c>
      <c r="J1252">
        <v>19</v>
      </c>
      <c r="K1252" s="43">
        <v>26509.759999999998</v>
      </c>
      <c r="L1252" s="43">
        <v>503685.42</v>
      </c>
      <c r="M1252">
        <f t="shared" si="19"/>
        <v>1</v>
      </c>
    </row>
    <row r="1253" spans="1:13" x14ac:dyDescent="0.25">
      <c r="A1253">
        <v>201906</v>
      </c>
      <c r="B1253" t="s">
        <v>36</v>
      </c>
      <c r="C1253">
        <v>0</v>
      </c>
      <c r="D1253">
        <v>0</v>
      </c>
      <c r="E1253" t="s">
        <v>51</v>
      </c>
      <c r="F1253" t="s">
        <v>52</v>
      </c>
      <c r="G1253" t="s">
        <v>48</v>
      </c>
      <c r="H1253" t="s">
        <v>37</v>
      </c>
      <c r="I1253">
        <v>41</v>
      </c>
      <c r="J1253">
        <v>28</v>
      </c>
      <c r="K1253" s="43">
        <v>26465.69</v>
      </c>
      <c r="L1253" s="43">
        <v>741039.38</v>
      </c>
      <c r="M1253">
        <f t="shared" si="19"/>
        <v>1</v>
      </c>
    </row>
    <row r="1254" spans="1:13" x14ac:dyDescent="0.25">
      <c r="A1254">
        <v>201906</v>
      </c>
      <c r="B1254" t="s">
        <v>36</v>
      </c>
      <c r="C1254">
        <v>0</v>
      </c>
      <c r="D1254">
        <v>0</v>
      </c>
      <c r="E1254" t="s">
        <v>51</v>
      </c>
      <c r="F1254" t="s">
        <v>52</v>
      </c>
      <c r="G1254" t="s">
        <v>48</v>
      </c>
      <c r="H1254" t="s">
        <v>37</v>
      </c>
      <c r="I1254">
        <v>42</v>
      </c>
      <c r="J1254">
        <v>18</v>
      </c>
      <c r="K1254" s="43">
        <v>23950</v>
      </c>
      <c r="L1254" s="43">
        <v>431100.02</v>
      </c>
      <c r="M1254">
        <f t="shared" si="19"/>
        <v>1</v>
      </c>
    </row>
    <row r="1255" spans="1:13" x14ac:dyDescent="0.25">
      <c r="A1255">
        <v>201906</v>
      </c>
      <c r="B1255" t="s">
        <v>36</v>
      </c>
      <c r="C1255">
        <v>0</v>
      </c>
      <c r="D1255">
        <v>0</v>
      </c>
      <c r="E1255" t="s">
        <v>51</v>
      </c>
      <c r="F1255" t="s">
        <v>52</v>
      </c>
      <c r="G1255" t="s">
        <v>48</v>
      </c>
      <c r="H1255" t="s">
        <v>37</v>
      </c>
      <c r="I1255">
        <v>43</v>
      </c>
      <c r="J1255">
        <v>35</v>
      </c>
      <c r="K1255" s="43">
        <v>20905.669999999998</v>
      </c>
      <c r="L1255" s="43">
        <v>731698.5</v>
      </c>
      <c r="M1255">
        <f t="shared" si="19"/>
        <v>1</v>
      </c>
    </row>
    <row r="1256" spans="1:13" x14ac:dyDescent="0.25">
      <c r="A1256">
        <v>201906</v>
      </c>
      <c r="B1256" t="s">
        <v>36</v>
      </c>
      <c r="C1256">
        <v>0</v>
      </c>
      <c r="D1256">
        <v>0</v>
      </c>
      <c r="E1256" t="s">
        <v>51</v>
      </c>
      <c r="F1256" t="s">
        <v>52</v>
      </c>
      <c r="G1256" t="s">
        <v>48</v>
      </c>
      <c r="H1256" t="s">
        <v>37</v>
      </c>
      <c r="I1256">
        <v>44</v>
      </c>
      <c r="J1256">
        <v>27</v>
      </c>
      <c r="K1256" s="43">
        <v>25497.7</v>
      </c>
      <c r="L1256" s="43">
        <v>688437.82</v>
      </c>
      <c r="M1256">
        <f t="shared" si="19"/>
        <v>1</v>
      </c>
    </row>
    <row r="1257" spans="1:13" x14ac:dyDescent="0.25">
      <c r="A1257">
        <v>201906</v>
      </c>
      <c r="B1257" t="s">
        <v>36</v>
      </c>
      <c r="C1257">
        <v>0</v>
      </c>
      <c r="D1257">
        <v>0</v>
      </c>
      <c r="E1257" t="s">
        <v>51</v>
      </c>
      <c r="F1257" t="s">
        <v>52</v>
      </c>
      <c r="G1257" t="s">
        <v>48</v>
      </c>
      <c r="H1257" t="s">
        <v>37</v>
      </c>
      <c r="I1257">
        <v>45</v>
      </c>
      <c r="J1257">
        <v>37</v>
      </c>
      <c r="K1257" s="43">
        <v>23131.88</v>
      </c>
      <c r="L1257" s="43">
        <v>855879.66</v>
      </c>
      <c r="M1257">
        <f t="shared" si="19"/>
        <v>1</v>
      </c>
    </row>
    <row r="1258" spans="1:13" x14ac:dyDescent="0.25">
      <c r="A1258">
        <v>201906</v>
      </c>
      <c r="B1258" t="s">
        <v>36</v>
      </c>
      <c r="C1258">
        <v>0</v>
      </c>
      <c r="D1258">
        <v>0</v>
      </c>
      <c r="E1258" t="s">
        <v>51</v>
      </c>
      <c r="F1258" t="s">
        <v>52</v>
      </c>
      <c r="G1258" t="s">
        <v>48</v>
      </c>
      <c r="H1258" t="s">
        <v>37</v>
      </c>
      <c r="I1258">
        <v>46</v>
      </c>
      <c r="J1258">
        <v>40</v>
      </c>
      <c r="K1258" s="43">
        <v>26710.02</v>
      </c>
      <c r="L1258" s="43">
        <v>1068400.68</v>
      </c>
      <c r="M1258">
        <f t="shared" si="19"/>
        <v>1</v>
      </c>
    </row>
    <row r="1259" spans="1:13" x14ac:dyDescent="0.25">
      <c r="A1259">
        <v>201906</v>
      </c>
      <c r="B1259" t="s">
        <v>36</v>
      </c>
      <c r="C1259">
        <v>0</v>
      </c>
      <c r="D1259">
        <v>0</v>
      </c>
      <c r="E1259" t="s">
        <v>51</v>
      </c>
      <c r="F1259" t="s">
        <v>52</v>
      </c>
      <c r="G1259" t="s">
        <v>48</v>
      </c>
      <c r="H1259" t="s">
        <v>37</v>
      </c>
      <c r="I1259">
        <v>47</v>
      </c>
      <c r="J1259">
        <v>36</v>
      </c>
      <c r="K1259" s="43">
        <v>29538.32</v>
      </c>
      <c r="L1259" s="43">
        <v>1063379.3400000001</v>
      </c>
      <c r="M1259">
        <f t="shared" si="19"/>
        <v>1</v>
      </c>
    </row>
    <row r="1260" spans="1:13" x14ac:dyDescent="0.25">
      <c r="A1260">
        <v>201906</v>
      </c>
      <c r="B1260" t="s">
        <v>36</v>
      </c>
      <c r="C1260">
        <v>0</v>
      </c>
      <c r="D1260">
        <v>0</v>
      </c>
      <c r="E1260" t="s">
        <v>51</v>
      </c>
      <c r="F1260" t="s">
        <v>52</v>
      </c>
      <c r="G1260" t="s">
        <v>48</v>
      </c>
      <c r="H1260" t="s">
        <v>37</v>
      </c>
      <c r="I1260">
        <v>48</v>
      </c>
      <c r="J1260">
        <v>29</v>
      </c>
      <c r="K1260" s="43">
        <v>25550.99</v>
      </c>
      <c r="L1260" s="43">
        <v>740978.71</v>
      </c>
      <c r="M1260">
        <f t="shared" si="19"/>
        <v>1</v>
      </c>
    </row>
    <row r="1261" spans="1:13" x14ac:dyDescent="0.25">
      <c r="A1261">
        <v>201906</v>
      </c>
      <c r="B1261" t="s">
        <v>36</v>
      </c>
      <c r="C1261">
        <v>0</v>
      </c>
      <c r="D1261">
        <v>0</v>
      </c>
      <c r="E1261" t="s">
        <v>51</v>
      </c>
      <c r="F1261" t="s">
        <v>52</v>
      </c>
      <c r="G1261" t="s">
        <v>48</v>
      </c>
      <c r="H1261" t="s">
        <v>37</v>
      </c>
      <c r="I1261">
        <v>49</v>
      </c>
      <c r="J1261">
        <v>44</v>
      </c>
      <c r="K1261" s="43">
        <v>27803.73</v>
      </c>
      <c r="L1261" s="43">
        <v>1223364.26</v>
      </c>
      <c r="M1261">
        <f t="shared" si="19"/>
        <v>1</v>
      </c>
    </row>
    <row r="1262" spans="1:13" x14ac:dyDescent="0.25">
      <c r="A1262">
        <v>201906</v>
      </c>
      <c r="B1262" t="s">
        <v>36</v>
      </c>
      <c r="C1262">
        <v>0</v>
      </c>
      <c r="D1262">
        <v>0</v>
      </c>
      <c r="E1262" t="s">
        <v>51</v>
      </c>
      <c r="F1262" t="s">
        <v>52</v>
      </c>
      <c r="G1262" t="s">
        <v>48</v>
      </c>
      <c r="H1262" t="s">
        <v>37</v>
      </c>
      <c r="I1262">
        <v>50</v>
      </c>
      <c r="J1262">
        <v>44</v>
      </c>
      <c r="K1262" s="43">
        <v>25459.01</v>
      </c>
      <c r="L1262" s="43">
        <v>1120196.3400000001</v>
      </c>
      <c r="M1262">
        <f t="shared" si="19"/>
        <v>1</v>
      </c>
    </row>
    <row r="1263" spans="1:13" x14ac:dyDescent="0.25">
      <c r="A1263">
        <v>201906</v>
      </c>
      <c r="B1263" t="s">
        <v>36</v>
      </c>
      <c r="C1263">
        <v>0</v>
      </c>
      <c r="D1263">
        <v>0</v>
      </c>
      <c r="E1263" t="s">
        <v>51</v>
      </c>
      <c r="F1263" t="s">
        <v>52</v>
      </c>
      <c r="G1263" t="s">
        <v>48</v>
      </c>
      <c r="H1263" t="s">
        <v>37</v>
      </c>
      <c r="I1263">
        <v>51</v>
      </c>
      <c r="J1263">
        <v>51</v>
      </c>
      <c r="K1263" s="43">
        <v>27659.58</v>
      </c>
      <c r="L1263" s="43">
        <v>1410638.6</v>
      </c>
      <c r="M1263">
        <f t="shared" si="19"/>
        <v>1</v>
      </c>
    </row>
    <row r="1264" spans="1:13" x14ac:dyDescent="0.25">
      <c r="A1264">
        <v>201906</v>
      </c>
      <c r="B1264" t="s">
        <v>36</v>
      </c>
      <c r="C1264">
        <v>0</v>
      </c>
      <c r="D1264">
        <v>0</v>
      </c>
      <c r="E1264" t="s">
        <v>51</v>
      </c>
      <c r="F1264" t="s">
        <v>52</v>
      </c>
      <c r="G1264" t="s">
        <v>48</v>
      </c>
      <c r="H1264" t="s">
        <v>37</v>
      </c>
      <c r="I1264">
        <v>52</v>
      </c>
      <c r="J1264">
        <v>52</v>
      </c>
      <c r="K1264" s="43">
        <v>26050.22</v>
      </c>
      <c r="L1264" s="43">
        <v>1354611.69</v>
      </c>
      <c r="M1264">
        <f t="shared" si="19"/>
        <v>1</v>
      </c>
    </row>
    <row r="1265" spans="1:13" x14ac:dyDescent="0.25">
      <c r="A1265">
        <v>201906</v>
      </c>
      <c r="B1265" t="s">
        <v>36</v>
      </c>
      <c r="C1265">
        <v>0</v>
      </c>
      <c r="D1265">
        <v>0</v>
      </c>
      <c r="E1265" t="s">
        <v>51</v>
      </c>
      <c r="F1265" t="s">
        <v>52</v>
      </c>
      <c r="G1265" t="s">
        <v>48</v>
      </c>
      <c r="H1265" t="s">
        <v>37</v>
      </c>
      <c r="I1265">
        <v>53</v>
      </c>
      <c r="J1265">
        <v>58</v>
      </c>
      <c r="K1265" s="43">
        <v>26254.06</v>
      </c>
      <c r="L1265" s="43">
        <v>1522735.28</v>
      </c>
      <c r="M1265">
        <f t="shared" si="19"/>
        <v>1</v>
      </c>
    </row>
    <row r="1266" spans="1:13" x14ac:dyDescent="0.25">
      <c r="A1266">
        <v>201906</v>
      </c>
      <c r="B1266" t="s">
        <v>36</v>
      </c>
      <c r="C1266">
        <v>0</v>
      </c>
      <c r="D1266">
        <v>0</v>
      </c>
      <c r="E1266" t="s">
        <v>51</v>
      </c>
      <c r="F1266" t="s">
        <v>52</v>
      </c>
      <c r="G1266" t="s">
        <v>48</v>
      </c>
      <c r="H1266" t="s">
        <v>37</v>
      </c>
      <c r="I1266">
        <v>54</v>
      </c>
      <c r="J1266">
        <v>67</v>
      </c>
      <c r="K1266" s="43">
        <v>31510.44</v>
      </c>
      <c r="L1266" s="43">
        <v>2111199.63</v>
      </c>
      <c r="M1266">
        <f t="shared" si="19"/>
        <v>1</v>
      </c>
    </row>
    <row r="1267" spans="1:13" x14ac:dyDescent="0.25">
      <c r="A1267">
        <v>201906</v>
      </c>
      <c r="B1267" t="s">
        <v>36</v>
      </c>
      <c r="C1267">
        <v>0</v>
      </c>
      <c r="D1267">
        <v>0</v>
      </c>
      <c r="E1267" t="s">
        <v>51</v>
      </c>
      <c r="F1267" t="s">
        <v>52</v>
      </c>
      <c r="G1267" t="s">
        <v>48</v>
      </c>
      <c r="H1267" t="s">
        <v>37</v>
      </c>
      <c r="I1267">
        <v>55</v>
      </c>
      <c r="J1267">
        <v>66</v>
      </c>
      <c r="K1267" s="43">
        <v>27742.32</v>
      </c>
      <c r="L1267" s="43">
        <v>1830993.11</v>
      </c>
      <c r="M1267">
        <f t="shared" si="19"/>
        <v>1</v>
      </c>
    </row>
    <row r="1268" spans="1:13" x14ac:dyDescent="0.25">
      <c r="A1268">
        <v>201906</v>
      </c>
      <c r="B1268" t="s">
        <v>36</v>
      </c>
      <c r="C1268">
        <v>0</v>
      </c>
      <c r="D1268">
        <v>0</v>
      </c>
      <c r="E1268" t="s">
        <v>51</v>
      </c>
      <c r="F1268" t="s">
        <v>52</v>
      </c>
      <c r="G1268" t="s">
        <v>48</v>
      </c>
      <c r="H1268" t="s">
        <v>37</v>
      </c>
      <c r="I1268">
        <v>56</v>
      </c>
      <c r="J1268">
        <v>83</v>
      </c>
      <c r="K1268" s="43">
        <v>29965.77</v>
      </c>
      <c r="L1268" s="43">
        <v>2487158.5099999998</v>
      </c>
      <c r="M1268">
        <f t="shared" si="19"/>
        <v>1</v>
      </c>
    </row>
    <row r="1269" spans="1:13" x14ac:dyDescent="0.25">
      <c r="A1269">
        <v>201906</v>
      </c>
      <c r="B1269" t="s">
        <v>36</v>
      </c>
      <c r="C1269">
        <v>0</v>
      </c>
      <c r="D1269">
        <v>0</v>
      </c>
      <c r="E1269" t="s">
        <v>51</v>
      </c>
      <c r="F1269" t="s">
        <v>52</v>
      </c>
      <c r="G1269" t="s">
        <v>48</v>
      </c>
      <c r="H1269" t="s">
        <v>37</v>
      </c>
      <c r="I1269">
        <v>57</v>
      </c>
      <c r="J1269">
        <v>69</v>
      </c>
      <c r="K1269" s="43">
        <v>28238.59</v>
      </c>
      <c r="L1269" s="43">
        <v>1948462.73</v>
      </c>
      <c r="M1269">
        <f t="shared" si="19"/>
        <v>1</v>
      </c>
    </row>
    <row r="1270" spans="1:13" x14ac:dyDescent="0.25">
      <c r="A1270">
        <v>201906</v>
      </c>
      <c r="B1270" t="s">
        <v>36</v>
      </c>
      <c r="C1270">
        <v>0</v>
      </c>
      <c r="D1270">
        <v>0</v>
      </c>
      <c r="E1270" t="s">
        <v>51</v>
      </c>
      <c r="F1270" t="s">
        <v>52</v>
      </c>
      <c r="G1270" t="s">
        <v>48</v>
      </c>
      <c r="H1270" t="s">
        <v>37</v>
      </c>
      <c r="I1270">
        <v>58</v>
      </c>
      <c r="J1270">
        <v>86</v>
      </c>
      <c r="K1270" s="43">
        <v>28566.92</v>
      </c>
      <c r="L1270" s="43">
        <v>2456755.11</v>
      </c>
      <c r="M1270">
        <f t="shared" si="19"/>
        <v>1</v>
      </c>
    </row>
    <row r="1271" spans="1:13" x14ac:dyDescent="0.25">
      <c r="A1271">
        <v>201906</v>
      </c>
      <c r="B1271" t="s">
        <v>36</v>
      </c>
      <c r="C1271">
        <v>0</v>
      </c>
      <c r="D1271">
        <v>0</v>
      </c>
      <c r="E1271" t="s">
        <v>51</v>
      </c>
      <c r="F1271" t="s">
        <v>52</v>
      </c>
      <c r="G1271" t="s">
        <v>48</v>
      </c>
      <c r="H1271" t="s">
        <v>37</v>
      </c>
      <c r="I1271">
        <v>59</v>
      </c>
      <c r="J1271">
        <v>89</v>
      </c>
      <c r="K1271" s="43">
        <v>32613.119999999999</v>
      </c>
      <c r="L1271" s="43">
        <v>2902568.06</v>
      </c>
      <c r="M1271">
        <f t="shared" si="19"/>
        <v>1</v>
      </c>
    </row>
    <row r="1272" spans="1:13" x14ac:dyDescent="0.25">
      <c r="A1272">
        <v>201906</v>
      </c>
      <c r="B1272" t="s">
        <v>36</v>
      </c>
      <c r="C1272">
        <v>0</v>
      </c>
      <c r="D1272">
        <v>0</v>
      </c>
      <c r="E1272" t="s">
        <v>51</v>
      </c>
      <c r="F1272" t="s">
        <v>52</v>
      </c>
      <c r="G1272" t="s">
        <v>48</v>
      </c>
      <c r="H1272" t="s">
        <v>37</v>
      </c>
      <c r="I1272">
        <v>60</v>
      </c>
      <c r="J1272">
        <v>65</v>
      </c>
      <c r="K1272" s="43">
        <v>26609.96</v>
      </c>
      <c r="L1272" s="43">
        <v>1729647.14</v>
      </c>
      <c r="M1272">
        <f t="shared" si="19"/>
        <v>1</v>
      </c>
    </row>
    <row r="1273" spans="1:13" x14ac:dyDescent="0.25">
      <c r="A1273">
        <v>201906</v>
      </c>
      <c r="B1273" t="s">
        <v>36</v>
      </c>
      <c r="C1273">
        <v>0</v>
      </c>
      <c r="D1273">
        <v>0</v>
      </c>
      <c r="E1273" t="s">
        <v>51</v>
      </c>
      <c r="F1273" t="s">
        <v>52</v>
      </c>
      <c r="G1273" t="s">
        <v>48</v>
      </c>
      <c r="H1273" t="s">
        <v>37</v>
      </c>
      <c r="I1273">
        <v>61</v>
      </c>
      <c r="J1273">
        <v>99</v>
      </c>
      <c r="K1273" s="43">
        <v>27314.55</v>
      </c>
      <c r="L1273" s="43">
        <v>2704140.09</v>
      </c>
      <c r="M1273">
        <f t="shared" si="19"/>
        <v>1</v>
      </c>
    </row>
    <row r="1274" spans="1:13" x14ac:dyDescent="0.25">
      <c r="A1274">
        <v>201906</v>
      </c>
      <c r="B1274" t="s">
        <v>36</v>
      </c>
      <c r="C1274">
        <v>0</v>
      </c>
      <c r="D1274">
        <v>0</v>
      </c>
      <c r="E1274" t="s">
        <v>51</v>
      </c>
      <c r="F1274" t="s">
        <v>52</v>
      </c>
      <c r="G1274" t="s">
        <v>48</v>
      </c>
      <c r="H1274" t="s">
        <v>37</v>
      </c>
      <c r="I1274">
        <v>62</v>
      </c>
      <c r="J1274">
        <v>123</v>
      </c>
      <c r="K1274" s="43">
        <v>29242.7</v>
      </c>
      <c r="L1274" s="43">
        <v>3596852.12</v>
      </c>
      <c r="M1274">
        <f t="shared" si="19"/>
        <v>1</v>
      </c>
    </row>
    <row r="1275" spans="1:13" x14ac:dyDescent="0.25">
      <c r="A1275">
        <v>201906</v>
      </c>
      <c r="B1275" t="s">
        <v>36</v>
      </c>
      <c r="C1275">
        <v>0</v>
      </c>
      <c r="D1275">
        <v>0</v>
      </c>
      <c r="E1275" t="s">
        <v>51</v>
      </c>
      <c r="F1275" t="s">
        <v>52</v>
      </c>
      <c r="G1275" t="s">
        <v>48</v>
      </c>
      <c r="H1275" t="s">
        <v>37</v>
      </c>
      <c r="I1275">
        <v>63</v>
      </c>
      <c r="J1275">
        <v>112</v>
      </c>
      <c r="K1275" s="43">
        <v>31014.49</v>
      </c>
      <c r="L1275" s="43">
        <v>3473622.56</v>
      </c>
      <c r="M1275">
        <f t="shared" si="19"/>
        <v>1</v>
      </c>
    </row>
    <row r="1276" spans="1:13" x14ac:dyDescent="0.25">
      <c r="A1276">
        <v>201906</v>
      </c>
      <c r="B1276" t="s">
        <v>36</v>
      </c>
      <c r="C1276">
        <v>0</v>
      </c>
      <c r="D1276">
        <v>0</v>
      </c>
      <c r="E1276" t="s">
        <v>51</v>
      </c>
      <c r="F1276" t="s">
        <v>52</v>
      </c>
      <c r="G1276" t="s">
        <v>48</v>
      </c>
      <c r="H1276" t="s">
        <v>37</v>
      </c>
      <c r="I1276">
        <v>64</v>
      </c>
      <c r="J1276">
        <v>122</v>
      </c>
      <c r="K1276" s="43">
        <v>30298.400000000001</v>
      </c>
      <c r="L1276" s="43">
        <v>3696404.92</v>
      </c>
      <c r="M1276">
        <f t="shared" si="19"/>
        <v>1</v>
      </c>
    </row>
    <row r="1277" spans="1:13" x14ac:dyDescent="0.25">
      <c r="A1277">
        <v>201906</v>
      </c>
      <c r="B1277" t="s">
        <v>36</v>
      </c>
      <c r="C1277">
        <v>0</v>
      </c>
      <c r="D1277">
        <v>0</v>
      </c>
      <c r="E1277" t="s">
        <v>51</v>
      </c>
      <c r="F1277" t="s">
        <v>52</v>
      </c>
      <c r="G1277" t="s">
        <v>48</v>
      </c>
      <c r="H1277" t="s">
        <v>37</v>
      </c>
      <c r="I1277">
        <v>65</v>
      </c>
      <c r="J1277">
        <v>150</v>
      </c>
      <c r="K1277" s="43">
        <v>30576.46</v>
      </c>
      <c r="L1277" s="43">
        <v>4586468.99</v>
      </c>
      <c r="M1277">
        <f t="shared" si="19"/>
        <v>1</v>
      </c>
    </row>
    <row r="1278" spans="1:13" x14ac:dyDescent="0.25">
      <c r="A1278">
        <v>201906</v>
      </c>
      <c r="B1278" t="s">
        <v>36</v>
      </c>
      <c r="C1278">
        <v>0</v>
      </c>
      <c r="D1278">
        <v>0</v>
      </c>
      <c r="E1278" t="s">
        <v>51</v>
      </c>
      <c r="F1278" t="s">
        <v>52</v>
      </c>
      <c r="G1278" t="s">
        <v>48</v>
      </c>
      <c r="H1278" t="s">
        <v>37</v>
      </c>
      <c r="I1278">
        <v>66</v>
      </c>
      <c r="J1278">
        <v>135</v>
      </c>
      <c r="K1278" s="43">
        <v>28651</v>
      </c>
      <c r="L1278" s="43">
        <v>3867885.27</v>
      </c>
      <c r="M1278">
        <f t="shared" si="19"/>
        <v>1</v>
      </c>
    </row>
    <row r="1279" spans="1:13" x14ac:dyDescent="0.25">
      <c r="A1279">
        <v>201906</v>
      </c>
      <c r="B1279" t="s">
        <v>36</v>
      </c>
      <c r="C1279">
        <v>0</v>
      </c>
      <c r="D1279">
        <v>0</v>
      </c>
      <c r="E1279" t="s">
        <v>51</v>
      </c>
      <c r="F1279" t="s">
        <v>52</v>
      </c>
      <c r="G1279" t="s">
        <v>48</v>
      </c>
      <c r="H1279" t="s">
        <v>37</v>
      </c>
      <c r="I1279">
        <v>67</v>
      </c>
      <c r="J1279">
        <v>151</v>
      </c>
      <c r="K1279" s="43">
        <v>29247.49</v>
      </c>
      <c r="L1279" s="43">
        <v>4416370.82</v>
      </c>
      <c r="M1279">
        <f t="shared" si="19"/>
        <v>1</v>
      </c>
    </row>
    <row r="1280" spans="1:13" x14ac:dyDescent="0.25">
      <c r="A1280">
        <v>201906</v>
      </c>
      <c r="B1280" t="s">
        <v>36</v>
      </c>
      <c r="C1280">
        <v>0</v>
      </c>
      <c r="D1280">
        <v>0</v>
      </c>
      <c r="E1280" t="s">
        <v>51</v>
      </c>
      <c r="F1280" t="s">
        <v>52</v>
      </c>
      <c r="G1280" t="s">
        <v>48</v>
      </c>
      <c r="H1280" t="s">
        <v>37</v>
      </c>
      <c r="I1280">
        <v>68</v>
      </c>
      <c r="J1280">
        <v>199</v>
      </c>
      <c r="K1280" s="43">
        <v>30785.78</v>
      </c>
      <c r="L1280" s="43">
        <v>6126369.4800000004</v>
      </c>
      <c r="M1280">
        <f t="shared" si="19"/>
        <v>1</v>
      </c>
    </row>
    <row r="1281" spans="1:13" x14ac:dyDescent="0.25">
      <c r="A1281">
        <v>201906</v>
      </c>
      <c r="B1281" t="s">
        <v>36</v>
      </c>
      <c r="C1281">
        <v>0</v>
      </c>
      <c r="D1281">
        <v>0</v>
      </c>
      <c r="E1281" t="s">
        <v>51</v>
      </c>
      <c r="F1281" t="s">
        <v>52</v>
      </c>
      <c r="G1281" t="s">
        <v>48</v>
      </c>
      <c r="H1281" t="s">
        <v>37</v>
      </c>
      <c r="I1281">
        <v>69</v>
      </c>
      <c r="J1281">
        <v>179</v>
      </c>
      <c r="K1281" s="43">
        <v>31172.29</v>
      </c>
      <c r="L1281" s="43">
        <v>5579839.2999999998</v>
      </c>
      <c r="M1281">
        <f t="shared" si="19"/>
        <v>1</v>
      </c>
    </row>
    <row r="1282" spans="1:13" x14ac:dyDescent="0.25">
      <c r="A1282">
        <v>201906</v>
      </c>
      <c r="B1282" t="s">
        <v>36</v>
      </c>
      <c r="C1282">
        <v>0</v>
      </c>
      <c r="D1282">
        <v>0</v>
      </c>
      <c r="E1282" t="s">
        <v>51</v>
      </c>
      <c r="F1282" t="s">
        <v>52</v>
      </c>
      <c r="G1282" t="s">
        <v>48</v>
      </c>
      <c r="H1282" t="s">
        <v>37</v>
      </c>
      <c r="I1282">
        <v>70</v>
      </c>
      <c r="J1282">
        <v>221</v>
      </c>
      <c r="K1282" s="43">
        <v>30603.88</v>
      </c>
      <c r="L1282" s="43">
        <v>6763456.7800000003</v>
      </c>
      <c r="M1282">
        <f t="shared" si="19"/>
        <v>1</v>
      </c>
    </row>
    <row r="1283" spans="1:13" x14ac:dyDescent="0.25">
      <c r="A1283">
        <v>201906</v>
      </c>
      <c r="B1283" t="s">
        <v>36</v>
      </c>
      <c r="C1283">
        <v>0</v>
      </c>
      <c r="D1283">
        <v>0</v>
      </c>
      <c r="E1283" t="s">
        <v>51</v>
      </c>
      <c r="F1283" t="s">
        <v>52</v>
      </c>
      <c r="G1283" t="s">
        <v>48</v>
      </c>
      <c r="H1283" t="s">
        <v>37</v>
      </c>
      <c r="I1283">
        <v>71</v>
      </c>
      <c r="J1283">
        <v>207</v>
      </c>
      <c r="K1283" s="43">
        <v>31853.29</v>
      </c>
      <c r="L1283" s="43">
        <v>6593631.0999999996</v>
      </c>
      <c r="M1283">
        <f t="shared" si="19"/>
        <v>1</v>
      </c>
    </row>
    <row r="1284" spans="1:13" x14ac:dyDescent="0.25">
      <c r="A1284">
        <v>201906</v>
      </c>
      <c r="B1284" t="s">
        <v>36</v>
      </c>
      <c r="C1284">
        <v>0</v>
      </c>
      <c r="D1284">
        <v>0</v>
      </c>
      <c r="E1284" t="s">
        <v>51</v>
      </c>
      <c r="F1284" t="s">
        <v>52</v>
      </c>
      <c r="G1284" t="s">
        <v>48</v>
      </c>
      <c r="H1284" t="s">
        <v>37</v>
      </c>
      <c r="I1284">
        <v>72</v>
      </c>
      <c r="J1284">
        <v>214</v>
      </c>
      <c r="K1284" s="43">
        <v>30381.9</v>
      </c>
      <c r="L1284" s="43">
        <v>6501726.3399999999</v>
      </c>
      <c r="M1284">
        <f t="shared" si="19"/>
        <v>1</v>
      </c>
    </row>
    <row r="1285" spans="1:13" x14ac:dyDescent="0.25">
      <c r="A1285">
        <v>201906</v>
      </c>
      <c r="B1285" t="s">
        <v>36</v>
      </c>
      <c r="C1285">
        <v>0</v>
      </c>
      <c r="D1285">
        <v>0</v>
      </c>
      <c r="E1285" t="s">
        <v>51</v>
      </c>
      <c r="F1285" t="s">
        <v>52</v>
      </c>
      <c r="G1285" t="s">
        <v>48</v>
      </c>
      <c r="H1285" t="s">
        <v>37</v>
      </c>
      <c r="I1285">
        <v>73</v>
      </c>
      <c r="J1285">
        <v>204</v>
      </c>
      <c r="K1285" s="43">
        <v>30777.43</v>
      </c>
      <c r="L1285" s="43">
        <v>6278595.7300000004</v>
      </c>
      <c r="M1285">
        <f t="shared" si="19"/>
        <v>1</v>
      </c>
    </row>
    <row r="1286" spans="1:13" x14ac:dyDescent="0.25">
      <c r="A1286">
        <v>201906</v>
      </c>
      <c r="B1286" t="s">
        <v>36</v>
      </c>
      <c r="C1286">
        <v>0</v>
      </c>
      <c r="D1286">
        <v>0</v>
      </c>
      <c r="E1286" t="s">
        <v>51</v>
      </c>
      <c r="F1286" t="s">
        <v>52</v>
      </c>
      <c r="G1286" t="s">
        <v>48</v>
      </c>
      <c r="H1286" t="s">
        <v>37</v>
      </c>
      <c r="I1286">
        <v>74</v>
      </c>
      <c r="J1286">
        <v>234</v>
      </c>
      <c r="K1286" s="43">
        <v>30705.25</v>
      </c>
      <c r="L1286" s="43">
        <v>7185027.3799999999</v>
      </c>
      <c r="M1286">
        <f t="shared" ref="M1286:M1349" si="20">+IF(F1286=$M$1,0,1)</f>
        <v>1</v>
      </c>
    </row>
    <row r="1287" spans="1:13" x14ac:dyDescent="0.25">
      <c r="A1287">
        <v>201906</v>
      </c>
      <c r="B1287" t="s">
        <v>36</v>
      </c>
      <c r="C1287">
        <v>0</v>
      </c>
      <c r="D1287">
        <v>0</v>
      </c>
      <c r="E1287" t="s">
        <v>51</v>
      </c>
      <c r="F1287" t="s">
        <v>52</v>
      </c>
      <c r="G1287" t="s">
        <v>48</v>
      </c>
      <c r="H1287" t="s">
        <v>37</v>
      </c>
      <c r="I1287">
        <v>75</v>
      </c>
      <c r="J1287">
        <v>228</v>
      </c>
      <c r="K1287" s="43">
        <v>30746.98</v>
      </c>
      <c r="L1287" s="43">
        <v>7010312.0700000003</v>
      </c>
      <c r="M1287">
        <f t="shared" si="20"/>
        <v>1</v>
      </c>
    </row>
    <row r="1288" spans="1:13" x14ac:dyDescent="0.25">
      <c r="A1288">
        <v>201906</v>
      </c>
      <c r="B1288" t="s">
        <v>36</v>
      </c>
      <c r="C1288">
        <v>0</v>
      </c>
      <c r="D1288">
        <v>0</v>
      </c>
      <c r="E1288" t="s">
        <v>51</v>
      </c>
      <c r="F1288" t="s">
        <v>52</v>
      </c>
      <c r="G1288" t="s">
        <v>48</v>
      </c>
      <c r="H1288" t="s">
        <v>37</v>
      </c>
      <c r="I1288">
        <v>76</v>
      </c>
      <c r="J1288">
        <v>251</v>
      </c>
      <c r="K1288" s="43">
        <v>27489.119999999999</v>
      </c>
      <c r="L1288" s="43">
        <v>6899769.6100000003</v>
      </c>
      <c r="M1288">
        <f t="shared" si="20"/>
        <v>1</v>
      </c>
    </row>
    <row r="1289" spans="1:13" x14ac:dyDescent="0.25">
      <c r="A1289">
        <v>201906</v>
      </c>
      <c r="B1289" t="s">
        <v>36</v>
      </c>
      <c r="C1289">
        <v>0</v>
      </c>
      <c r="D1289">
        <v>0</v>
      </c>
      <c r="E1289" t="s">
        <v>51</v>
      </c>
      <c r="F1289" t="s">
        <v>52</v>
      </c>
      <c r="G1289" t="s">
        <v>48</v>
      </c>
      <c r="H1289" t="s">
        <v>37</v>
      </c>
      <c r="I1289">
        <v>77</v>
      </c>
      <c r="J1289">
        <v>241</v>
      </c>
      <c r="K1289" s="43">
        <v>28510.87</v>
      </c>
      <c r="L1289" s="43">
        <v>6871120.75</v>
      </c>
      <c r="M1289">
        <f t="shared" si="20"/>
        <v>1</v>
      </c>
    </row>
    <row r="1290" spans="1:13" x14ac:dyDescent="0.25">
      <c r="A1290">
        <v>201906</v>
      </c>
      <c r="B1290" t="s">
        <v>36</v>
      </c>
      <c r="C1290">
        <v>0</v>
      </c>
      <c r="D1290">
        <v>0</v>
      </c>
      <c r="E1290" t="s">
        <v>51</v>
      </c>
      <c r="F1290" t="s">
        <v>52</v>
      </c>
      <c r="G1290" t="s">
        <v>48</v>
      </c>
      <c r="H1290" t="s">
        <v>37</v>
      </c>
      <c r="I1290">
        <v>78</v>
      </c>
      <c r="J1290">
        <v>252</v>
      </c>
      <c r="K1290" s="43">
        <v>30331.79</v>
      </c>
      <c r="L1290" s="43">
        <v>7643611.3099999996</v>
      </c>
      <c r="M1290">
        <f t="shared" si="20"/>
        <v>1</v>
      </c>
    </row>
    <row r="1291" spans="1:13" x14ac:dyDescent="0.25">
      <c r="A1291">
        <v>201906</v>
      </c>
      <c r="B1291" t="s">
        <v>36</v>
      </c>
      <c r="C1291">
        <v>0</v>
      </c>
      <c r="D1291">
        <v>0</v>
      </c>
      <c r="E1291" t="s">
        <v>51</v>
      </c>
      <c r="F1291" t="s">
        <v>52</v>
      </c>
      <c r="G1291" t="s">
        <v>48</v>
      </c>
      <c r="H1291" t="s">
        <v>37</v>
      </c>
      <c r="I1291">
        <v>79</v>
      </c>
      <c r="J1291">
        <v>293</v>
      </c>
      <c r="K1291" s="43">
        <v>26730.26</v>
      </c>
      <c r="L1291" s="43">
        <v>7831967.3899999997</v>
      </c>
      <c r="M1291">
        <f t="shared" si="20"/>
        <v>1</v>
      </c>
    </row>
    <row r="1292" spans="1:13" x14ac:dyDescent="0.25">
      <c r="A1292">
        <v>201906</v>
      </c>
      <c r="B1292" t="s">
        <v>36</v>
      </c>
      <c r="C1292">
        <v>0</v>
      </c>
      <c r="D1292">
        <v>0</v>
      </c>
      <c r="E1292" t="s">
        <v>51</v>
      </c>
      <c r="F1292" t="s">
        <v>52</v>
      </c>
      <c r="G1292" t="s">
        <v>48</v>
      </c>
      <c r="H1292" t="s">
        <v>37</v>
      </c>
      <c r="I1292">
        <v>80</v>
      </c>
      <c r="J1292">
        <v>272</v>
      </c>
      <c r="K1292" s="43">
        <v>27685.95</v>
      </c>
      <c r="L1292" s="43">
        <v>7530578.3700000001</v>
      </c>
      <c r="M1292">
        <f t="shared" si="20"/>
        <v>1</v>
      </c>
    </row>
    <row r="1293" spans="1:13" x14ac:dyDescent="0.25">
      <c r="A1293">
        <v>201906</v>
      </c>
      <c r="B1293" t="s">
        <v>36</v>
      </c>
      <c r="C1293">
        <v>0</v>
      </c>
      <c r="D1293">
        <v>0</v>
      </c>
      <c r="E1293" t="s">
        <v>51</v>
      </c>
      <c r="F1293" t="s">
        <v>52</v>
      </c>
      <c r="G1293" t="s">
        <v>48</v>
      </c>
      <c r="H1293" t="s">
        <v>37</v>
      </c>
      <c r="I1293">
        <v>81</v>
      </c>
      <c r="J1293">
        <v>267</v>
      </c>
      <c r="K1293" s="43">
        <v>26914.19</v>
      </c>
      <c r="L1293" s="43">
        <v>7186089.9400000004</v>
      </c>
      <c r="M1293">
        <f t="shared" si="20"/>
        <v>1</v>
      </c>
    </row>
    <row r="1294" spans="1:13" x14ac:dyDescent="0.25">
      <c r="A1294">
        <v>201906</v>
      </c>
      <c r="B1294" t="s">
        <v>36</v>
      </c>
      <c r="C1294">
        <v>0</v>
      </c>
      <c r="D1294">
        <v>0</v>
      </c>
      <c r="E1294" t="s">
        <v>51</v>
      </c>
      <c r="F1294" t="s">
        <v>52</v>
      </c>
      <c r="G1294" t="s">
        <v>48</v>
      </c>
      <c r="H1294" t="s">
        <v>37</v>
      </c>
      <c r="I1294">
        <v>82</v>
      </c>
      <c r="J1294">
        <v>245</v>
      </c>
      <c r="K1294" s="43">
        <v>25519.87</v>
      </c>
      <c r="L1294" s="43">
        <v>6252369.0300000003</v>
      </c>
      <c r="M1294">
        <f t="shared" si="20"/>
        <v>1</v>
      </c>
    </row>
    <row r="1295" spans="1:13" x14ac:dyDescent="0.25">
      <c r="A1295">
        <v>201906</v>
      </c>
      <c r="B1295" t="s">
        <v>36</v>
      </c>
      <c r="C1295">
        <v>0</v>
      </c>
      <c r="D1295">
        <v>0</v>
      </c>
      <c r="E1295" t="s">
        <v>51</v>
      </c>
      <c r="F1295" t="s">
        <v>52</v>
      </c>
      <c r="G1295" t="s">
        <v>48</v>
      </c>
      <c r="H1295" t="s">
        <v>37</v>
      </c>
      <c r="I1295">
        <v>83</v>
      </c>
      <c r="J1295">
        <v>237</v>
      </c>
      <c r="K1295" s="43">
        <v>27894.17</v>
      </c>
      <c r="L1295" s="43">
        <v>6610918.2599999998</v>
      </c>
      <c r="M1295">
        <f t="shared" si="20"/>
        <v>1</v>
      </c>
    </row>
    <row r="1296" spans="1:13" x14ac:dyDescent="0.25">
      <c r="A1296">
        <v>201906</v>
      </c>
      <c r="B1296" t="s">
        <v>36</v>
      </c>
      <c r="C1296">
        <v>0</v>
      </c>
      <c r="D1296">
        <v>0</v>
      </c>
      <c r="E1296" t="s">
        <v>51</v>
      </c>
      <c r="F1296" t="s">
        <v>52</v>
      </c>
      <c r="G1296" t="s">
        <v>48</v>
      </c>
      <c r="H1296" t="s">
        <v>37</v>
      </c>
      <c r="I1296">
        <v>84</v>
      </c>
      <c r="J1296">
        <v>227</v>
      </c>
      <c r="K1296" s="43">
        <v>26436.959999999999</v>
      </c>
      <c r="L1296" s="43">
        <v>6001189.3600000003</v>
      </c>
      <c r="M1296">
        <f t="shared" si="20"/>
        <v>1</v>
      </c>
    </row>
    <row r="1297" spans="1:13" x14ac:dyDescent="0.25">
      <c r="A1297">
        <v>201906</v>
      </c>
      <c r="B1297" t="s">
        <v>36</v>
      </c>
      <c r="C1297">
        <v>0</v>
      </c>
      <c r="D1297">
        <v>0</v>
      </c>
      <c r="E1297" t="s">
        <v>51</v>
      </c>
      <c r="F1297" t="s">
        <v>52</v>
      </c>
      <c r="G1297" t="s">
        <v>48</v>
      </c>
      <c r="H1297" t="s">
        <v>37</v>
      </c>
      <c r="I1297">
        <v>85</v>
      </c>
      <c r="J1297">
        <v>223</v>
      </c>
      <c r="K1297" s="43">
        <v>27935.52</v>
      </c>
      <c r="L1297" s="43">
        <v>6229621.6600000001</v>
      </c>
      <c r="M1297">
        <f t="shared" si="20"/>
        <v>1</v>
      </c>
    </row>
    <row r="1298" spans="1:13" x14ac:dyDescent="0.25">
      <c r="A1298">
        <v>201906</v>
      </c>
      <c r="B1298" t="s">
        <v>36</v>
      </c>
      <c r="C1298">
        <v>0</v>
      </c>
      <c r="D1298">
        <v>0</v>
      </c>
      <c r="E1298" t="s">
        <v>51</v>
      </c>
      <c r="F1298" t="s">
        <v>52</v>
      </c>
      <c r="G1298" t="s">
        <v>48</v>
      </c>
      <c r="H1298" t="s">
        <v>37</v>
      </c>
      <c r="I1298">
        <v>86</v>
      </c>
      <c r="J1298">
        <v>235</v>
      </c>
      <c r="K1298" s="43">
        <v>26159.360000000001</v>
      </c>
      <c r="L1298" s="43">
        <v>6147450.4900000002</v>
      </c>
      <c r="M1298">
        <f t="shared" si="20"/>
        <v>1</v>
      </c>
    </row>
    <row r="1299" spans="1:13" x14ac:dyDescent="0.25">
      <c r="A1299">
        <v>201906</v>
      </c>
      <c r="B1299" t="s">
        <v>36</v>
      </c>
      <c r="C1299">
        <v>0</v>
      </c>
      <c r="D1299">
        <v>0</v>
      </c>
      <c r="E1299" t="s">
        <v>51</v>
      </c>
      <c r="F1299" t="s">
        <v>52</v>
      </c>
      <c r="G1299" t="s">
        <v>48</v>
      </c>
      <c r="H1299" t="s">
        <v>37</v>
      </c>
      <c r="I1299">
        <v>87</v>
      </c>
      <c r="J1299">
        <v>251</v>
      </c>
      <c r="K1299" s="43">
        <v>25708</v>
      </c>
      <c r="L1299" s="43">
        <v>6452708.46</v>
      </c>
      <c r="M1299">
        <f t="shared" si="20"/>
        <v>1</v>
      </c>
    </row>
    <row r="1300" spans="1:13" x14ac:dyDescent="0.25">
      <c r="A1300">
        <v>201906</v>
      </c>
      <c r="B1300" t="s">
        <v>36</v>
      </c>
      <c r="C1300">
        <v>0</v>
      </c>
      <c r="D1300">
        <v>0</v>
      </c>
      <c r="E1300" t="s">
        <v>51</v>
      </c>
      <c r="F1300" t="s">
        <v>52</v>
      </c>
      <c r="G1300" t="s">
        <v>48</v>
      </c>
      <c r="H1300" t="s">
        <v>37</v>
      </c>
      <c r="I1300">
        <v>88</v>
      </c>
      <c r="J1300">
        <v>191</v>
      </c>
      <c r="K1300" s="43">
        <v>28536.75</v>
      </c>
      <c r="L1300" s="43">
        <v>5450519.71</v>
      </c>
      <c r="M1300">
        <f t="shared" si="20"/>
        <v>1</v>
      </c>
    </row>
    <row r="1301" spans="1:13" x14ac:dyDescent="0.25">
      <c r="A1301">
        <v>201906</v>
      </c>
      <c r="B1301" t="s">
        <v>36</v>
      </c>
      <c r="C1301">
        <v>0</v>
      </c>
      <c r="D1301">
        <v>0</v>
      </c>
      <c r="E1301" t="s">
        <v>51</v>
      </c>
      <c r="F1301" t="s">
        <v>52</v>
      </c>
      <c r="G1301" t="s">
        <v>48</v>
      </c>
      <c r="H1301" t="s">
        <v>37</v>
      </c>
      <c r="I1301">
        <v>89</v>
      </c>
      <c r="J1301">
        <v>179</v>
      </c>
      <c r="K1301" s="43">
        <v>26407.74</v>
      </c>
      <c r="L1301" s="43">
        <v>4726986.29</v>
      </c>
      <c r="M1301">
        <f t="shared" si="20"/>
        <v>1</v>
      </c>
    </row>
    <row r="1302" spans="1:13" x14ac:dyDescent="0.25">
      <c r="A1302">
        <v>201906</v>
      </c>
      <c r="B1302" t="s">
        <v>36</v>
      </c>
      <c r="C1302">
        <v>0</v>
      </c>
      <c r="D1302">
        <v>0</v>
      </c>
      <c r="E1302" t="s">
        <v>51</v>
      </c>
      <c r="F1302" t="s">
        <v>52</v>
      </c>
      <c r="G1302" t="s">
        <v>48</v>
      </c>
      <c r="H1302" t="s">
        <v>37</v>
      </c>
      <c r="I1302">
        <v>90</v>
      </c>
      <c r="J1302">
        <v>161</v>
      </c>
      <c r="K1302" s="43">
        <v>29589.18</v>
      </c>
      <c r="L1302" s="43">
        <v>4763857.5599999996</v>
      </c>
      <c r="M1302">
        <f t="shared" si="20"/>
        <v>1</v>
      </c>
    </row>
    <row r="1303" spans="1:13" x14ac:dyDescent="0.25">
      <c r="A1303">
        <v>201906</v>
      </c>
      <c r="B1303" t="s">
        <v>36</v>
      </c>
      <c r="C1303">
        <v>0</v>
      </c>
      <c r="D1303">
        <v>0</v>
      </c>
      <c r="E1303" t="s">
        <v>51</v>
      </c>
      <c r="F1303" t="s">
        <v>52</v>
      </c>
      <c r="G1303" t="s">
        <v>48</v>
      </c>
      <c r="H1303" t="s">
        <v>37</v>
      </c>
      <c r="I1303">
        <v>91</v>
      </c>
      <c r="J1303">
        <v>107</v>
      </c>
      <c r="K1303" s="43">
        <v>27719.279999999999</v>
      </c>
      <c r="L1303" s="43">
        <v>2965962.74</v>
      </c>
      <c r="M1303">
        <f t="shared" si="20"/>
        <v>1</v>
      </c>
    </row>
    <row r="1304" spans="1:13" x14ac:dyDescent="0.25">
      <c r="A1304">
        <v>201906</v>
      </c>
      <c r="B1304" t="s">
        <v>36</v>
      </c>
      <c r="C1304">
        <v>0</v>
      </c>
      <c r="D1304">
        <v>0</v>
      </c>
      <c r="E1304" t="s">
        <v>51</v>
      </c>
      <c r="F1304" t="s">
        <v>52</v>
      </c>
      <c r="G1304" t="s">
        <v>48</v>
      </c>
      <c r="H1304" t="s">
        <v>37</v>
      </c>
      <c r="I1304">
        <v>92</v>
      </c>
      <c r="J1304">
        <v>90</v>
      </c>
      <c r="K1304" s="43">
        <v>30574.05</v>
      </c>
      <c r="L1304" s="43">
        <v>2751664.6</v>
      </c>
      <c r="M1304">
        <f t="shared" si="20"/>
        <v>1</v>
      </c>
    </row>
    <row r="1305" spans="1:13" x14ac:dyDescent="0.25">
      <c r="A1305">
        <v>201906</v>
      </c>
      <c r="B1305" t="s">
        <v>36</v>
      </c>
      <c r="C1305">
        <v>0</v>
      </c>
      <c r="D1305">
        <v>0</v>
      </c>
      <c r="E1305" t="s">
        <v>51</v>
      </c>
      <c r="F1305" t="s">
        <v>52</v>
      </c>
      <c r="G1305" t="s">
        <v>48</v>
      </c>
      <c r="H1305" t="s">
        <v>37</v>
      </c>
      <c r="I1305">
        <v>93</v>
      </c>
      <c r="J1305">
        <v>70</v>
      </c>
      <c r="K1305" s="43">
        <v>28963.73</v>
      </c>
      <c r="L1305" s="43">
        <v>2027461.12</v>
      </c>
      <c r="M1305">
        <f t="shared" si="20"/>
        <v>1</v>
      </c>
    </row>
    <row r="1306" spans="1:13" x14ac:dyDescent="0.25">
      <c r="A1306">
        <v>201906</v>
      </c>
      <c r="B1306" t="s">
        <v>36</v>
      </c>
      <c r="C1306">
        <v>0</v>
      </c>
      <c r="D1306">
        <v>0</v>
      </c>
      <c r="E1306" t="s">
        <v>51</v>
      </c>
      <c r="F1306" t="s">
        <v>52</v>
      </c>
      <c r="G1306" t="s">
        <v>48</v>
      </c>
      <c r="H1306" t="s">
        <v>37</v>
      </c>
      <c r="I1306">
        <v>94</v>
      </c>
      <c r="J1306">
        <v>63</v>
      </c>
      <c r="K1306" s="43">
        <v>28820.38</v>
      </c>
      <c r="L1306" s="43">
        <v>1815684.09</v>
      </c>
      <c r="M1306">
        <f t="shared" si="20"/>
        <v>1</v>
      </c>
    </row>
    <row r="1307" spans="1:13" x14ac:dyDescent="0.25">
      <c r="A1307">
        <v>201906</v>
      </c>
      <c r="B1307" t="s">
        <v>36</v>
      </c>
      <c r="C1307">
        <v>0</v>
      </c>
      <c r="D1307">
        <v>0</v>
      </c>
      <c r="E1307" t="s">
        <v>51</v>
      </c>
      <c r="F1307" t="s">
        <v>52</v>
      </c>
      <c r="G1307" t="s">
        <v>48</v>
      </c>
      <c r="H1307" t="s">
        <v>37</v>
      </c>
      <c r="I1307">
        <v>95</v>
      </c>
      <c r="J1307">
        <v>31</v>
      </c>
      <c r="K1307" s="43">
        <v>33424.839999999997</v>
      </c>
      <c r="L1307" s="43">
        <v>1036170.1</v>
      </c>
      <c r="M1307">
        <f t="shared" si="20"/>
        <v>1</v>
      </c>
    </row>
    <row r="1308" spans="1:13" x14ac:dyDescent="0.25">
      <c r="A1308">
        <v>201906</v>
      </c>
      <c r="B1308" t="s">
        <v>36</v>
      </c>
      <c r="C1308">
        <v>0</v>
      </c>
      <c r="D1308">
        <v>0</v>
      </c>
      <c r="E1308" t="s">
        <v>51</v>
      </c>
      <c r="F1308" t="s">
        <v>52</v>
      </c>
      <c r="G1308" t="s">
        <v>48</v>
      </c>
      <c r="H1308" t="s">
        <v>37</v>
      </c>
      <c r="I1308">
        <v>96</v>
      </c>
      <c r="J1308">
        <v>24</v>
      </c>
      <c r="K1308" s="43">
        <v>31196.080000000002</v>
      </c>
      <c r="L1308" s="43">
        <v>748705.94</v>
      </c>
      <c r="M1308">
        <f t="shared" si="20"/>
        <v>1</v>
      </c>
    </row>
    <row r="1309" spans="1:13" x14ac:dyDescent="0.25">
      <c r="A1309">
        <v>201906</v>
      </c>
      <c r="B1309" t="s">
        <v>36</v>
      </c>
      <c r="C1309">
        <v>0</v>
      </c>
      <c r="D1309">
        <v>0</v>
      </c>
      <c r="E1309" t="s">
        <v>51</v>
      </c>
      <c r="F1309" t="s">
        <v>52</v>
      </c>
      <c r="G1309" t="s">
        <v>48</v>
      </c>
      <c r="H1309" t="s">
        <v>37</v>
      </c>
      <c r="I1309">
        <v>97</v>
      </c>
      <c r="J1309">
        <v>10</v>
      </c>
      <c r="K1309" s="43">
        <v>29843.16</v>
      </c>
      <c r="L1309" s="43">
        <v>298431.59000000003</v>
      </c>
      <c r="M1309">
        <f t="shared" si="20"/>
        <v>1</v>
      </c>
    </row>
    <row r="1310" spans="1:13" x14ac:dyDescent="0.25">
      <c r="A1310">
        <v>201906</v>
      </c>
      <c r="B1310" t="s">
        <v>36</v>
      </c>
      <c r="C1310">
        <v>0</v>
      </c>
      <c r="D1310">
        <v>0</v>
      </c>
      <c r="E1310" t="s">
        <v>51</v>
      </c>
      <c r="F1310" t="s">
        <v>52</v>
      </c>
      <c r="G1310" t="s">
        <v>48</v>
      </c>
      <c r="H1310" t="s">
        <v>37</v>
      </c>
      <c r="I1310">
        <v>98</v>
      </c>
      <c r="J1310">
        <v>6</v>
      </c>
      <c r="K1310" s="43">
        <v>23307.62</v>
      </c>
      <c r="L1310" s="43">
        <v>139845.72</v>
      </c>
      <c r="M1310">
        <f t="shared" si="20"/>
        <v>1</v>
      </c>
    </row>
    <row r="1311" spans="1:13" x14ac:dyDescent="0.25">
      <c r="A1311">
        <v>201906</v>
      </c>
      <c r="B1311" t="s">
        <v>36</v>
      </c>
      <c r="C1311">
        <v>0</v>
      </c>
      <c r="D1311">
        <v>0</v>
      </c>
      <c r="E1311" t="s">
        <v>51</v>
      </c>
      <c r="F1311" t="s">
        <v>52</v>
      </c>
      <c r="G1311" t="s">
        <v>48</v>
      </c>
      <c r="H1311" t="s">
        <v>37</v>
      </c>
      <c r="I1311">
        <v>99</v>
      </c>
      <c r="J1311">
        <v>5</v>
      </c>
      <c r="K1311" s="43">
        <v>30651.919999999998</v>
      </c>
      <c r="L1311" s="43">
        <v>153259.6</v>
      </c>
      <c r="M1311">
        <f t="shared" si="20"/>
        <v>1</v>
      </c>
    </row>
    <row r="1312" spans="1:13" x14ac:dyDescent="0.25">
      <c r="A1312">
        <v>201906</v>
      </c>
      <c r="B1312" t="s">
        <v>36</v>
      </c>
      <c r="C1312">
        <v>0</v>
      </c>
      <c r="D1312">
        <v>0</v>
      </c>
      <c r="E1312" t="s">
        <v>51</v>
      </c>
      <c r="F1312" t="s">
        <v>52</v>
      </c>
      <c r="G1312" t="s">
        <v>48</v>
      </c>
      <c r="H1312" t="s">
        <v>37</v>
      </c>
      <c r="I1312">
        <v>100</v>
      </c>
      <c r="J1312">
        <v>6</v>
      </c>
      <c r="K1312" s="43">
        <v>31829.32</v>
      </c>
      <c r="L1312" s="43">
        <v>190975.91</v>
      </c>
      <c r="M1312">
        <f t="shared" si="20"/>
        <v>1</v>
      </c>
    </row>
    <row r="1313" spans="1:13" x14ac:dyDescent="0.25">
      <c r="A1313">
        <v>201906</v>
      </c>
      <c r="B1313" t="s">
        <v>36</v>
      </c>
      <c r="C1313">
        <v>0</v>
      </c>
      <c r="D1313">
        <v>0</v>
      </c>
      <c r="E1313" t="s">
        <v>51</v>
      </c>
      <c r="F1313" t="s">
        <v>52</v>
      </c>
      <c r="G1313" t="s">
        <v>48</v>
      </c>
      <c r="H1313" t="s">
        <v>37</v>
      </c>
      <c r="I1313">
        <v>101</v>
      </c>
      <c r="J1313">
        <v>1</v>
      </c>
      <c r="K1313" s="43">
        <v>14011</v>
      </c>
      <c r="L1313" s="43">
        <v>14011</v>
      </c>
      <c r="M1313">
        <f t="shared" si="20"/>
        <v>1</v>
      </c>
    </row>
    <row r="1314" spans="1:13" x14ac:dyDescent="0.25">
      <c r="A1314">
        <v>201906</v>
      </c>
      <c r="B1314" t="s">
        <v>36</v>
      </c>
      <c r="C1314">
        <v>0</v>
      </c>
      <c r="D1314">
        <v>0</v>
      </c>
      <c r="E1314" t="s">
        <v>51</v>
      </c>
      <c r="F1314" t="s">
        <v>52</v>
      </c>
      <c r="G1314" t="s">
        <v>48</v>
      </c>
      <c r="H1314" t="s">
        <v>37</v>
      </c>
      <c r="I1314">
        <v>102</v>
      </c>
      <c r="J1314">
        <v>1</v>
      </c>
      <c r="K1314" s="43">
        <v>22181.56</v>
      </c>
      <c r="L1314" s="43">
        <v>22181.56</v>
      </c>
      <c r="M1314">
        <f t="shared" si="20"/>
        <v>1</v>
      </c>
    </row>
    <row r="1315" spans="1:13" x14ac:dyDescent="0.25">
      <c r="A1315">
        <v>201906</v>
      </c>
      <c r="B1315" t="s">
        <v>36</v>
      </c>
      <c r="C1315">
        <v>0</v>
      </c>
      <c r="D1315">
        <v>0</v>
      </c>
      <c r="E1315" t="s">
        <v>51</v>
      </c>
      <c r="F1315" t="s">
        <v>52</v>
      </c>
      <c r="G1315" t="s">
        <v>48</v>
      </c>
      <c r="H1315" t="s">
        <v>37</v>
      </c>
      <c r="I1315">
        <v>108</v>
      </c>
      <c r="J1315">
        <v>1</v>
      </c>
      <c r="K1315" s="43">
        <v>24325.41</v>
      </c>
      <c r="L1315" s="43">
        <v>24325.41</v>
      </c>
      <c r="M1315">
        <f t="shared" si="20"/>
        <v>1</v>
      </c>
    </row>
    <row r="1316" spans="1:13" x14ac:dyDescent="0.25">
      <c r="A1316">
        <v>201906</v>
      </c>
      <c r="B1316" t="s">
        <v>36</v>
      </c>
      <c r="C1316">
        <v>0</v>
      </c>
      <c r="D1316">
        <v>0</v>
      </c>
      <c r="E1316" t="s">
        <v>51</v>
      </c>
      <c r="F1316" t="s">
        <v>52</v>
      </c>
      <c r="G1316" t="s">
        <v>48</v>
      </c>
      <c r="H1316" t="s">
        <v>37</v>
      </c>
      <c r="I1316">
        <v>109</v>
      </c>
      <c r="J1316">
        <v>1</v>
      </c>
      <c r="K1316" s="43">
        <v>29329.26</v>
      </c>
      <c r="L1316" s="43">
        <v>29329.26</v>
      </c>
      <c r="M1316">
        <f t="shared" si="20"/>
        <v>1</v>
      </c>
    </row>
    <row r="1317" spans="1:13" x14ac:dyDescent="0.25">
      <c r="A1317">
        <v>201906</v>
      </c>
      <c r="B1317" t="s">
        <v>36</v>
      </c>
      <c r="C1317">
        <v>0</v>
      </c>
      <c r="D1317">
        <v>0</v>
      </c>
      <c r="E1317" t="s">
        <v>51</v>
      </c>
      <c r="F1317" t="s">
        <v>52</v>
      </c>
      <c r="G1317" t="s">
        <v>48</v>
      </c>
      <c r="H1317" t="s">
        <v>38</v>
      </c>
      <c r="I1317">
        <v>1</v>
      </c>
      <c r="J1317">
        <v>1</v>
      </c>
      <c r="K1317" s="43">
        <v>11527.26</v>
      </c>
      <c r="L1317" s="43">
        <v>11527.26</v>
      </c>
      <c r="M1317">
        <f t="shared" si="20"/>
        <v>1</v>
      </c>
    </row>
    <row r="1318" spans="1:13" x14ac:dyDescent="0.25">
      <c r="A1318">
        <v>201906</v>
      </c>
      <c r="B1318" t="s">
        <v>36</v>
      </c>
      <c r="C1318">
        <v>0</v>
      </c>
      <c r="D1318">
        <v>0</v>
      </c>
      <c r="E1318" t="s">
        <v>51</v>
      </c>
      <c r="F1318" t="s">
        <v>52</v>
      </c>
      <c r="G1318" t="s">
        <v>48</v>
      </c>
      <c r="H1318" t="s">
        <v>38</v>
      </c>
      <c r="I1318">
        <v>3</v>
      </c>
      <c r="J1318">
        <v>1</v>
      </c>
      <c r="K1318" s="43">
        <v>21489.46</v>
      </c>
      <c r="L1318" s="43">
        <v>21489.46</v>
      </c>
      <c r="M1318">
        <f t="shared" si="20"/>
        <v>1</v>
      </c>
    </row>
    <row r="1319" spans="1:13" x14ac:dyDescent="0.25">
      <c r="A1319">
        <v>201906</v>
      </c>
      <c r="B1319" t="s">
        <v>36</v>
      </c>
      <c r="C1319">
        <v>0</v>
      </c>
      <c r="D1319">
        <v>0</v>
      </c>
      <c r="E1319" t="s">
        <v>51</v>
      </c>
      <c r="F1319" t="s">
        <v>52</v>
      </c>
      <c r="G1319" t="s">
        <v>48</v>
      </c>
      <c r="H1319" t="s">
        <v>38</v>
      </c>
      <c r="I1319">
        <v>4</v>
      </c>
      <c r="J1319">
        <v>2</v>
      </c>
      <c r="K1319" s="43">
        <v>19617.89</v>
      </c>
      <c r="L1319" s="43">
        <v>39235.78</v>
      </c>
      <c r="M1319">
        <f t="shared" si="20"/>
        <v>1</v>
      </c>
    </row>
    <row r="1320" spans="1:13" x14ac:dyDescent="0.25">
      <c r="A1320">
        <v>201906</v>
      </c>
      <c r="B1320" t="s">
        <v>36</v>
      </c>
      <c r="C1320">
        <v>0</v>
      </c>
      <c r="D1320">
        <v>0</v>
      </c>
      <c r="E1320" t="s">
        <v>51</v>
      </c>
      <c r="F1320" t="s">
        <v>52</v>
      </c>
      <c r="G1320" t="s">
        <v>48</v>
      </c>
      <c r="H1320" t="s">
        <v>38</v>
      </c>
      <c r="I1320">
        <v>5</v>
      </c>
      <c r="J1320">
        <v>1</v>
      </c>
      <c r="K1320" s="43">
        <v>11528.44</v>
      </c>
      <c r="L1320" s="43">
        <v>11528.44</v>
      </c>
      <c r="M1320">
        <f t="shared" si="20"/>
        <v>1</v>
      </c>
    </row>
    <row r="1321" spans="1:13" x14ac:dyDescent="0.25">
      <c r="A1321">
        <v>201906</v>
      </c>
      <c r="B1321" t="s">
        <v>36</v>
      </c>
      <c r="C1321">
        <v>0</v>
      </c>
      <c r="D1321">
        <v>0</v>
      </c>
      <c r="E1321" t="s">
        <v>51</v>
      </c>
      <c r="F1321" t="s">
        <v>52</v>
      </c>
      <c r="G1321" t="s">
        <v>48</v>
      </c>
      <c r="H1321" t="s">
        <v>38</v>
      </c>
      <c r="I1321">
        <v>6</v>
      </c>
      <c r="J1321">
        <v>5</v>
      </c>
      <c r="K1321" s="43">
        <v>20083.849999999999</v>
      </c>
      <c r="L1321" s="43">
        <v>100419.23</v>
      </c>
      <c r="M1321">
        <f t="shared" si="20"/>
        <v>1</v>
      </c>
    </row>
    <row r="1322" spans="1:13" x14ac:dyDescent="0.25">
      <c r="A1322">
        <v>201906</v>
      </c>
      <c r="B1322" t="s">
        <v>36</v>
      </c>
      <c r="C1322">
        <v>0</v>
      </c>
      <c r="D1322">
        <v>0</v>
      </c>
      <c r="E1322" t="s">
        <v>51</v>
      </c>
      <c r="F1322" t="s">
        <v>52</v>
      </c>
      <c r="G1322" t="s">
        <v>48</v>
      </c>
      <c r="H1322" t="s">
        <v>38</v>
      </c>
      <c r="I1322">
        <v>7</v>
      </c>
      <c r="J1322">
        <v>3</v>
      </c>
      <c r="K1322" s="43">
        <v>30157.040000000001</v>
      </c>
      <c r="L1322" s="43">
        <v>90471.13</v>
      </c>
      <c r="M1322">
        <f t="shared" si="20"/>
        <v>1</v>
      </c>
    </row>
    <row r="1323" spans="1:13" x14ac:dyDescent="0.25">
      <c r="A1323">
        <v>201906</v>
      </c>
      <c r="B1323" t="s">
        <v>36</v>
      </c>
      <c r="C1323">
        <v>0</v>
      </c>
      <c r="D1323">
        <v>0</v>
      </c>
      <c r="E1323" t="s">
        <v>51</v>
      </c>
      <c r="F1323" t="s">
        <v>52</v>
      </c>
      <c r="G1323" t="s">
        <v>48</v>
      </c>
      <c r="H1323" t="s">
        <v>38</v>
      </c>
      <c r="I1323">
        <v>8</v>
      </c>
      <c r="J1323">
        <v>4</v>
      </c>
      <c r="K1323" s="43">
        <v>14739.15</v>
      </c>
      <c r="L1323" s="43">
        <v>58956.61</v>
      </c>
      <c r="M1323">
        <f t="shared" si="20"/>
        <v>1</v>
      </c>
    </row>
    <row r="1324" spans="1:13" x14ac:dyDescent="0.25">
      <c r="A1324">
        <v>201906</v>
      </c>
      <c r="B1324" t="s">
        <v>36</v>
      </c>
      <c r="C1324">
        <v>0</v>
      </c>
      <c r="D1324">
        <v>0</v>
      </c>
      <c r="E1324" t="s">
        <v>51</v>
      </c>
      <c r="F1324" t="s">
        <v>52</v>
      </c>
      <c r="G1324" t="s">
        <v>48</v>
      </c>
      <c r="H1324" t="s">
        <v>38</v>
      </c>
      <c r="I1324">
        <v>9</v>
      </c>
      <c r="J1324">
        <v>3</v>
      </c>
      <c r="K1324" s="43">
        <v>10602.45</v>
      </c>
      <c r="L1324" s="43">
        <v>31807.34</v>
      </c>
      <c r="M1324">
        <f t="shared" si="20"/>
        <v>1</v>
      </c>
    </row>
    <row r="1325" spans="1:13" x14ac:dyDescent="0.25">
      <c r="A1325">
        <v>201906</v>
      </c>
      <c r="B1325" t="s">
        <v>36</v>
      </c>
      <c r="C1325">
        <v>0</v>
      </c>
      <c r="D1325">
        <v>0</v>
      </c>
      <c r="E1325" t="s">
        <v>51</v>
      </c>
      <c r="F1325" t="s">
        <v>52</v>
      </c>
      <c r="G1325" t="s">
        <v>48</v>
      </c>
      <c r="H1325" t="s">
        <v>38</v>
      </c>
      <c r="I1325">
        <v>10</v>
      </c>
      <c r="J1325">
        <v>7</v>
      </c>
      <c r="K1325" s="43">
        <v>15085.06</v>
      </c>
      <c r="L1325" s="43">
        <v>105595.44</v>
      </c>
      <c r="M1325">
        <f t="shared" si="20"/>
        <v>1</v>
      </c>
    </row>
    <row r="1326" spans="1:13" x14ac:dyDescent="0.25">
      <c r="A1326">
        <v>201906</v>
      </c>
      <c r="B1326" t="s">
        <v>36</v>
      </c>
      <c r="C1326">
        <v>0</v>
      </c>
      <c r="D1326">
        <v>0</v>
      </c>
      <c r="E1326" t="s">
        <v>51</v>
      </c>
      <c r="F1326" t="s">
        <v>52</v>
      </c>
      <c r="G1326" t="s">
        <v>48</v>
      </c>
      <c r="H1326" t="s">
        <v>38</v>
      </c>
      <c r="I1326">
        <v>11</v>
      </c>
      <c r="J1326">
        <v>7</v>
      </c>
      <c r="K1326" s="43">
        <v>30111.78</v>
      </c>
      <c r="L1326" s="43">
        <v>210782.45</v>
      </c>
      <c r="M1326">
        <f t="shared" si="20"/>
        <v>1</v>
      </c>
    </row>
    <row r="1327" spans="1:13" x14ac:dyDescent="0.25">
      <c r="A1327">
        <v>201906</v>
      </c>
      <c r="B1327" t="s">
        <v>36</v>
      </c>
      <c r="C1327">
        <v>0</v>
      </c>
      <c r="D1327">
        <v>0</v>
      </c>
      <c r="E1327" t="s">
        <v>51</v>
      </c>
      <c r="F1327" t="s">
        <v>52</v>
      </c>
      <c r="G1327" t="s">
        <v>48</v>
      </c>
      <c r="H1327" t="s">
        <v>38</v>
      </c>
      <c r="I1327">
        <v>12</v>
      </c>
      <c r="J1327">
        <v>7</v>
      </c>
      <c r="K1327" s="43">
        <v>24259.83</v>
      </c>
      <c r="L1327" s="43">
        <v>169818.83</v>
      </c>
      <c r="M1327">
        <f t="shared" si="20"/>
        <v>1</v>
      </c>
    </row>
    <row r="1328" spans="1:13" x14ac:dyDescent="0.25">
      <c r="A1328">
        <v>201906</v>
      </c>
      <c r="B1328" t="s">
        <v>36</v>
      </c>
      <c r="C1328">
        <v>0</v>
      </c>
      <c r="D1328">
        <v>0</v>
      </c>
      <c r="E1328" t="s">
        <v>51</v>
      </c>
      <c r="F1328" t="s">
        <v>52</v>
      </c>
      <c r="G1328" t="s">
        <v>48</v>
      </c>
      <c r="H1328" t="s">
        <v>38</v>
      </c>
      <c r="I1328">
        <v>13</v>
      </c>
      <c r="J1328">
        <v>10</v>
      </c>
      <c r="K1328" s="43">
        <v>17497.259999999998</v>
      </c>
      <c r="L1328" s="43">
        <v>174972.61</v>
      </c>
      <c r="M1328">
        <f t="shared" si="20"/>
        <v>1</v>
      </c>
    </row>
    <row r="1329" spans="1:13" x14ac:dyDescent="0.25">
      <c r="A1329">
        <v>201906</v>
      </c>
      <c r="B1329" t="s">
        <v>36</v>
      </c>
      <c r="C1329">
        <v>0</v>
      </c>
      <c r="D1329">
        <v>0</v>
      </c>
      <c r="E1329" t="s">
        <v>51</v>
      </c>
      <c r="F1329" t="s">
        <v>52</v>
      </c>
      <c r="G1329" t="s">
        <v>48</v>
      </c>
      <c r="H1329" t="s">
        <v>38</v>
      </c>
      <c r="I1329">
        <v>14</v>
      </c>
      <c r="J1329">
        <v>14</v>
      </c>
      <c r="K1329" s="43">
        <v>28709.17</v>
      </c>
      <c r="L1329" s="43">
        <v>401928.34</v>
      </c>
      <c r="M1329">
        <f t="shared" si="20"/>
        <v>1</v>
      </c>
    </row>
    <row r="1330" spans="1:13" x14ac:dyDescent="0.25">
      <c r="A1330">
        <v>201906</v>
      </c>
      <c r="B1330" t="s">
        <v>36</v>
      </c>
      <c r="C1330">
        <v>0</v>
      </c>
      <c r="D1330">
        <v>0</v>
      </c>
      <c r="E1330" t="s">
        <v>51</v>
      </c>
      <c r="F1330" t="s">
        <v>52</v>
      </c>
      <c r="G1330" t="s">
        <v>48</v>
      </c>
      <c r="H1330" t="s">
        <v>38</v>
      </c>
      <c r="I1330">
        <v>15</v>
      </c>
      <c r="J1330">
        <v>9</v>
      </c>
      <c r="K1330" s="43">
        <v>24458.77</v>
      </c>
      <c r="L1330" s="43">
        <v>220128.91</v>
      </c>
      <c r="M1330">
        <f t="shared" si="20"/>
        <v>1</v>
      </c>
    </row>
    <row r="1331" spans="1:13" x14ac:dyDescent="0.25">
      <c r="A1331">
        <v>201906</v>
      </c>
      <c r="B1331" t="s">
        <v>36</v>
      </c>
      <c r="C1331">
        <v>0</v>
      </c>
      <c r="D1331">
        <v>0</v>
      </c>
      <c r="E1331" t="s">
        <v>51</v>
      </c>
      <c r="F1331" t="s">
        <v>52</v>
      </c>
      <c r="G1331" t="s">
        <v>48</v>
      </c>
      <c r="H1331" t="s">
        <v>38</v>
      </c>
      <c r="I1331">
        <v>16</v>
      </c>
      <c r="J1331">
        <v>3</v>
      </c>
      <c r="K1331" s="43">
        <v>33942.879999999997</v>
      </c>
      <c r="L1331" s="43">
        <v>101828.64</v>
      </c>
      <c r="M1331">
        <f t="shared" si="20"/>
        <v>1</v>
      </c>
    </row>
    <row r="1332" spans="1:13" x14ac:dyDescent="0.25">
      <c r="A1332">
        <v>201906</v>
      </c>
      <c r="B1332" t="s">
        <v>36</v>
      </c>
      <c r="C1332">
        <v>0</v>
      </c>
      <c r="D1332">
        <v>0</v>
      </c>
      <c r="E1332" t="s">
        <v>51</v>
      </c>
      <c r="F1332" t="s">
        <v>52</v>
      </c>
      <c r="G1332" t="s">
        <v>48</v>
      </c>
      <c r="H1332" t="s">
        <v>38</v>
      </c>
      <c r="I1332">
        <v>17</v>
      </c>
      <c r="J1332">
        <v>10</v>
      </c>
      <c r="K1332" s="43">
        <v>19814.07</v>
      </c>
      <c r="L1332" s="43">
        <v>198140.72</v>
      </c>
      <c r="M1332">
        <f t="shared" si="20"/>
        <v>1</v>
      </c>
    </row>
    <row r="1333" spans="1:13" x14ac:dyDescent="0.25">
      <c r="A1333">
        <v>201906</v>
      </c>
      <c r="B1333" t="s">
        <v>36</v>
      </c>
      <c r="C1333">
        <v>0</v>
      </c>
      <c r="D1333">
        <v>0</v>
      </c>
      <c r="E1333" t="s">
        <v>51</v>
      </c>
      <c r="F1333" t="s">
        <v>52</v>
      </c>
      <c r="G1333" t="s">
        <v>48</v>
      </c>
      <c r="H1333" t="s">
        <v>38</v>
      </c>
      <c r="I1333">
        <v>18</v>
      </c>
      <c r="J1333">
        <v>3</v>
      </c>
      <c r="K1333" s="43">
        <v>26943.87</v>
      </c>
      <c r="L1333" s="43">
        <v>80831.61</v>
      </c>
      <c r="M1333">
        <f t="shared" si="20"/>
        <v>1</v>
      </c>
    </row>
    <row r="1334" spans="1:13" x14ac:dyDescent="0.25">
      <c r="A1334">
        <v>201906</v>
      </c>
      <c r="B1334" t="s">
        <v>36</v>
      </c>
      <c r="C1334">
        <v>0</v>
      </c>
      <c r="D1334">
        <v>0</v>
      </c>
      <c r="E1334" t="s">
        <v>51</v>
      </c>
      <c r="F1334" t="s">
        <v>52</v>
      </c>
      <c r="G1334" t="s">
        <v>48</v>
      </c>
      <c r="H1334" t="s">
        <v>38</v>
      </c>
      <c r="I1334">
        <v>19</v>
      </c>
      <c r="J1334">
        <v>1</v>
      </c>
      <c r="K1334" s="43">
        <v>19245.78</v>
      </c>
      <c r="L1334" s="43">
        <v>19245.78</v>
      </c>
      <c r="M1334">
        <f t="shared" si="20"/>
        <v>1</v>
      </c>
    </row>
    <row r="1335" spans="1:13" x14ac:dyDescent="0.25">
      <c r="A1335">
        <v>201906</v>
      </c>
      <c r="B1335" t="s">
        <v>36</v>
      </c>
      <c r="C1335">
        <v>0</v>
      </c>
      <c r="D1335">
        <v>0</v>
      </c>
      <c r="E1335" t="s">
        <v>51</v>
      </c>
      <c r="F1335" t="s">
        <v>52</v>
      </c>
      <c r="G1335" t="s">
        <v>48</v>
      </c>
      <c r="H1335" t="s">
        <v>38</v>
      </c>
      <c r="I1335">
        <v>20</v>
      </c>
      <c r="J1335">
        <v>1</v>
      </c>
      <c r="K1335" s="43">
        <v>18274.72</v>
      </c>
      <c r="L1335" s="43">
        <v>18274.72</v>
      </c>
      <c r="M1335">
        <f t="shared" si="20"/>
        <v>1</v>
      </c>
    </row>
    <row r="1336" spans="1:13" x14ac:dyDescent="0.25">
      <c r="A1336">
        <v>201906</v>
      </c>
      <c r="B1336" t="s">
        <v>36</v>
      </c>
      <c r="C1336">
        <v>0</v>
      </c>
      <c r="D1336">
        <v>0</v>
      </c>
      <c r="E1336" t="s">
        <v>51</v>
      </c>
      <c r="F1336" t="s">
        <v>52</v>
      </c>
      <c r="G1336" t="s">
        <v>48</v>
      </c>
      <c r="H1336" t="s">
        <v>38</v>
      </c>
      <c r="I1336">
        <v>23</v>
      </c>
      <c r="J1336">
        <v>1</v>
      </c>
      <c r="K1336" s="43">
        <v>11528.44</v>
      </c>
      <c r="L1336" s="43">
        <v>11528.44</v>
      </c>
      <c r="M1336">
        <f t="shared" si="20"/>
        <v>1</v>
      </c>
    </row>
    <row r="1337" spans="1:13" x14ac:dyDescent="0.25">
      <c r="A1337">
        <v>201906</v>
      </c>
      <c r="B1337" t="s">
        <v>36</v>
      </c>
      <c r="C1337">
        <v>0</v>
      </c>
      <c r="D1337">
        <v>0</v>
      </c>
      <c r="E1337" t="s">
        <v>51</v>
      </c>
      <c r="F1337" t="s">
        <v>52</v>
      </c>
      <c r="G1337" t="s">
        <v>48</v>
      </c>
      <c r="H1337" t="s">
        <v>38</v>
      </c>
      <c r="I1337">
        <v>25</v>
      </c>
      <c r="J1337">
        <v>2</v>
      </c>
      <c r="K1337" s="43">
        <v>24497.759999999998</v>
      </c>
      <c r="L1337" s="43">
        <v>48995.519999999997</v>
      </c>
      <c r="M1337">
        <f t="shared" si="20"/>
        <v>1</v>
      </c>
    </row>
    <row r="1338" spans="1:13" x14ac:dyDescent="0.25">
      <c r="A1338">
        <v>201906</v>
      </c>
      <c r="B1338" t="s">
        <v>36</v>
      </c>
      <c r="C1338">
        <v>0</v>
      </c>
      <c r="D1338">
        <v>0</v>
      </c>
      <c r="E1338" t="s">
        <v>51</v>
      </c>
      <c r="F1338" t="s">
        <v>52</v>
      </c>
      <c r="G1338" t="s">
        <v>48</v>
      </c>
      <c r="H1338" t="s">
        <v>38</v>
      </c>
      <c r="I1338">
        <v>26</v>
      </c>
      <c r="J1338">
        <v>1</v>
      </c>
      <c r="K1338" s="43">
        <v>15356.37</v>
      </c>
      <c r="L1338" s="43">
        <v>15356.37</v>
      </c>
      <c r="M1338">
        <f t="shared" si="20"/>
        <v>1</v>
      </c>
    </row>
    <row r="1339" spans="1:13" x14ac:dyDescent="0.25">
      <c r="A1339">
        <v>201906</v>
      </c>
      <c r="B1339" t="s">
        <v>36</v>
      </c>
      <c r="C1339">
        <v>0</v>
      </c>
      <c r="D1339">
        <v>0</v>
      </c>
      <c r="E1339" t="s">
        <v>51</v>
      </c>
      <c r="F1339" t="s">
        <v>52</v>
      </c>
      <c r="G1339" t="s">
        <v>48</v>
      </c>
      <c r="H1339" t="s">
        <v>38</v>
      </c>
      <c r="I1339">
        <v>27</v>
      </c>
      <c r="J1339">
        <v>2</v>
      </c>
      <c r="K1339" s="43">
        <v>19414.650000000001</v>
      </c>
      <c r="L1339" s="43">
        <v>38829.300000000003</v>
      </c>
      <c r="M1339">
        <f t="shared" si="20"/>
        <v>1</v>
      </c>
    </row>
    <row r="1340" spans="1:13" x14ac:dyDescent="0.25">
      <c r="A1340">
        <v>201906</v>
      </c>
      <c r="B1340" t="s">
        <v>36</v>
      </c>
      <c r="C1340">
        <v>0</v>
      </c>
      <c r="D1340">
        <v>0</v>
      </c>
      <c r="E1340" t="s">
        <v>51</v>
      </c>
      <c r="F1340" t="s">
        <v>52</v>
      </c>
      <c r="G1340" t="s">
        <v>48</v>
      </c>
      <c r="H1340" t="s">
        <v>38</v>
      </c>
      <c r="I1340">
        <v>28</v>
      </c>
      <c r="J1340">
        <v>6</v>
      </c>
      <c r="K1340" s="43">
        <v>23081.47</v>
      </c>
      <c r="L1340" s="43">
        <v>138488.79</v>
      </c>
      <c r="M1340">
        <f t="shared" si="20"/>
        <v>1</v>
      </c>
    </row>
    <row r="1341" spans="1:13" x14ac:dyDescent="0.25">
      <c r="A1341">
        <v>201906</v>
      </c>
      <c r="B1341" t="s">
        <v>36</v>
      </c>
      <c r="C1341">
        <v>0</v>
      </c>
      <c r="D1341">
        <v>0</v>
      </c>
      <c r="E1341" t="s">
        <v>51</v>
      </c>
      <c r="F1341" t="s">
        <v>52</v>
      </c>
      <c r="G1341" t="s">
        <v>48</v>
      </c>
      <c r="H1341" t="s">
        <v>38</v>
      </c>
      <c r="I1341">
        <v>29</v>
      </c>
      <c r="J1341">
        <v>6</v>
      </c>
      <c r="K1341" s="43">
        <v>18257.96</v>
      </c>
      <c r="L1341" s="43">
        <v>109547.73</v>
      </c>
      <c r="M1341">
        <f t="shared" si="20"/>
        <v>1</v>
      </c>
    </row>
    <row r="1342" spans="1:13" x14ac:dyDescent="0.25">
      <c r="A1342">
        <v>201906</v>
      </c>
      <c r="B1342" t="s">
        <v>36</v>
      </c>
      <c r="C1342">
        <v>0</v>
      </c>
      <c r="D1342">
        <v>0</v>
      </c>
      <c r="E1342" t="s">
        <v>51</v>
      </c>
      <c r="F1342" t="s">
        <v>52</v>
      </c>
      <c r="G1342" t="s">
        <v>48</v>
      </c>
      <c r="H1342" t="s">
        <v>38</v>
      </c>
      <c r="I1342">
        <v>30</v>
      </c>
      <c r="J1342">
        <v>4</v>
      </c>
      <c r="K1342" s="43">
        <v>20749.419999999998</v>
      </c>
      <c r="L1342" s="43">
        <v>82997.69</v>
      </c>
      <c r="M1342">
        <f t="shared" si="20"/>
        <v>1</v>
      </c>
    </row>
    <row r="1343" spans="1:13" x14ac:dyDescent="0.25">
      <c r="A1343">
        <v>201906</v>
      </c>
      <c r="B1343" t="s">
        <v>36</v>
      </c>
      <c r="C1343">
        <v>0</v>
      </c>
      <c r="D1343">
        <v>0</v>
      </c>
      <c r="E1343" t="s">
        <v>51</v>
      </c>
      <c r="F1343" t="s">
        <v>52</v>
      </c>
      <c r="G1343" t="s">
        <v>48</v>
      </c>
      <c r="H1343" t="s">
        <v>38</v>
      </c>
      <c r="I1343">
        <v>31</v>
      </c>
      <c r="J1343">
        <v>2</v>
      </c>
      <c r="K1343" s="43">
        <v>21024.53</v>
      </c>
      <c r="L1343" s="43">
        <v>42049.05</v>
      </c>
      <c r="M1343">
        <f t="shared" si="20"/>
        <v>1</v>
      </c>
    </row>
    <row r="1344" spans="1:13" x14ac:dyDescent="0.25">
      <c r="A1344">
        <v>201906</v>
      </c>
      <c r="B1344" t="s">
        <v>36</v>
      </c>
      <c r="C1344">
        <v>0</v>
      </c>
      <c r="D1344">
        <v>0</v>
      </c>
      <c r="E1344" t="s">
        <v>51</v>
      </c>
      <c r="F1344" t="s">
        <v>52</v>
      </c>
      <c r="G1344" t="s">
        <v>48</v>
      </c>
      <c r="H1344" t="s">
        <v>38</v>
      </c>
      <c r="I1344">
        <v>32</v>
      </c>
      <c r="J1344">
        <v>7</v>
      </c>
      <c r="K1344" s="43">
        <v>26596.85</v>
      </c>
      <c r="L1344" s="43">
        <v>186177.93</v>
      </c>
      <c r="M1344">
        <f t="shared" si="20"/>
        <v>1</v>
      </c>
    </row>
    <row r="1345" spans="1:13" x14ac:dyDescent="0.25">
      <c r="A1345">
        <v>201906</v>
      </c>
      <c r="B1345" t="s">
        <v>36</v>
      </c>
      <c r="C1345">
        <v>0</v>
      </c>
      <c r="D1345">
        <v>0</v>
      </c>
      <c r="E1345" t="s">
        <v>51</v>
      </c>
      <c r="F1345" t="s">
        <v>52</v>
      </c>
      <c r="G1345" t="s">
        <v>48</v>
      </c>
      <c r="H1345" t="s">
        <v>38</v>
      </c>
      <c r="I1345">
        <v>33</v>
      </c>
      <c r="J1345">
        <v>8</v>
      </c>
      <c r="K1345" s="43">
        <v>18262.89</v>
      </c>
      <c r="L1345" s="43">
        <v>146103.12</v>
      </c>
      <c r="M1345">
        <f t="shared" si="20"/>
        <v>1</v>
      </c>
    </row>
    <row r="1346" spans="1:13" x14ac:dyDescent="0.25">
      <c r="A1346">
        <v>201906</v>
      </c>
      <c r="B1346" t="s">
        <v>36</v>
      </c>
      <c r="C1346">
        <v>0</v>
      </c>
      <c r="D1346">
        <v>0</v>
      </c>
      <c r="E1346" t="s">
        <v>51</v>
      </c>
      <c r="F1346" t="s">
        <v>52</v>
      </c>
      <c r="G1346" t="s">
        <v>48</v>
      </c>
      <c r="H1346" t="s">
        <v>38</v>
      </c>
      <c r="I1346">
        <v>34</v>
      </c>
      <c r="J1346">
        <v>5</v>
      </c>
      <c r="K1346" s="43">
        <v>28413.39</v>
      </c>
      <c r="L1346" s="43">
        <v>142066.96</v>
      </c>
      <c r="M1346">
        <f t="shared" si="20"/>
        <v>1</v>
      </c>
    </row>
    <row r="1347" spans="1:13" x14ac:dyDescent="0.25">
      <c r="A1347">
        <v>201906</v>
      </c>
      <c r="B1347" t="s">
        <v>36</v>
      </c>
      <c r="C1347">
        <v>0</v>
      </c>
      <c r="D1347">
        <v>0</v>
      </c>
      <c r="E1347" t="s">
        <v>51</v>
      </c>
      <c r="F1347" t="s">
        <v>52</v>
      </c>
      <c r="G1347" t="s">
        <v>48</v>
      </c>
      <c r="H1347" t="s">
        <v>38</v>
      </c>
      <c r="I1347">
        <v>35</v>
      </c>
      <c r="J1347">
        <v>9</v>
      </c>
      <c r="K1347" s="43">
        <v>19758.21</v>
      </c>
      <c r="L1347" s="43">
        <v>177823.88</v>
      </c>
      <c r="M1347">
        <f t="shared" si="20"/>
        <v>1</v>
      </c>
    </row>
    <row r="1348" spans="1:13" x14ac:dyDescent="0.25">
      <c r="A1348">
        <v>201906</v>
      </c>
      <c r="B1348" t="s">
        <v>36</v>
      </c>
      <c r="C1348">
        <v>0</v>
      </c>
      <c r="D1348">
        <v>0</v>
      </c>
      <c r="E1348" t="s">
        <v>51</v>
      </c>
      <c r="F1348" t="s">
        <v>52</v>
      </c>
      <c r="G1348" t="s">
        <v>48</v>
      </c>
      <c r="H1348" t="s">
        <v>38</v>
      </c>
      <c r="I1348">
        <v>36</v>
      </c>
      <c r="J1348">
        <v>16</v>
      </c>
      <c r="K1348" s="43">
        <v>17827.39</v>
      </c>
      <c r="L1348" s="43">
        <v>285238.25</v>
      </c>
      <c r="M1348">
        <f t="shared" si="20"/>
        <v>1</v>
      </c>
    </row>
    <row r="1349" spans="1:13" x14ac:dyDescent="0.25">
      <c r="A1349">
        <v>201906</v>
      </c>
      <c r="B1349" t="s">
        <v>36</v>
      </c>
      <c r="C1349">
        <v>0</v>
      </c>
      <c r="D1349">
        <v>0</v>
      </c>
      <c r="E1349" t="s">
        <v>51</v>
      </c>
      <c r="F1349" t="s">
        <v>52</v>
      </c>
      <c r="G1349" t="s">
        <v>48</v>
      </c>
      <c r="H1349" t="s">
        <v>38</v>
      </c>
      <c r="I1349">
        <v>37</v>
      </c>
      <c r="J1349">
        <v>12</v>
      </c>
      <c r="K1349" s="43">
        <v>24719.48</v>
      </c>
      <c r="L1349" s="43">
        <v>296633.75</v>
      </c>
      <c r="M1349">
        <f t="shared" si="20"/>
        <v>1</v>
      </c>
    </row>
    <row r="1350" spans="1:13" x14ac:dyDescent="0.25">
      <c r="A1350">
        <v>201906</v>
      </c>
      <c r="B1350" t="s">
        <v>36</v>
      </c>
      <c r="C1350">
        <v>0</v>
      </c>
      <c r="D1350">
        <v>0</v>
      </c>
      <c r="E1350" t="s">
        <v>51</v>
      </c>
      <c r="F1350" t="s">
        <v>52</v>
      </c>
      <c r="G1350" t="s">
        <v>48</v>
      </c>
      <c r="H1350" t="s">
        <v>38</v>
      </c>
      <c r="I1350">
        <v>38</v>
      </c>
      <c r="J1350">
        <v>14</v>
      </c>
      <c r="K1350" s="43">
        <v>27548.36</v>
      </c>
      <c r="L1350" s="43">
        <v>385677.09</v>
      </c>
      <c r="M1350">
        <f t="shared" ref="M1350:M1413" si="21">+IF(F1350=$M$1,0,1)</f>
        <v>1</v>
      </c>
    </row>
    <row r="1351" spans="1:13" x14ac:dyDescent="0.25">
      <c r="A1351">
        <v>201906</v>
      </c>
      <c r="B1351" t="s">
        <v>36</v>
      </c>
      <c r="C1351">
        <v>0</v>
      </c>
      <c r="D1351">
        <v>0</v>
      </c>
      <c r="E1351" t="s">
        <v>51</v>
      </c>
      <c r="F1351" t="s">
        <v>52</v>
      </c>
      <c r="G1351" t="s">
        <v>48</v>
      </c>
      <c r="H1351" t="s">
        <v>38</v>
      </c>
      <c r="I1351">
        <v>39</v>
      </c>
      <c r="J1351">
        <v>28</v>
      </c>
      <c r="K1351" s="43">
        <v>21567.72</v>
      </c>
      <c r="L1351" s="43">
        <v>603896.18000000005</v>
      </c>
      <c r="M1351">
        <f t="shared" si="21"/>
        <v>1</v>
      </c>
    </row>
    <row r="1352" spans="1:13" x14ac:dyDescent="0.25">
      <c r="A1352">
        <v>201906</v>
      </c>
      <c r="B1352" t="s">
        <v>36</v>
      </c>
      <c r="C1352">
        <v>0</v>
      </c>
      <c r="D1352">
        <v>0</v>
      </c>
      <c r="E1352" t="s">
        <v>51</v>
      </c>
      <c r="F1352" t="s">
        <v>52</v>
      </c>
      <c r="G1352" t="s">
        <v>48</v>
      </c>
      <c r="H1352" t="s">
        <v>38</v>
      </c>
      <c r="I1352">
        <v>40</v>
      </c>
      <c r="J1352">
        <v>15</v>
      </c>
      <c r="K1352" s="43">
        <v>20355.79</v>
      </c>
      <c r="L1352" s="43">
        <v>305336.89</v>
      </c>
      <c r="M1352">
        <f t="shared" si="21"/>
        <v>1</v>
      </c>
    </row>
    <row r="1353" spans="1:13" x14ac:dyDescent="0.25">
      <c r="A1353">
        <v>201906</v>
      </c>
      <c r="B1353" t="s">
        <v>36</v>
      </c>
      <c r="C1353">
        <v>0</v>
      </c>
      <c r="D1353">
        <v>0</v>
      </c>
      <c r="E1353" t="s">
        <v>51</v>
      </c>
      <c r="F1353" t="s">
        <v>52</v>
      </c>
      <c r="G1353" t="s">
        <v>48</v>
      </c>
      <c r="H1353" t="s">
        <v>38</v>
      </c>
      <c r="I1353">
        <v>41</v>
      </c>
      <c r="J1353">
        <v>19</v>
      </c>
      <c r="K1353" s="43">
        <v>22812.1</v>
      </c>
      <c r="L1353" s="43">
        <v>433429.84</v>
      </c>
      <c r="M1353">
        <f t="shared" si="21"/>
        <v>1</v>
      </c>
    </row>
    <row r="1354" spans="1:13" x14ac:dyDescent="0.25">
      <c r="A1354">
        <v>201906</v>
      </c>
      <c r="B1354" t="s">
        <v>36</v>
      </c>
      <c r="C1354">
        <v>0</v>
      </c>
      <c r="D1354">
        <v>0</v>
      </c>
      <c r="E1354" t="s">
        <v>51</v>
      </c>
      <c r="F1354" t="s">
        <v>52</v>
      </c>
      <c r="G1354" t="s">
        <v>48</v>
      </c>
      <c r="H1354" t="s">
        <v>38</v>
      </c>
      <c r="I1354">
        <v>42</v>
      </c>
      <c r="J1354">
        <v>27</v>
      </c>
      <c r="K1354" s="43">
        <v>26871.24</v>
      </c>
      <c r="L1354" s="43">
        <v>725523.6</v>
      </c>
      <c r="M1354">
        <f t="shared" si="21"/>
        <v>1</v>
      </c>
    </row>
    <row r="1355" spans="1:13" x14ac:dyDescent="0.25">
      <c r="A1355">
        <v>201906</v>
      </c>
      <c r="B1355" t="s">
        <v>36</v>
      </c>
      <c r="C1355">
        <v>0</v>
      </c>
      <c r="D1355">
        <v>0</v>
      </c>
      <c r="E1355" t="s">
        <v>51</v>
      </c>
      <c r="F1355" t="s">
        <v>52</v>
      </c>
      <c r="G1355" t="s">
        <v>48</v>
      </c>
      <c r="H1355" t="s">
        <v>38</v>
      </c>
      <c r="I1355">
        <v>43</v>
      </c>
      <c r="J1355">
        <v>45</v>
      </c>
      <c r="K1355" s="43">
        <v>24376.78</v>
      </c>
      <c r="L1355" s="43">
        <v>1096955.1100000001</v>
      </c>
      <c r="M1355">
        <f t="shared" si="21"/>
        <v>1</v>
      </c>
    </row>
    <row r="1356" spans="1:13" x14ac:dyDescent="0.25">
      <c r="A1356">
        <v>201906</v>
      </c>
      <c r="B1356" t="s">
        <v>36</v>
      </c>
      <c r="C1356">
        <v>0</v>
      </c>
      <c r="D1356">
        <v>0</v>
      </c>
      <c r="E1356" t="s">
        <v>51</v>
      </c>
      <c r="F1356" t="s">
        <v>52</v>
      </c>
      <c r="G1356" t="s">
        <v>48</v>
      </c>
      <c r="H1356" t="s">
        <v>38</v>
      </c>
      <c r="I1356">
        <v>44</v>
      </c>
      <c r="J1356">
        <v>37</v>
      </c>
      <c r="K1356" s="43">
        <v>20367.900000000001</v>
      </c>
      <c r="L1356" s="43">
        <v>753612.38</v>
      </c>
      <c r="M1356">
        <f t="shared" si="21"/>
        <v>1</v>
      </c>
    </row>
    <row r="1357" spans="1:13" x14ac:dyDescent="0.25">
      <c r="A1357">
        <v>201906</v>
      </c>
      <c r="B1357" t="s">
        <v>36</v>
      </c>
      <c r="C1357">
        <v>0</v>
      </c>
      <c r="D1357">
        <v>0</v>
      </c>
      <c r="E1357" t="s">
        <v>51</v>
      </c>
      <c r="F1357" t="s">
        <v>52</v>
      </c>
      <c r="G1357" t="s">
        <v>48</v>
      </c>
      <c r="H1357" t="s">
        <v>38</v>
      </c>
      <c r="I1357">
        <v>45</v>
      </c>
      <c r="J1357">
        <v>30</v>
      </c>
      <c r="K1357" s="43">
        <v>20816.93</v>
      </c>
      <c r="L1357" s="43">
        <v>624507.78</v>
      </c>
      <c r="M1357">
        <f t="shared" si="21"/>
        <v>1</v>
      </c>
    </row>
    <row r="1358" spans="1:13" x14ac:dyDescent="0.25">
      <c r="A1358">
        <v>201906</v>
      </c>
      <c r="B1358" t="s">
        <v>36</v>
      </c>
      <c r="C1358">
        <v>0</v>
      </c>
      <c r="D1358">
        <v>0</v>
      </c>
      <c r="E1358" t="s">
        <v>51</v>
      </c>
      <c r="F1358" t="s">
        <v>52</v>
      </c>
      <c r="G1358" t="s">
        <v>48</v>
      </c>
      <c r="H1358" t="s">
        <v>38</v>
      </c>
      <c r="I1358">
        <v>46</v>
      </c>
      <c r="J1358">
        <v>41</v>
      </c>
      <c r="K1358" s="43">
        <v>20314.650000000001</v>
      </c>
      <c r="L1358" s="43">
        <v>832900.83</v>
      </c>
      <c r="M1358">
        <f t="shared" si="21"/>
        <v>1</v>
      </c>
    </row>
    <row r="1359" spans="1:13" x14ac:dyDescent="0.25">
      <c r="A1359">
        <v>201906</v>
      </c>
      <c r="B1359" t="s">
        <v>36</v>
      </c>
      <c r="C1359">
        <v>0</v>
      </c>
      <c r="D1359">
        <v>0</v>
      </c>
      <c r="E1359" t="s">
        <v>51</v>
      </c>
      <c r="F1359" t="s">
        <v>52</v>
      </c>
      <c r="G1359" t="s">
        <v>48</v>
      </c>
      <c r="H1359" t="s">
        <v>38</v>
      </c>
      <c r="I1359">
        <v>47</v>
      </c>
      <c r="J1359">
        <v>53</v>
      </c>
      <c r="K1359" s="43">
        <v>19988.22</v>
      </c>
      <c r="L1359" s="43">
        <v>1059375.5</v>
      </c>
      <c r="M1359">
        <f t="shared" si="21"/>
        <v>1</v>
      </c>
    </row>
    <row r="1360" spans="1:13" x14ac:dyDescent="0.25">
      <c r="A1360">
        <v>201906</v>
      </c>
      <c r="B1360" t="s">
        <v>36</v>
      </c>
      <c r="C1360">
        <v>0</v>
      </c>
      <c r="D1360">
        <v>0</v>
      </c>
      <c r="E1360" t="s">
        <v>51</v>
      </c>
      <c r="F1360" t="s">
        <v>52</v>
      </c>
      <c r="G1360" t="s">
        <v>48</v>
      </c>
      <c r="H1360" t="s">
        <v>38</v>
      </c>
      <c r="I1360">
        <v>48</v>
      </c>
      <c r="J1360">
        <v>39</v>
      </c>
      <c r="K1360" s="43">
        <v>19761.54</v>
      </c>
      <c r="L1360" s="43">
        <v>770700.16</v>
      </c>
      <c r="M1360">
        <f t="shared" si="21"/>
        <v>1</v>
      </c>
    </row>
    <row r="1361" spans="1:13" x14ac:dyDescent="0.25">
      <c r="A1361">
        <v>201906</v>
      </c>
      <c r="B1361" t="s">
        <v>36</v>
      </c>
      <c r="C1361">
        <v>0</v>
      </c>
      <c r="D1361">
        <v>0</v>
      </c>
      <c r="E1361" t="s">
        <v>51</v>
      </c>
      <c r="F1361" t="s">
        <v>52</v>
      </c>
      <c r="G1361" t="s">
        <v>48</v>
      </c>
      <c r="H1361" t="s">
        <v>38</v>
      </c>
      <c r="I1361">
        <v>49</v>
      </c>
      <c r="J1361">
        <v>44</v>
      </c>
      <c r="K1361" s="43">
        <v>21777.02</v>
      </c>
      <c r="L1361" s="43">
        <v>958188.71</v>
      </c>
      <c r="M1361">
        <f t="shared" si="21"/>
        <v>1</v>
      </c>
    </row>
    <row r="1362" spans="1:13" x14ac:dyDescent="0.25">
      <c r="A1362">
        <v>201906</v>
      </c>
      <c r="B1362" t="s">
        <v>36</v>
      </c>
      <c r="C1362">
        <v>0</v>
      </c>
      <c r="D1362">
        <v>0</v>
      </c>
      <c r="E1362" t="s">
        <v>51</v>
      </c>
      <c r="F1362" t="s">
        <v>52</v>
      </c>
      <c r="G1362" t="s">
        <v>48</v>
      </c>
      <c r="H1362" t="s">
        <v>38</v>
      </c>
      <c r="I1362">
        <v>50</v>
      </c>
      <c r="J1362">
        <v>54</v>
      </c>
      <c r="K1362" s="43">
        <v>19443.990000000002</v>
      </c>
      <c r="L1362" s="43">
        <v>1049975.6499999999</v>
      </c>
      <c r="M1362">
        <f t="shared" si="21"/>
        <v>1</v>
      </c>
    </row>
    <row r="1363" spans="1:13" x14ac:dyDescent="0.25">
      <c r="A1363">
        <v>201906</v>
      </c>
      <c r="B1363" t="s">
        <v>36</v>
      </c>
      <c r="C1363">
        <v>0</v>
      </c>
      <c r="D1363">
        <v>0</v>
      </c>
      <c r="E1363" t="s">
        <v>51</v>
      </c>
      <c r="F1363" t="s">
        <v>52</v>
      </c>
      <c r="G1363" t="s">
        <v>48</v>
      </c>
      <c r="H1363" t="s">
        <v>38</v>
      </c>
      <c r="I1363">
        <v>51</v>
      </c>
      <c r="J1363">
        <v>66</v>
      </c>
      <c r="K1363" s="43">
        <v>20603.919999999998</v>
      </c>
      <c r="L1363" s="43">
        <v>1359858.54</v>
      </c>
      <c r="M1363">
        <f t="shared" si="21"/>
        <v>1</v>
      </c>
    </row>
    <row r="1364" spans="1:13" x14ac:dyDescent="0.25">
      <c r="A1364">
        <v>201906</v>
      </c>
      <c r="B1364" t="s">
        <v>36</v>
      </c>
      <c r="C1364">
        <v>0</v>
      </c>
      <c r="D1364">
        <v>0</v>
      </c>
      <c r="E1364" t="s">
        <v>51</v>
      </c>
      <c r="F1364" t="s">
        <v>52</v>
      </c>
      <c r="G1364" t="s">
        <v>48</v>
      </c>
      <c r="H1364" t="s">
        <v>38</v>
      </c>
      <c r="I1364">
        <v>52</v>
      </c>
      <c r="J1364">
        <v>67</v>
      </c>
      <c r="K1364" s="43">
        <v>20367.18</v>
      </c>
      <c r="L1364" s="43">
        <v>1364600.99</v>
      </c>
      <c r="M1364">
        <f t="shared" si="21"/>
        <v>1</v>
      </c>
    </row>
    <row r="1365" spans="1:13" x14ac:dyDescent="0.25">
      <c r="A1365">
        <v>201906</v>
      </c>
      <c r="B1365" t="s">
        <v>36</v>
      </c>
      <c r="C1365">
        <v>0</v>
      </c>
      <c r="D1365">
        <v>0</v>
      </c>
      <c r="E1365" t="s">
        <v>51</v>
      </c>
      <c r="F1365" t="s">
        <v>52</v>
      </c>
      <c r="G1365" t="s">
        <v>48</v>
      </c>
      <c r="H1365" t="s">
        <v>38</v>
      </c>
      <c r="I1365">
        <v>53</v>
      </c>
      <c r="J1365">
        <v>64</v>
      </c>
      <c r="K1365" s="43">
        <v>23128.51</v>
      </c>
      <c r="L1365" s="43">
        <v>1480224.63</v>
      </c>
      <c r="M1365">
        <f t="shared" si="21"/>
        <v>1</v>
      </c>
    </row>
    <row r="1366" spans="1:13" x14ac:dyDescent="0.25">
      <c r="A1366">
        <v>201906</v>
      </c>
      <c r="B1366" t="s">
        <v>36</v>
      </c>
      <c r="C1366">
        <v>0</v>
      </c>
      <c r="D1366">
        <v>0</v>
      </c>
      <c r="E1366" t="s">
        <v>51</v>
      </c>
      <c r="F1366" t="s">
        <v>52</v>
      </c>
      <c r="G1366" t="s">
        <v>48</v>
      </c>
      <c r="H1366" t="s">
        <v>38</v>
      </c>
      <c r="I1366">
        <v>54</v>
      </c>
      <c r="J1366">
        <v>74</v>
      </c>
      <c r="K1366" s="43">
        <v>25992.62</v>
      </c>
      <c r="L1366" s="43">
        <v>1923453.9</v>
      </c>
      <c r="M1366">
        <f t="shared" si="21"/>
        <v>1</v>
      </c>
    </row>
    <row r="1367" spans="1:13" x14ac:dyDescent="0.25">
      <c r="A1367">
        <v>201906</v>
      </c>
      <c r="B1367" t="s">
        <v>36</v>
      </c>
      <c r="C1367">
        <v>0</v>
      </c>
      <c r="D1367">
        <v>0</v>
      </c>
      <c r="E1367" t="s">
        <v>51</v>
      </c>
      <c r="F1367" t="s">
        <v>52</v>
      </c>
      <c r="G1367" t="s">
        <v>48</v>
      </c>
      <c r="H1367" t="s">
        <v>38</v>
      </c>
      <c r="I1367">
        <v>55</v>
      </c>
      <c r="J1367">
        <v>71</v>
      </c>
      <c r="K1367" s="43">
        <v>21773.84</v>
      </c>
      <c r="L1367" s="43">
        <v>1545942.45</v>
      </c>
      <c r="M1367">
        <f t="shared" si="21"/>
        <v>1</v>
      </c>
    </row>
    <row r="1368" spans="1:13" x14ac:dyDescent="0.25">
      <c r="A1368">
        <v>201906</v>
      </c>
      <c r="B1368" t="s">
        <v>36</v>
      </c>
      <c r="C1368">
        <v>0</v>
      </c>
      <c r="D1368">
        <v>0</v>
      </c>
      <c r="E1368" t="s">
        <v>51</v>
      </c>
      <c r="F1368" t="s">
        <v>52</v>
      </c>
      <c r="G1368" t="s">
        <v>48</v>
      </c>
      <c r="H1368" t="s">
        <v>38</v>
      </c>
      <c r="I1368">
        <v>56</v>
      </c>
      <c r="J1368">
        <v>88</v>
      </c>
      <c r="K1368" s="43">
        <v>23057.85</v>
      </c>
      <c r="L1368" s="43">
        <v>2029090.77</v>
      </c>
      <c r="M1368">
        <f t="shared" si="21"/>
        <v>1</v>
      </c>
    </row>
    <row r="1369" spans="1:13" x14ac:dyDescent="0.25">
      <c r="A1369">
        <v>201906</v>
      </c>
      <c r="B1369" t="s">
        <v>36</v>
      </c>
      <c r="C1369">
        <v>0</v>
      </c>
      <c r="D1369">
        <v>0</v>
      </c>
      <c r="E1369" t="s">
        <v>51</v>
      </c>
      <c r="F1369" t="s">
        <v>52</v>
      </c>
      <c r="G1369" t="s">
        <v>48</v>
      </c>
      <c r="H1369" t="s">
        <v>38</v>
      </c>
      <c r="I1369">
        <v>57</v>
      </c>
      <c r="J1369">
        <v>106</v>
      </c>
      <c r="K1369" s="43">
        <v>22133.03</v>
      </c>
      <c r="L1369" s="43">
        <v>2346100.9700000002</v>
      </c>
      <c r="M1369">
        <f t="shared" si="21"/>
        <v>1</v>
      </c>
    </row>
    <row r="1370" spans="1:13" x14ac:dyDescent="0.25">
      <c r="A1370">
        <v>201906</v>
      </c>
      <c r="B1370" t="s">
        <v>36</v>
      </c>
      <c r="C1370">
        <v>0</v>
      </c>
      <c r="D1370">
        <v>0</v>
      </c>
      <c r="E1370" t="s">
        <v>51</v>
      </c>
      <c r="F1370" t="s">
        <v>52</v>
      </c>
      <c r="G1370" t="s">
        <v>48</v>
      </c>
      <c r="H1370" t="s">
        <v>38</v>
      </c>
      <c r="I1370">
        <v>58</v>
      </c>
      <c r="J1370">
        <v>102</v>
      </c>
      <c r="K1370" s="43">
        <v>23791.1</v>
      </c>
      <c r="L1370" s="43">
        <v>2426692.2599999998</v>
      </c>
      <c r="M1370">
        <f t="shared" si="21"/>
        <v>1</v>
      </c>
    </row>
    <row r="1371" spans="1:13" x14ac:dyDescent="0.25">
      <c r="A1371">
        <v>201906</v>
      </c>
      <c r="B1371" t="s">
        <v>36</v>
      </c>
      <c r="C1371">
        <v>0</v>
      </c>
      <c r="D1371">
        <v>0</v>
      </c>
      <c r="E1371" t="s">
        <v>51</v>
      </c>
      <c r="F1371" t="s">
        <v>52</v>
      </c>
      <c r="G1371" t="s">
        <v>48</v>
      </c>
      <c r="H1371" t="s">
        <v>38</v>
      </c>
      <c r="I1371">
        <v>59</v>
      </c>
      <c r="J1371">
        <v>99</v>
      </c>
      <c r="K1371" s="43">
        <v>24855.78</v>
      </c>
      <c r="L1371" s="43">
        <v>2460722.0699999998</v>
      </c>
      <c r="M1371">
        <f t="shared" si="21"/>
        <v>1</v>
      </c>
    </row>
    <row r="1372" spans="1:13" x14ac:dyDescent="0.25">
      <c r="A1372">
        <v>201906</v>
      </c>
      <c r="B1372" t="s">
        <v>36</v>
      </c>
      <c r="C1372">
        <v>0</v>
      </c>
      <c r="D1372">
        <v>0</v>
      </c>
      <c r="E1372" t="s">
        <v>51</v>
      </c>
      <c r="F1372" t="s">
        <v>52</v>
      </c>
      <c r="G1372" t="s">
        <v>48</v>
      </c>
      <c r="H1372" t="s">
        <v>38</v>
      </c>
      <c r="I1372">
        <v>60</v>
      </c>
      <c r="J1372">
        <v>100</v>
      </c>
      <c r="K1372" s="43">
        <v>27257.02</v>
      </c>
      <c r="L1372" s="43">
        <v>2725701.95</v>
      </c>
      <c r="M1372">
        <f t="shared" si="21"/>
        <v>1</v>
      </c>
    </row>
    <row r="1373" spans="1:13" x14ac:dyDescent="0.25">
      <c r="A1373">
        <v>201906</v>
      </c>
      <c r="B1373" t="s">
        <v>36</v>
      </c>
      <c r="C1373">
        <v>0</v>
      </c>
      <c r="D1373">
        <v>0</v>
      </c>
      <c r="E1373" t="s">
        <v>51</v>
      </c>
      <c r="F1373" t="s">
        <v>52</v>
      </c>
      <c r="G1373" t="s">
        <v>48</v>
      </c>
      <c r="H1373" t="s">
        <v>38</v>
      </c>
      <c r="I1373">
        <v>61</v>
      </c>
      <c r="J1373">
        <v>117</v>
      </c>
      <c r="K1373" s="43">
        <v>26098.87</v>
      </c>
      <c r="L1373" s="43">
        <v>3053568.07</v>
      </c>
      <c r="M1373">
        <f t="shared" si="21"/>
        <v>1</v>
      </c>
    </row>
    <row r="1374" spans="1:13" x14ac:dyDescent="0.25">
      <c r="A1374">
        <v>201906</v>
      </c>
      <c r="B1374" t="s">
        <v>36</v>
      </c>
      <c r="C1374">
        <v>0</v>
      </c>
      <c r="D1374">
        <v>0</v>
      </c>
      <c r="E1374" t="s">
        <v>51</v>
      </c>
      <c r="F1374" t="s">
        <v>52</v>
      </c>
      <c r="G1374" t="s">
        <v>48</v>
      </c>
      <c r="H1374" t="s">
        <v>38</v>
      </c>
      <c r="I1374">
        <v>62</v>
      </c>
      <c r="J1374">
        <v>117</v>
      </c>
      <c r="K1374" s="43">
        <v>25631.7</v>
      </c>
      <c r="L1374" s="43">
        <v>2998909.23</v>
      </c>
      <c r="M1374">
        <f t="shared" si="21"/>
        <v>1</v>
      </c>
    </row>
    <row r="1375" spans="1:13" x14ac:dyDescent="0.25">
      <c r="A1375">
        <v>201906</v>
      </c>
      <c r="B1375" t="s">
        <v>36</v>
      </c>
      <c r="C1375">
        <v>0</v>
      </c>
      <c r="D1375">
        <v>0</v>
      </c>
      <c r="E1375" t="s">
        <v>51</v>
      </c>
      <c r="F1375" t="s">
        <v>52</v>
      </c>
      <c r="G1375" t="s">
        <v>48</v>
      </c>
      <c r="H1375" t="s">
        <v>38</v>
      </c>
      <c r="I1375">
        <v>63</v>
      </c>
      <c r="J1375">
        <v>107</v>
      </c>
      <c r="K1375" s="43">
        <v>24526.03</v>
      </c>
      <c r="L1375" s="43">
        <v>2624285.67</v>
      </c>
      <c r="M1375">
        <f t="shared" si="21"/>
        <v>1</v>
      </c>
    </row>
    <row r="1376" spans="1:13" x14ac:dyDescent="0.25">
      <c r="A1376">
        <v>201906</v>
      </c>
      <c r="B1376" t="s">
        <v>36</v>
      </c>
      <c r="C1376">
        <v>0</v>
      </c>
      <c r="D1376">
        <v>0</v>
      </c>
      <c r="E1376" t="s">
        <v>51</v>
      </c>
      <c r="F1376" t="s">
        <v>52</v>
      </c>
      <c r="G1376" t="s">
        <v>48</v>
      </c>
      <c r="H1376" t="s">
        <v>38</v>
      </c>
      <c r="I1376">
        <v>64</v>
      </c>
      <c r="J1376">
        <v>136</v>
      </c>
      <c r="K1376" s="43">
        <v>23950.22</v>
      </c>
      <c r="L1376" s="43">
        <v>3257229.45</v>
      </c>
      <c r="M1376">
        <f t="shared" si="21"/>
        <v>1</v>
      </c>
    </row>
    <row r="1377" spans="1:13" x14ac:dyDescent="0.25">
      <c r="A1377">
        <v>201906</v>
      </c>
      <c r="B1377" t="s">
        <v>36</v>
      </c>
      <c r="C1377">
        <v>0</v>
      </c>
      <c r="D1377">
        <v>0</v>
      </c>
      <c r="E1377" t="s">
        <v>51</v>
      </c>
      <c r="F1377" t="s">
        <v>52</v>
      </c>
      <c r="G1377" t="s">
        <v>48</v>
      </c>
      <c r="H1377" t="s">
        <v>38</v>
      </c>
      <c r="I1377">
        <v>65</v>
      </c>
      <c r="J1377">
        <v>133</v>
      </c>
      <c r="K1377" s="43">
        <v>28187.03</v>
      </c>
      <c r="L1377" s="43">
        <v>3748874.97</v>
      </c>
      <c r="M1377">
        <f t="shared" si="21"/>
        <v>1</v>
      </c>
    </row>
    <row r="1378" spans="1:13" x14ac:dyDescent="0.25">
      <c r="A1378">
        <v>201906</v>
      </c>
      <c r="B1378" t="s">
        <v>36</v>
      </c>
      <c r="C1378">
        <v>0</v>
      </c>
      <c r="D1378">
        <v>0</v>
      </c>
      <c r="E1378" t="s">
        <v>51</v>
      </c>
      <c r="F1378" t="s">
        <v>52</v>
      </c>
      <c r="G1378" t="s">
        <v>48</v>
      </c>
      <c r="H1378" t="s">
        <v>38</v>
      </c>
      <c r="I1378">
        <v>66</v>
      </c>
      <c r="J1378">
        <v>126</v>
      </c>
      <c r="K1378" s="43">
        <v>25874.89</v>
      </c>
      <c r="L1378" s="43">
        <v>3260235.61</v>
      </c>
      <c r="M1378">
        <f t="shared" si="21"/>
        <v>1</v>
      </c>
    </row>
    <row r="1379" spans="1:13" x14ac:dyDescent="0.25">
      <c r="A1379">
        <v>201906</v>
      </c>
      <c r="B1379" t="s">
        <v>36</v>
      </c>
      <c r="C1379">
        <v>0</v>
      </c>
      <c r="D1379">
        <v>0</v>
      </c>
      <c r="E1379" t="s">
        <v>51</v>
      </c>
      <c r="F1379" t="s">
        <v>52</v>
      </c>
      <c r="G1379" t="s">
        <v>48</v>
      </c>
      <c r="H1379" t="s">
        <v>38</v>
      </c>
      <c r="I1379">
        <v>67</v>
      </c>
      <c r="J1379">
        <v>128</v>
      </c>
      <c r="K1379" s="43">
        <v>27073.84</v>
      </c>
      <c r="L1379" s="43">
        <v>3465451.42</v>
      </c>
      <c r="M1379">
        <f t="shared" si="21"/>
        <v>1</v>
      </c>
    </row>
    <row r="1380" spans="1:13" x14ac:dyDescent="0.25">
      <c r="A1380">
        <v>201906</v>
      </c>
      <c r="B1380" t="s">
        <v>36</v>
      </c>
      <c r="C1380">
        <v>0</v>
      </c>
      <c r="D1380">
        <v>0</v>
      </c>
      <c r="E1380" t="s">
        <v>51</v>
      </c>
      <c r="F1380" t="s">
        <v>52</v>
      </c>
      <c r="G1380" t="s">
        <v>48</v>
      </c>
      <c r="H1380" t="s">
        <v>38</v>
      </c>
      <c r="I1380">
        <v>68</v>
      </c>
      <c r="J1380">
        <v>166</v>
      </c>
      <c r="K1380" s="43">
        <v>25463.57</v>
      </c>
      <c r="L1380" s="43">
        <v>4226952.91</v>
      </c>
      <c r="M1380">
        <f t="shared" si="21"/>
        <v>1</v>
      </c>
    </row>
    <row r="1381" spans="1:13" x14ac:dyDescent="0.25">
      <c r="A1381">
        <v>201906</v>
      </c>
      <c r="B1381" t="s">
        <v>36</v>
      </c>
      <c r="C1381">
        <v>0</v>
      </c>
      <c r="D1381">
        <v>0</v>
      </c>
      <c r="E1381" t="s">
        <v>51</v>
      </c>
      <c r="F1381" t="s">
        <v>52</v>
      </c>
      <c r="G1381" t="s">
        <v>48</v>
      </c>
      <c r="H1381" t="s">
        <v>38</v>
      </c>
      <c r="I1381">
        <v>69</v>
      </c>
      <c r="J1381">
        <v>163</v>
      </c>
      <c r="K1381" s="43">
        <v>24984.42</v>
      </c>
      <c r="L1381" s="43">
        <v>4072459.88</v>
      </c>
      <c r="M1381">
        <f t="shared" si="21"/>
        <v>1</v>
      </c>
    </row>
    <row r="1382" spans="1:13" x14ac:dyDescent="0.25">
      <c r="A1382">
        <v>201906</v>
      </c>
      <c r="B1382" t="s">
        <v>36</v>
      </c>
      <c r="C1382">
        <v>0</v>
      </c>
      <c r="D1382">
        <v>0</v>
      </c>
      <c r="E1382" t="s">
        <v>51</v>
      </c>
      <c r="F1382" t="s">
        <v>52</v>
      </c>
      <c r="G1382" t="s">
        <v>48</v>
      </c>
      <c r="H1382" t="s">
        <v>38</v>
      </c>
      <c r="I1382">
        <v>70</v>
      </c>
      <c r="J1382">
        <v>193</v>
      </c>
      <c r="K1382" s="43">
        <v>27144.39</v>
      </c>
      <c r="L1382" s="43">
        <v>5238866.5999999996</v>
      </c>
      <c r="M1382">
        <f t="shared" si="21"/>
        <v>1</v>
      </c>
    </row>
    <row r="1383" spans="1:13" x14ac:dyDescent="0.25">
      <c r="A1383">
        <v>201906</v>
      </c>
      <c r="B1383" t="s">
        <v>36</v>
      </c>
      <c r="C1383">
        <v>0</v>
      </c>
      <c r="D1383">
        <v>0</v>
      </c>
      <c r="E1383" t="s">
        <v>51</v>
      </c>
      <c r="F1383" t="s">
        <v>52</v>
      </c>
      <c r="G1383" t="s">
        <v>48</v>
      </c>
      <c r="H1383" t="s">
        <v>38</v>
      </c>
      <c r="I1383">
        <v>71</v>
      </c>
      <c r="J1383">
        <v>193</v>
      </c>
      <c r="K1383" s="43">
        <v>27646.22</v>
      </c>
      <c r="L1383" s="43">
        <v>5335720.41</v>
      </c>
      <c r="M1383">
        <f t="shared" si="21"/>
        <v>1</v>
      </c>
    </row>
    <row r="1384" spans="1:13" x14ac:dyDescent="0.25">
      <c r="A1384">
        <v>201906</v>
      </c>
      <c r="B1384" t="s">
        <v>36</v>
      </c>
      <c r="C1384">
        <v>0</v>
      </c>
      <c r="D1384">
        <v>0</v>
      </c>
      <c r="E1384" t="s">
        <v>51</v>
      </c>
      <c r="F1384" t="s">
        <v>52</v>
      </c>
      <c r="G1384" t="s">
        <v>48</v>
      </c>
      <c r="H1384" t="s">
        <v>38</v>
      </c>
      <c r="I1384">
        <v>72</v>
      </c>
      <c r="J1384">
        <v>186</v>
      </c>
      <c r="K1384" s="43">
        <v>26110.22</v>
      </c>
      <c r="L1384" s="43">
        <v>4856500.9800000004</v>
      </c>
      <c r="M1384">
        <f t="shared" si="21"/>
        <v>1</v>
      </c>
    </row>
    <row r="1385" spans="1:13" x14ac:dyDescent="0.25">
      <c r="A1385">
        <v>201906</v>
      </c>
      <c r="B1385" t="s">
        <v>36</v>
      </c>
      <c r="C1385">
        <v>0</v>
      </c>
      <c r="D1385">
        <v>0</v>
      </c>
      <c r="E1385" t="s">
        <v>51</v>
      </c>
      <c r="F1385" t="s">
        <v>52</v>
      </c>
      <c r="G1385" t="s">
        <v>48</v>
      </c>
      <c r="H1385" t="s">
        <v>38</v>
      </c>
      <c r="I1385">
        <v>73</v>
      </c>
      <c r="J1385">
        <v>197</v>
      </c>
      <c r="K1385" s="43">
        <v>26603.040000000001</v>
      </c>
      <c r="L1385" s="43">
        <v>5240799.38</v>
      </c>
      <c r="M1385">
        <f t="shared" si="21"/>
        <v>1</v>
      </c>
    </row>
    <row r="1386" spans="1:13" x14ac:dyDescent="0.25">
      <c r="A1386">
        <v>201906</v>
      </c>
      <c r="B1386" t="s">
        <v>36</v>
      </c>
      <c r="C1386">
        <v>0</v>
      </c>
      <c r="D1386">
        <v>0</v>
      </c>
      <c r="E1386" t="s">
        <v>51</v>
      </c>
      <c r="F1386" t="s">
        <v>52</v>
      </c>
      <c r="G1386" t="s">
        <v>48</v>
      </c>
      <c r="H1386" t="s">
        <v>38</v>
      </c>
      <c r="I1386">
        <v>74</v>
      </c>
      <c r="J1386">
        <v>204</v>
      </c>
      <c r="K1386" s="43">
        <v>27443.919999999998</v>
      </c>
      <c r="L1386" s="43">
        <v>5598559.6399999997</v>
      </c>
      <c r="M1386">
        <f t="shared" si="21"/>
        <v>1</v>
      </c>
    </row>
    <row r="1387" spans="1:13" x14ac:dyDescent="0.25">
      <c r="A1387">
        <v>201906</v>
      </c>
      <c r="B1387" t="s">
        <v>36</v>
      </c>
      <c r="C1387">
        <v>0</v>
      </c>
      <c r="D1387">
        <v>0</v>
      </c>
      <c r="E1387" t="s">
        <v>51</v>
      </c>
      <c r="F1387" t="s">
        <v>52</v>
      </c>
      <c r="G1387" t="s">
        <v>48</v>
      </c>
      <c r="H1387" t="s">
        <v>38</v>
      </c>
      <c r="I1387">
        <v>75</v>
      </c>
      <c r="J1387">
        <v>204</v>
      </c>
      <c r="K1387" s="43">
        <v>28843.48</v>
      </c>
      <c r="L1387" s="43">
        <v>5884069.9100000001</v>
      </c>
      <c r="M1387">
        <f t="shared" si="21"/>
        <v>1</v>
      </c>
    </row>
    <row r="1388" spans="1:13" x14ac:dyDescent="0.25">
      <c r="A1388">
        <v>201906</v>
      </c>
      <c r="B1388" t="s">
        <v>36</v>
      </c>
      <c r="C1388">
        <v>0</v>
      </c>
      <c r="D1388">
        <v>0</v>
      </c>
      <c r="E1388" t="s">
        <v>51</v>
      </c>
      <c r="F1388" t="s">
        <v>52</v>
      </c>
      <c r="G1388" t="s">
        <v>48</v>
      </c>
      <c r="H1388" t="s">
        <v>38</v>
      </c>
      <c r="I1388">
        <v>76</v>
      </c>
      <c r="J1388">
        <v>187</v>
      </c>
      <c r="K1388" s="43">
        <v>28665.88</v>
      </c>
      <c r="L1388" s="43">
        <v>5360520.32</v>
      </c>
      <c r="M1388">
        <f t="shared" si="21"/>
        <v>1</v>
      </c>
    </row>
    <row r="1389" spans="1:13" x14ac:dyDescent="0.25">
      <c r="A1389">
        <v>201906</v>
      </c>
      <c r="B1389" t="s">
        <v>36</v>
      </c>
      <c r="C1389">
        <v>0</v>
      </c>
      <c r="D1389">
        <v>0</v>
      </c>
      <c r="E1389" t="s">
        <v>51</v>
      </c>
      <c r="F1389" t="s">
        <v>52</v>
      </c>
      <c r="G1389" t="s">
        <v>48</v>
      </c>
      <c r="H1389" t="s">
        <v>38</v>
      </c>
      <c r="I1389">
        <v>77</v>
      </c>
      <c r="J1389">
        <v>204</v>
      </c>
      <c r="K1389" s="43">
        <v>27118.33</v>
      </c>
      <c r="L1389" s="43">
        <v>5532139.8700000001</v>
      </c>
      <c r="M1389">
        <f t="shared" si="21"/>
        <v>1</v>
      </c>
    </row>
    <row r="1390" spans="1:13" x14ac:dyDescent="0.25">
      <c r="A1390">
        <v>201906</v>
      </c>
      <c r="B1390" t="s">
        <v>36</v>
      </c>
      <c r="C1390">
        <v>0</v>
      </c>
      <c r="D1390">
        <v>0</v>
      </c>
      <c r="E1390" t="s">
        <v>51</v>
      </c>
      <c r="F1390" t="s">
        <v>52</v>
      </c>
      <c r="G1390" t="s">
        <v>48</v>
      </c>
      <c r="H1390" t="s">
        <v>38</v>
      </c>
      <c r="I1390">
        <v>78</v>
      </c>
      <c r="J1390">
        <v>174</v>
      </c>
      <c r="K1390" s="43">
        <v>26733.24</v>
      </c>
      <c r="L1390" s="43">
        <v>4651583.1399999997</v>
      </c>
      <c r="M1390">
        <f t="shared" si="21"/>
        <v>1</v>
      </c>
    </row>
    <row r="1391" spans="1:13" x14ac:dyDescent="0.25">
      <c r="A1391">
        <v>201906</v>
      </c>
      <c r="B1391" t="s">
        <v>36</v>
      </c>
      <c r="C1391">
        <v>0</v>
      </c>
      <c r="D1391">
        <v>0</v>
      </c>
      <c r="E1391" t="s">
        <v>51</v>
      </c>
      <c r="F1391" t="s">
        <v>52</v>
      </c>
      <c r="G1391" t="s">
        <v>48</v>
      </c>
      <c r="H1391" t="s">
        <v>38</v>
      </c>
      <c r="I1391">
        <v>79</v>
      </c>
      <c r="J1391">
        <v>202</v>
      </c>
      <c r="K1391" s="43">
        <v>27093.61</v>
      </c>
      <c r="L1391" s="43">
        <v>5472909.9500000002</v>
      </c>
      <c r="M1391">
        <f t="shared" si="21"/>
        <v>1</v>
      </c>
    </row>
    <row r="1392" spans="1:13" x14ac:dyDescent="0.25">
      <c r="A1392">
        <v>201906</v>
      </c>
      <c r="B1392" t="s">
        <v>36</v>
      </c>
      <c r="C1392">
        <v>0</v>
      </c>
      <c r="D1392">
        <v>0</v>
      </c>
      <c r="E1392" t="s">
        <v>51</v>
      </c>
      <c r="F1392" t="s">
        <v>52</v>
      </c>
      <c r="G1392" t="s">
        <v>48</v>
      </c>
      <c r="H1392" t="s">
        <v>38</v>
      </c>
      <c r="I1392">
        <v>80</v>
      </c>
      <c r="J1392">
        <v>173</v>
      </c>
      <c r="K1392" s="43">
        <v>25319.01</v>
      </c>
      <c r="L1392" s="43">
        <v>4380188.88</v>
      </c>
      <c r="M1392">
        <f t="shared" si="21"/>
        <v>1</v>
      </c>
    </row>
    <row r="1393" spans="1:13" x14ac:dyDescent="0.25">
      <c r="A1393">
        <v>201906</v>
      </c>
      <c r="B1393" t="s">
        <v>36</v>
      </c>
      <c r="C1393">
        <v>0</v>
      </c>
      <c r="D1393">
        <v>0</v>
      </c>
      <c r="E1393" t="s">
        <v>51</v>
      </c>
      <c r="F1393" t="s">
        <v>52</v>
      </c>
      <c r="G1393" t="s">
        <v>48</v>
      </c>
      <c r="H1393" t="s">
        <v>38</v>
      </c>
      <c r="I1393">
        <v>81</v>
      </c>
      <c r="J1393">
        <v>162</v>
      </c>
      <c r="K1393" s="43">
        <v>25104.47</v>
      </c>
      <c r="L1393" s="43">
        <v>4066924.38</v>
      </c>
      <c r="M1393">
        <f t="shared" si="21"/>
        <v>1</v>
      </c>
    </row>
    <row r="1394" spans="1:13" x14ac:dyDescent="0.25">
      <c r="A1394">
        <v>201906</v>
      </c>
      <c r="B1394" t="s">
        <v>36</v>
      </c>
      <c r="C1394">
        <v>0</v>
      </c>
      <c r="D1394">
        <v>0</v>
      </c>
      <c r="E1394" t="s">
        <v>51</v>
      </c>
      <c r="F1394" t="s">
        <v>52</v>
      </c>
      <c r="G1394" t="s">
        <v>48</v>
      </c>
      <c r="H1394" t="s">
        <v>38</v>
      </c>
      <c r="I1394">
        <v>82</v>
      </c>
      <c r="J1394">
        <v>164</v>
      </c>
      <c r="K1394" s="43">
        <v>26144.53</v>
      </c>
      <c r="L1394" s="43">
        <v>4287702.93</v>
      </c>
      <c r="M1394">
        <f t="shared" si="21"/>
        <v>1</v>
      </c>
    </row>
    <row r="1395" spans="1:13" x14ac:dyDescent="0.25">
      <c r="A1395">
        <v>201906</v>
      </c>
      <c r="B1395" t="s">
        <v>36</v>
      </c>
      <c r="C1395">
        <v>0</v>
      </c>
      <c r="D1395">
        <v>0</v>
      </c>
      <c r="E1395" t="s">
        <v>51</v>
      </c>
      <c r="F1395" t="s">
        <v>52</v>
      </c>
      <c r="G1395" t="s">
        <v>48</v>
      </c>
      <c r="H1395" t="s">
        <v>38</v>
      </c>
      <c r="I1395">
        <v>83</v>
      </c>
      <c r="J1395">
        <v>144</v>
      </c>
      <c r="K1395" s="43">
        <v>23371.78</v>
      </c>
      <c r="L1395" s="43">
        <v>3365536.25</v>
      </c>
      <c r="M1395">
        <f t="shared" si="21"/>
        <v>1</v>
      </c>
    </row>
    <row r="1396" spans="1:13" x14ac:dyDescent="0.25">
      <c r="A1396">
        <v>201906</v>
      </c>
      <c r="B1396" t="s">
        <v>36</v>
      </c>
      <c r="C1396">
        <v>0</v>
      </c>
      <c r="D1396">
        <v>0</v>
      </c>
      <c r="E1396" t="s">
        <v>51</v>
      </c>
      <c r="F1396" t="s">
        <v>52</v>
      </c>
      <c r="G1396" t="s">
        <v>48</v>
      </c>
      <c r="H1396" t="s">
        <v>38</v>
      </c>
      <c r="I1396">
        <v>84</v>
      </c>
      <c r="J1396">
        <v>151</v>
      </c>
      <c r="K1396" s="43">
        <v>25181.54</v>
      </c>
      <c r="L1396" s="43">
        <v>3802413.09</v>
      </c>
      <c r="M1396">
        <f t="shared" si="21"/>
        <v>1</v>
      </c>
    </row>
    <row r="1397" spans="1:13" x14ac:dyDescent="0.25">
      <c r="A1397">
        <v>201906</v>
      </c>
      <c r="B1397" t="s">
        <v>36</v>
      </c>
      <c r="C1397">
        <v>0</v>
      </c>
      <c r="D1397">
        <v>0</v>
      </c>
      <c r="E1397" t="s">
        <v>51</v>
      </c>
      <c r="F1397" t="s">
        <v>52</v>
      </c>
      <c r="G1397" t="s">
        <v>48</v>
      </c>
      <c r="H1397" t="s">
        <v>38</v>
      </c>
      <c r="I1397">
        <v>85</v>
      </c>
      <c r="J1397">
        <v>122</v>
      </c>
      <c r="K1397" s="43">
        <v>23861.759999999998</v>
      </c>
      <c r="L1397" s="43">
        <v>2911134.78</v>
      </c>
      <c r="M1397">
        <f t="shared" si="21"/>
        <v>1</v>
      </c>
    </row>
    <row r="1398" spans="1:13" x14ac:dyDescent="0.25">
      <c r="A1398">
        <v>201906</v>
      </c>
      <c r="B1398" t="s">
        <v>36</v>
      </c>
      <c r="C1398">
        <v>0</v>
      </c>
      <c r="D1398">
        <v>0</v>
      </c>
      <c r="E1398" t="s">
        <v>51</v>
      </c>
      <c r="F1398" t="s">
        <v>52</v>
      </c>
      <c r="G1398" t="s">
        <v>48</v>
      </c>
      <c r="H1398" t="s">
        <v>38</v>
      </c>
      <c r="I1398">
        <v>86</v>
      </c>
      <c r="J1398">
        <v>113</v>
      </c>
      <c r="K1398" s="43">
        <v>25644.39</v>
      </c>
      <c r="L1398" s="43">
        <v>2897816.54</v>
      </c>
      <c r="M1398">
        <f t="shared" si="21"/>
        <v>1</v>
      </c>
    </row>
    <row r="1399" spans="1:13" x14ac:dyDescent="0.25">
      <c r="A1399">
        <v>201906</v>
      </c>
      <c r="B1399" t="s">
        <v>36</v>
      </c>
      <c r="C1399">
        <v>0</v>
      </c>
      <c r="D1399">
        <v>0</v>
      </c>
      <c r="E1399" t="s">
        <v>51</v>
      </c>
      <c r="F1399" t="s">
        <v>52</v>
      </c>
      <c r="G1399" t="s">
        <v>48</v>
      </c>
      <c r="H1399" t="s">
        <v>38</v>
      </c>
      <c r="I1399">
        <v>87</v>
      </c>
      <c r="J1399">
        <v>93</v>
      </c>
      <c r="K1399" s="43">
        <v>22702.21</v>
      </c>
      <c r="L1399" s="43">
        <v>2111305.2400000002</v>
      </c>
      <c r="M1399">
        <f t="shared" si="21"/>
        <v>1</v>
      </c>
    </row>
    <row r="1400" spans="1:13" x14ac:dyDescent="0.25">
      <c r="A1400">
        <v>201906</v>
      </c>
      <c r="B1400" t="s">
        <v>36</v>
      </c>
      <c r="C1400">
        <v>0</v>
      </c>
      <c r="D1400">
        <v>0</v>
      </c>
      <c r="E1400" t="s">
        <v>51</v>
      </c>
      <c r="F1400" t="s">
        <v>52</v>
      </c>
      <c r="G1400" t="s">
        <v>48</v>
      </c>
      <c r="H1400" t="s">
        <v>38</v>
      </c>
      <c r="I1400">
        <v>88</v>
      </c>
      <c r="J1400">
        <v>112</v>
      </c>
      <c r="K1400" s="43">
        <v>26330.959999999999</v>
      </c>
      <c r="L1400" s="43">
        <v>2949067.88</v>
      </c>
      <c r="M1400">
        <f t="shared" si="21"/>
        <v>1</v>
      </c>
    </row>
    <row r="1401" spans="1:13" x14ac:dyDescent="0.25">
      <c r="A1401">
        <v>201906</v>
      </c>
      <c r="B1401" t="s">
        <v>36</v>
      </c>
      <c r="C1401">
        <v>0</v>
      </c>
      <c r="D1401">
        <v>0</v>
      </c>
      <c r="E1401" t="s">
        <v>51</v>
      </c>
      <c r="F1401" t="s">
        <v>52</v>
      </c>
      <c r="G1401" t="s">
        <v>48</v>
      </c>
      <c r="H1401" t="s">
        <v>38</v>
      </c>
      <c r="I1401">
        <v>89</v>
      </c>
      <c r="J1401">
        <v>72</v>
      </c>
      <c r="K1401" s="43">
        <v>24327.49</v>
      </c>
      <c r="L1401" s="43">
        <v>1751579.04</v>
      </c>
      <c r="M1401">
        <f t="shared" si="21"/>
        <v>1</v>
      </c>
    </row>
    <row r="1402" spans="1:13" x14ac:dyDescent="0.25">
      <c r="A1402">
        <v>201906</v>
      </c>
      <c r="B1402" t="s">
        <v>36</v>
      </c>
      <c r="C1402">
        <v>0</v>
      </c>
      <c r="D1402">
        <v>0</v>
      </c>
      <c r="E1402" t="s">
        <v>51</v>
      </c>
      <c r="F1402" t="s">
        <v>52</v>
      </c>
      <c r="G1402" t="s">
        <v>48</v>
      </c>
      <c r="H1402" t="s">
        <v>38</v>
      </c>
      <c r="I1402">
        <v>90</v>
      </c>
      <c r="J1402">
        <v>71</v>
      </c>
      <c r="K1402" s="43">
        <v>26492.21</v>
      </c>
      <c r="L1402" s="43">
        <v>1880946.72</v>
      </c>
      <c r="M1402">
        <f t="shared" si="21"/>
        <v>1</v>
      </c>
    </row>
    <row r="1403" spans="1:13" x14ac:dyDescent="0.25">
      <c r="A1403">
        <v>201906</v>
      </c>
      <c r="B1403" t="s">
        <v>36</v>
      </c>
      <c r="C1403">
        <v>0</v>
      </c>
      <c r="D1403">
        <v>0</v>
      </c>
      <c r="E1403" t="s">
        <v>51</v>
      </c>
      <c r="F1403" t="s">
        <v>52</v>
      </c>
      <c r="G1403" t="s">
        <v>48</v>
      </c>
      <c r="H1403" t="s">
        <v>38</v>
      </c>
      <c r="I1403">
        <v>91</v>
      </c>
      <c r="J1403">
        <v>69</v>
      </c>
      <c r="K1403" s="43">
        <v>24685.05</v>
      </c>
      <c r="L1403" s="43">
        <v>1703268.43</v>
      </c>
      <c r="M1403">
        <f t="shared" si="21"/>
        <v>1</v>
      </c>
    </row>
    <row r="1404" spans="1:13" x14ac:dyDescent="0.25">
      <c r="A1404">
        <v>201906</v>
      </c>
      <c r="B1404" t="s">
        <v>36</v>
      </c>
      <c r="C1404">
        <v>0</v>
      </c>
      <c r="D1404">
        <v>0</v>
      </c>
      <c r="E1404" t="s">
        <v>51</v>
      </c>
      <c r="F1404" t="s">
        <v>52</v>
      </c>
      <c r="G1404" t="s">
        <v>48</v>
      </c>
      <c r="H1404" t="s">
        <v>38</v>
      </c>
      <c r="I1404">
        <v>92</v>
      </c>
      <c r="J1404">
        <v>46</v>
      </c>
      <c r="K1404" s="43">
        <v>19640.07</v>
      </c>
      <c r="L1404" s="43">
        <v>903443.04</v>
      </c>
      <c r="M1404">
        <f t="shared" si="21"/>
        <v>1</v>
      </c>
    </row>
    <row r="1405" spans="1:13" x14ac:dyDescent="0.25">
      <c r="A1405">
        <v>201906</v>
      </c>
      <c r="B1405" t="s">
        <v>36</v>
      </c>
      <c r="C1405">
        <v>0</v>
      </c>
      <c r="D1405">
        <v>0</v>
      </c>
      <c r="E1405" t="s">
        <v>51</v>
      </c>
      <c r="F1405" t="s">
        <v>52</v>
      </c>
      <c r="G1405" t="s">
        <v>48</v>
      </c>
      <c r="H1405" t="s">
        <v>38</v>
      </c>
      <c r="I1405">
        <v>93</v>
      </c>
      <c r="J1405">
        <v>45</v>
      </c>
      <c r="K1405" s="43">
        <v>21673.49</v>
      </c>
      <c r="L1405" s="43">
        <v>975307.04</v>
      </c>
      <c r="M1405">
        <f t="shared" si="21"/>
        <v>1</v>
      </c>
    </row>
    <row r="1406" spans="1:13" x14ac:dyDescent="0.25">
      <c r="A1406">
        <v>201906</v>
      </c>
      <c r="B1406" t="s">
        <v>36</v>
      </c>
      <c r="C1406">
        <v>0</v>
      </c>
      <c r="D1406">
        <v>0</v>
      </c>
      <c r="E1406" t="s">
        <v>51</v>
      </c>
      <c r="F1406" t="s">
        <v>52</v>
      </c>
      <c r="G1406" t="s">
        <v>48</v>
      </c>
      <c r="H1406" t="s">
        <v>38</v>
      </c>
      <c r="I1406">
        <v>94</v>
      </c>
      <c r="J1406">
        <v>32</v>
      </c>
      <c r="K1406" s="43">
        <v>22755.41</v>
      </c>
      <c r="L1406" s="43">
        <v>728172.98</v>
      </c>
      <c r="M1406">
        <f t="shared" si="21"/>
        <v>1</v>
      </c>
    </row>
    <row r="1407" spans="1:13" x14ac:dyDescent="0.25">
      <c r="A1407">
        <v>201906</v>
      </c>
      <c r="B1407" t="s">
        <v>36</v>
      </c>
      <c r="C1407">
        <v>0</v>
      </c>
      <c r="D1407">
        <v>0</v>
      </c>
      <c r="E1407" t="s">
        <v>51</v>
      </c>
      <c r="F1407" t="s">
        <v>52</v>
      </c>
      <c r="G1407" t="s">
        <v>48</v>
      </c>
      <c r="H1407" t="s">
        <v>38</v>
      </c>
      <c r="I1407">
        <v>95</v>
      </c>
      <c r="J1407">
        <v>15</v>
      </c>
      <c r="K1407" s="43">
        <v>22267.11</v>
      </c>
      <c r="L1407" s="43">
        <v>334006.65000000002</v>
      </c>
      <c r="M1407">
        <f t="shared" si="21"/>
        <v>1</v>
      </c>
    </row>
    <row r="1408" spans="1:13" x14ac:dyDescent="0.25">
      <c r="A1408">
        <v>201906</v>
      </c>
      <c r="B1408" t="s">
        <v>36</v>
      </c>
      <c r="C1408">
        <v>0</v>
      </c>
      <c r="D1408">
        <v>0</v>
      </c>
      <c r="E1408" t="s">
        <v>51</v>
      </c>
      <c r="F1408" t="s">
        <v>52</v>
      </c>
      <c r="G1408" t="s">
        <v>48</v>
      </c>
      <c r="H1408" t="s">
        <v>38</v>
      </c>
      <c r="I1408">
        <v>96</v>
      </c>
      <c r="J1408">
        <v>19</v>
      </c>
      <c r="K1408" s="43">
        <v>23601.78</v>
      </c>
      <c r="L1408" s="43">
        <v>448433.84</v>
      </c>
      <c r="M1408">
        <f t="shared" si="21"/>
        <v>1</v>
      </c>
    </row>
    <row r="1409" spans="1:13" x14ac:dyDescent="0.25">
      <c r="A1409">
        <v>201906</v>
      </c>
      <c r="B1409" t="s">
        <v>36</v>
      </c>
      <c r="C1409">
        <v>0</v>
      </c>
      <c r="D1409">
        <v>0</v>
      </c>
      <c r="E1409" t="s">
        <v>51</v>
      </c>
      <c r="F1409" t="s">
        <v>52</v>
      </c>
      <c r="G1409" t="s">
        <v>48</v>
      </c>
      <c r="H1409" t="s">
        <v>38</v>
      </c>
      <c r="I1409">
        <v>97</v>
      </c>
      <c r="J1409">
        <v>7</v>
      </c>
      <c r="K1409" s="43">
        <v>27427.95</v>
      </c>
      <c r="L1409" s="43">
        <v>191995.66</v>
      </c>
      <c r="M1409">
        <f t="shared" si="21"/>
        <v>1</v>
      </c>
    </row>
    <row r="1410" spans="1:13" x14ac:dyDescent="0.25">
      <c r="A1410">
        <v>201906</v>
      </c>
      <c r="B1410" t="s">
        <v>36</v>
      </c>
      <c r="C1410">
        <v>0</v>
      </c>
      <c r="D1410">
        <v>0</v>
      </c>
      <c r="E1410" t="s">
        <v>51</v>
      </c>
      <c r="F1410" t="s">
        <v>52</v>
      </c>
      <c r="G1410" t="s">
        <v>48</v>
      </c>
      <c r="H1410" t="s">
        <v>38</v>
      </c>
      <c r="I1410">
        <v>98</v>
      </c>
      <c r="J1410">
        <v>7</v>
      </c>
      <c r="K1410" s="43">
        <v>24881.1</v>
      </c>
      <c r="L1410" s="43">
        <v>174167.72</v>
      </c>
      <c r="M1410">
        <f t="shared" si="21"/>
        <v>1</v>
      </c>
    </row>
    <row r="1411" spans="1:13" x14ac:dyDescent="0.25">
      <c r="A1411">
        <v>201906</v>
      </c>
      <c r="B1411" t="s">
        <v>36</v>
      </c>
      <c r="C1411">
        <v>0</v>
      </c>
      <c r="D1411">
        <v>0</v>
      </c>
      <c r="E1411" t="s">
        <v>51</v>
      </c>
      <c r="F1411" t="s">
        <v>52</v>
      </c>
      <c r="G1411" t="s">
        <v>48</v>
      </c>
      <c r="H1411" t="s">
        <v>38</v>
      </c>
      <c r="I1411">
        <v>99</v>
      </c>
      <c r="J1411">
        <v>6</v>
      </c>
      <c r="K1411" s="43">
        <v>20184.23</v>
      </c>
      <c r="L1411" s="43">
        <v>121105.38</v>
      </c>
      <c r="M1411">
        <f t="shared" si="21"/>
        <v>1</v>
      </c>
    </row>
    <row r="1412" spans="1:13" x14ac:dyDescent="0.25">
      <c r="A1412">
        <v>201906</v>
      </c>
      <c r="B1412" t="s">
        <v>36</v>
      </c>
      <c r="C1412">
        <v>0</v>
      </c>
      <c r="D1412">
        <v>0</v>
      </c>
      <c r="E1412" t="s">
        <v>51</v>
      </c>
      <c r="F1412" t="s">
        <v>52</v>
      </c>
      <c r="G1412" t="s">
        <v>48</v>
      </c>
      <c r="H1412" t="s">
        <v>38</v>
      </c>
      <c r="I1412">
        <v>100</v>
      </c>
      <c r="J1412">
        <v>2</v>
      </c>
      <c r="K1412" s="43">
        <v>43881.599999999999</v>
      </c>
      <c r="L1412" s="43">
        <v>87763.19</v>
      </c>
      <c r="M1412">
        <f t="shared" si="21"/>
        <v>1</v>
      </c>
    </row>
    <row r="1413" spans="1:13" x14ac:dyDescent="0.25">
      <c r="A1413">
        <v>201906</v>
      </c>
      <c r="B1413" t="s">
        <v>36</v>
      </c>
      <c r="C1413">
        <v>0</v>
      </c>
      <c r="D1413">
        <v>0</v>
      </c>
      <c r="E1413" t="s">
        <v>51</v>
      </c>
      <c r="F1413" t="s">
        <v>52</v>
      </c>
      <c r="G1413" t="s">
        <v>48</v>
      </c>
      <c r="H1413" t="s">
        <v>38</v>
      </c>
      <c r="I1413">
        <v>101</v>
      </c>
      <c r="J1413">
        <v>1</v>
      </c>
      <c r="K1413" s="43">
        <v>24654.14</v>
      </c>
      <c r="L1413" s="43">
        <v>24654.14</v>
      </c>
      <c r="M1413">
        <f t="shared" si="21"/>
        <v>1</v>
      </c>
    </row>
    <row r="1414" spans="1:13" x14ac:dyDescent="0.25">
      <c r="A1414">
        <v>201906</v>
      </c>
      <c r="B1414" t="s">
        <v>36</v>
      </c>
      <c r="C1414">
        <v>0</v>
      </c>
      <c r="D1414">
        <v>0</v>
      </c>
      <c r="E1414" t="s">
        <v>51</v>
      </c>
      <c r="F1414" t="s">
        <v>52</v>
      </c>
      <c r="G1414" t="s">
        <v>48</v>
      </c>
      <c r="H1414" t="s">
        <v>38</v>
      </c>
      <c r="I1414">
        <v>102</v>
      </c>
      <c r="J1414">
        <v>3</v>
      </c>
      <c r="K1414" s="43">
        <v>15620.75</v>
      </c>
      <c r="L1414" s="43">
        <v>46862.239999999998</v>
      </c>
      <c r="M1414">
        <f t="shared" ref="M1414:M1477" si="22">+IF(F1414=$M$1,0,1)</f>
        <v>1</v>
      </c>
    </row>
    <row r="1415" spans="1:13" x14ac:dyDescent="0.25">
      <c r="A1415">
        <v>201906</v>
      </c>
      <c r="B1415" t="s">
        <v>36</v>
      </c>
      <c r="C1415">
        <v>0</v>
      </c>
      <c r="D1415">
        <v>0</v>
      </c>
      <c r="E1415" t="s">
        <v>51</v>
      </c>
      <c r="F1415" t="s">
        <v>52</v>
      </c>
      <c r="G1415" t="s">
        <v>48</v>
      </c>
      <c r="H1415" t="s">
        <v>38</v>
      </c>
      <c r="I1415">
        <v>103</v>
      </c>
      <c r="J1415">
        <v>1</v>
      </c>
      <c r="K1415" s="43">
        <v>40878.370000000003</v>
      </c>
      <c r="L1415" s="43">
        <v>40878.370000000003</v>
      </c>
      <c r="M1415">
        <f t="shared" si="22"/>
        <v>1</v>
      </c>
    </row>
    <row r="1416" spans="1:13" x14ac:dyDescent="0.25">
      <c r="A1416">
        <v>201906</v>
      </c>
      <c r="B1416" t="s">
        <v>36</v>
      </c>
      <c r="C1416">
        <v>0</v>
      </c>
      <c r="D1416">
        <v>0</v>
      </c>
      <c r="E1416" t="s">
        <v>51</v>
      </c>
      <c r="F1416" t="s">
        <v>52</v>
      </c>
      <c r="G1416" t="s">
        <v>48</v>
      </c>
      <c r="H1416" t="s">
        <v>47</v>
      </c>
      <c r="I1416">
        <v>93</v>
      </c>
      <c r="J1416">
        <v>1</v>
      </c>
      <c r="K1416" s="43">
        <v>12489.14</v>
      </c>
      <c r="L1416" s="43">
        <v>12489.14</v>
      </c>
      <c r="M1416">
        <f t="shared" si="22"/>
        <v>1</v>
      </c>
    </row>
    <row r="1417" spans="1:13" x14ac:dyDescent="0.25">
      <c r="A1417">
        <v>201906</v>
      </c>
      <c r="B1417" t="s">
        <v>36</v>
      </c>
      <c r="C1417">
        <v>0</v>
      </c>
      <c r="D1417">
        <v>0</v>
      </c>
      <c r="E1417" t="s">
        <v>51</v>
      </c>
      <c r="F1417" t="s">
        <v>53</v>
      </c>
      <c r="G1417" t="s">
        <v>45</v>
      </c>
      <c r="H1417" t="s">
        <v>37</v>
      </c>
      <c r="I1417">
        <v>43</v>
      </c>
      <c r="J1417">
        <v>1</v>
      </c>
      <c r="K1417" s="43">
        <v>13400.65</v>
      </c>
      <c r="L1417" s="43">
        <v>13400.65</v>
      </c>
      <c r="M1417">
        <f t="shared" si="22"/>
        <v>1</v>
      </c>
    </row>
    <row r="1418" spans="1:13" x14ac:dyDescent="0.25">
      <c r="A1418">
        <v>201906</v>
      </c>
      <c r="B1418" t="s">
        <v>36</v>
      </c>
      <c r="C1418">
        <v>0</v>
      </c>
      <c r="D1418">
        <v>0</v>
      </c>
      <c r="E1418" t="s">
        <v>51</v>
      </c>
      <c r="F1418" t="s">
        <v>53</v>
      </c>
      <c r="G1418" t="s">
        <v>45</v>
      </c>
      <c r="H1418" t="s">
        <v>37</v>
      </c>
      <c r="I1418">
        <v>49</v>
      </c>
      <c r="J1418">
        <v>1</v>
      </c>
      <c r="K1418" s="43">
        <v>72664.72</v>
      </c>
      <c r="L1418" s="43">
        <v>72664.72</v>
      </c>
      <c r="M1418">
        <f t="shared" si="22"/>
        <v>1</v>
      </c>
    </row>
    <row r="1419" spans="1:13" x14ac:dyDescent="0.25">
      <c r="A1419">
        <v>201906</v>
      </c>
      <c r="B1419" t="s">
        <v>36</v>
      </c>
      <c r="C1419">
        <v>0</v>
      </c>
      <c r="D1419">
        <v>0</v>
      </c>
      <c r="E1419" t="s">
        <v>51</v>
      </c>
      <c r="F1419" t="s">
        <v>53</v>
      </c>
      <c r="G1419" t="s">
        <v>45</v>
      </c>
      <c r="H1419" t="s">
        <v>37</v>
      </c>
      <c r="I1419">
        <v>51</v>
      </c>
      <c r="J1419">
        <v>1</v>
      </c>
      <c r="K1419" s="43">
        <v>23177.72</v>
      </c>
      <c r="L1419" s="43">
        <v>23177.72</v>
      </c>
      <c r="M1419">
        <f t="shared" si="22"/>
        <v>1</v>
      </c>
    </row>
    <row r="1420" spans="1:13" x14ac:dyDescent="0.25">
      <c r="A1420">
        <v>201906</v>
      </c>
      <c r="B1420" t="s">
        <v>36</v>
      </c>
      <c r="C1420">
        <v>0</v>
      </c>
      <c r="D1420">
        <v>0</v>
      </c>
      <c r="E1420" t="s">
        <v>51</v>
      </c>
      <c r="F1420" t="s">
        <v>53</v>
      </c>
      <c r="G1420" t="s">
        <v>45</v>
      </c>
      <c r="H1420" t="s">
        <v>37</v>
      </c>
      <c r="I1420">
        <v>52</v>
      </c>
      <c r="J1420">
        <v>1</v>
      </c>
      <c r="K1420" s="43">
        <v>73837.990000000005</v>
      </c>
      <c r="L1420" s="43">
        <v>73837.990000000005</v>
      </c>
      <c r="M1420">
        <f t="shared" si="22"/>
        <v>1</v>
      </c>
    </row>
    <row r="1421" spans="1:13" x14ac:dyDescent="0.25">
      <c r="A1421">
        <v>201906</v>
      </c>
      <c r="B1421" t="s">
        <v>36</v>
      </c>
      <c r="C1421">
        <v>0</v>
      </c>
      <c r="D1421">
        <v>0</v>
      </c>
      <c r="E1421" t="s">
        <v>51</v>
      </c>
      <c r="F1421" t="s">
        <v>53</v>
      </c>
      <c r="G1421" t="s">
        <v>45</v>
      </c>
      <c r="H1421" t="s">
        <v>37</v>
      </c>
      <c r="I1421">
        <v>53</v>
      </c>
      <c r="J1421">
        <v>2</v>
      </c>
      <c r="K1421" s="43">
        <v>26238.87</v>
      </c>
      <c r="L1421" s="43">
        <v>52477.73</v>
      </c>
      <c r="M1421">
        <f t="shared" si="22"/>
        <v>1</v>
      </c>
    </row>
    <row r="1422" spans="1:13" x14ac:dyDescent="0.25">
      <c r="A1422">
        <v>201906</v>
      </c>
      <c r="B1422" t="s">
        <v>36</v>
      </c>
      <c r="C1422">
        <v>0</v>
      </c>
      <c r="D1422">
        <v>0</v>
      </c>
      <c r="E1422" t="s">
        <v>51</v>
      </c>
      <c r="F1422" t="s">
        <v>53</v>
      </c>
      <c r="G1422" t="s">
        <v>45</v>
      </c>
      <c r="H1422" t="s">
        <v>37</v>
      </c>
      <c r="I1422">
        <v>54</v>
      </c>
      <c r="J1422">
        <v>3</v>
      </c>
      <c r="K1422" s="43">
        <v>74510.490000000005</v>
      </c>
      <c r="L1422" s="43">
        <v>223531.46</v>
      </c>
      <c r="M1422">
        <f t="shared" si="22"/>
        <v>1</v>
      </c>
    </row>
    <row r="1423" spans="1:13" x14ac:dyDescent="0.25">
      <c r="A1423">
        <v>201906</v>
      </c>
      <c r="B1423" t="s">
        <v>36</v>
      </c>
      <c r="C1423">
        <v>0</v>
      </c>
      <c r="D1423">
        <v>0</v>
      </c>
      <c r="E1423" t="s">
        <v>51</v>
      </c>
      <c r="F1423" t="s">
        <v>53</v>
      </c>
      <c r="G1423" t="s">
        <v>45</v>
      </c>
      <c r="H1423" t="s">
        <v>37</v>
      </c>
      <c r="I1423">
        <v>55</v>
      </c>
      <c r="J1423">
        <v>2</v>
      </c>
      <c r="K1423" s="43">
        <v>67165.8</v>
      </c>
      <c r="L1423" s="43">
        <v>134331.59</v>
      </c>
      <c r="M1423">
        <f t="shared" si="22"/>
        <v>1</v>
      </c>
    </row>
    <row r="1424" spans="1:13" x14ac:dyDescent="0.25">
      <c r="A1424">
        <v>201906</v>
      </c>
      <c r="B1424" t="s">
        <v>36</v>
      </c>
      <c r="C1424">
        <v>0</v>
      </c>
      <c r="D1424">
        <v>0</v>
      </c>
      <c r="E1424" t="s">
        <v>51</v>
      </c>
      <c r="F1424" t="s">
        <v>53</v>
      </c>
      <c r="G1424" t="s">
        <v>45</v>
      </c>
      <c r="H1424" t="s">
        <v>37</v>
      </c>
      <c r="I1424">
        <v>56</v>
      </c>
      <c r="J1424">
        <v>5</v>
      </c>
      <c r="K1424" s="43">
        <v>31486.33</v>
      </c>
      <c r="L1424" s="43">
        <v>157431.67000000001</v>
      </c>
      <c r="M1424">
        <f t="shared" si="22"/>
        <v>1</v>
      </c>
    </row>
    <row r="1425" spans="1:13" x14ac:dyDescent="0.25">
      <c r="A1425">
        <v>201906</v>
      </c>
      <c r="B1425" t="s">
        <v>36</v>
      </c>
      <c r="C1425">
        <v>0</v>
      </c>
      <c r="D1425">
        <v>0</v>
      </c>
      <c r="E1425" t="s">
        <v>51</v>
      </c>
      <c r="F1425" t="s">
        <v>53</v>
      </c>
      <c r="G1425" t="s">
        <v>45</v>
      </c>
      <c r="H1425" t="s">
        <v>37</v>
      </c>
      <c r="I1425">
        <v>57</v>
      </c>
      <c r="J1425">
        <v>2</v>
      </c>
      <c r="K1425" s="43">
        <v>18437.98</v>
      </c>
      <c r="L1425" s="43">
        <v>36875.949999999997</v>
      </c>
      <c r="M1425">
        <f t="shared" si="22"/>
        <v>1</v>
      </c>
    </row>
    <row r="1426" spans="1:13" x14ac:dyDescent="0.25">
      <c r="A1426">
        <v>201906</v>
      </c>
      <c r="B1426" t="s">
        <v>36</v>
      </c>
      <c r="C1426">
        <v>0</v>
      </c>
      <c r="D1426">
        <v>0</v>
      </c>
      <c r="E1426" t="s">
        <v>51</v>
      </c>
      <c r="F1426" t="s">
        <v>53</v>
      </c>
      <c r="G1426" t="s">
        <v>45</v>
      </c>
      <c r="H1426" t="s">
        <v>37</v>
      </c>
      <c r="I1426">
        <v>58</v>
      </c>
      <c r="J1426">
        <v>5</v>
      </c>
      <c r="K1426" s="43">
        <v>55429.33</v>
      </c>
      <c r="L1426" s="43">
        <v>277146.65000000002</v>
      </c>
      <c r="M1426">
        <f t="shared" si="22"/>
        <v>1</v>
      </c>
    </row>
    <row r="1427" spans="1:13" x14ac:dyDescent="0.25">
      <c r="A1427">
        <v>201906</v>
      </c>
      <c r="B1427" t="s">
        <v>36</v>
      </c>
      <c r="C1427">
        <v>0</v>
      </c>
      <c r="D1427">
        <v>0</v>
      </c>
      <c r="E1427" t="s">
        <v>51</v>
      </c>
      <c r="F1427" t="s">
        <v>53</v>
      </c>
      <c r="G1427" t="s">
        <v>45</v>
      </c>
      <c r="H1427" t="s">
        <v>37</v>
      </c>
      <c r="I1427">
        <v>59</v>
      </c>
      <c r="J1427">
        <v>3</v>
      </c>
      <c r="K1427" s="43">
        <v>47953.96</v>
      </c>
      <c r="L1427" s="43">
        <v>143861.87</v>
      </c>
      <c r="M1427">
        <f t="shared" si="22"/>
        <v>1</v>
      </c>
    </row>
    <row r="1428" spans="1:13" x14ac:dyDescent="0.25">
      <c r="A1428">
        <v>201906</v>
      </c>
      <c r="B1428" t="s">
        <v>36</v>
      </c>
      <c r="C1428">
        <v>0</v>
      </c>
      <c r="D1428">
        <v>0</v>
      </c>
      <c r="E1428" t="s">
        <v>51</v>
      </c>
      <c r="F1428" t="s">
        <v>53</v>
      </c>
      <c r="G1428" t="s">
        <v>45</v>
      </c>
      <c r="H1428" t="s">
        <v>37</v>
      </c>
      <c r="I1428">
        <v>60</v>
      </c>
      <c r="J1428">
        <v>28</v>
      </c>
      <c r="K1428" s="43">
        <v>45882.7</v>
      </c>
      <c r="L1428" s="43">
        <v>1284715.6100000001</v>
      </c>
      <c r="M1428">
        <f t="shared" si="22"/>
        <v>1</v>
      </c>
    </row>
    <row r="1429" spans="1:13" x14ac:dyDescent="0.25">
      <c r="A1429">
        <v>201906</v>
      </c>
      <c r="B1429" t="s">
        <v>36</v>
      </c>
      <c r="C1429">
        <v>0</v>
      </c>
      <c r="D1429">
        <v>0</v>
      </c>
      <c r="E1429" t="s">
        <v>51</v>
      </c>
      <c r="F1429" t="s">
        <v>53</v>
      </c>
      <c r="G1429" t="s">
        <v>45</v>
      </c>
      <c r="H1429" t="s">
        <v>37</v>
      </c>
      <c r="I1429">
        <v>61</v>
      </c>
      <c r="J1429">
        <v>100</v>
      </c>
      <c r="K1429" s="43">
        <v>60010.37</v>
      </c>
      <c r="L1429" s="43">
        <v>6001037.3200000003</v>
      </c>
      <c r="M1429">
        <f t="shared" si="22"/>
        <v>1</v>
      </c>
    </row>
    <row r="1430" spans="1:13" x14ac:dyDescent="0.25">
      <c r="A1430">
        <v>201906</v>
      </c>
      <c r="B1430" t="s">
        <v>36</v>
      </c>
      <c r="C1430">
        <v>0</v>
      </c>
      <c r="D1430">
        <v>0</v>
      </c>
      <c r="E1430" t="s">
        <v>51</v>
      </c>
      <c r="F1430" t="s">
        <v>53</v>
      </c>
      <c r="G1430" t="s">
        <v>45</v>
      </c>
      <c r="H1430" t="s">
        <v>37</v>
      </c>
      <c r="I1430">
        <v>62</v>
      </c>
      <c r="J1430">
        <v>128</v>
      </c>
      <c r="K1430" s="43">
        <v>63901.55</v>
      </c>
      <c r="L1430" s="43">
        <v>8179398.0099999998</v>
      </c>
      <c r="M1430">
        <f t="shared" si="22"/>
        <v>1</v>
      </c>
    </row>
    <row r="1431" spans="1:13" x14ac:dyDescent="0.25">
      <c r="A1431">
        <v>201906</v>
      </c>
      <c r="B1431" t="s">
        <v>36</v>
      </c>
      <c r="C1431">
        <v>0</v>
      </c>
      <c r="D1431">
        <v>0</v>
      </c>
      <c r="E1431" t="s">
        <v>51</v>
      </c>
      <c r="F1431" t="s">
        <v>53</v>
      </c>
      <c r="G1431" t="s">
        <v>45</v>
      </c>
      <c r="H1431" t="s">
        <v>37</v>
      </c>
      <c r="I1431">
        <v>63</v>
      </c>
      <c r="J1431">
        <v>145</v>
      </c>
      <c r="K1431" s="43">
        <v>61272.65</v>
      </c>
      <c r="L1431" s="43">
        <v>8884534.5</v>
      </c>
      <c r="M1431">
        <f t="shared" si="22"/>
        <v>1</v>
      </c>
    </row>
    <row r="1432" spans="1:13" x14ac:dyDescent="0.25">
      <c r="A1432">
        <v>201906</v>
      </c>
      <c r="B1432" t="s">
        <v>36</v>
      </c>
      <c r="C1432">
        <v>0</v>
      </c>
      <c r="D1432">
        <v>0</v>
      </c>
      <c r="E1432" t="s">
        <v>51</v>
      </c>
      <c r="F1432" t="s">
        <v>53</v>
      </c>
      <c r="G1432" t="s">
        <v>45</v>
      </c>
      <c r="H1432" t="s">
        <v>37</v>
      </c>
      <c r="I1432">
        <v>64</v>
      </c>
      <c r="J1432">
        <v>162</v>
      </c>
      <c r="K1432" s="43">
        <v>63849.57</v>
      </c>
      <c r="L1432" s="43">
        <v>10343629.65</v>
      </c>
      <c r="M1432">
        <f t="shared" si="22"/>
        <v>1</v>
      </c>
    </row>
    <row r="1433" spans="1:13" x14ac:dyDescent="0.25">
      <c r="A1433">
        <v>201906</v>
      </c>
      <c r="B1433" t="s">
        <v>36</v>
      </c>
      <c r="C1433">
        <v>0</v>
      </c>
      <c r="D1433">
        <v>0</v>
      </c>
      <c r="E1433" t="s">
        <v>51</v>
      </c>
      <c r="F1433" t="s">
        <v>53</v>
      </c>
      <c r="G1433" t="s">
        <v>45</v>
      </c>
      <c r="H1433" t="s">
        <v>37</v>
      </c>
      <c r="I1433">
        <v>65</v>
      </c>
      <c r="J1433">
        <v>180</v>
      </c>
      <c r="K1433" s="43">
        <v>61039.91</v>
      </c>
      <c r="L1433" s="43">
        <v>10987183.85</v>
      </c>
      <c r="M1433">
        <f t="shared" si="22"/>
        <v>1</v>
      </c>
    </row>
    <row r="1434" spans="1:13" x14ac:dyDescent="0.25">
      <c r="A1434">
        <v>201906</v>
      </c>
      <c r="B1434" t="s">
        <v>36</v>
      </c>
      <c r="C1434">
        <v>0</v>
      </c>
      <c r="D1434">
        <v>0</v>
      </c>
      <c r="E1434" t="s">
        <v>51</v>
      </c>
      <c r="F1434" t="s">
        <v>53</v>
      </c>
      <c r="G1434" t="s">
        <v>45</v>
      </c>
      <c r="H1434" t="s">
        <v>37</v>
      </c>
      <c r="I1434">
        <v>66</v>
      </c>
      <c r="J1434">
        <v>190</v>
      </c>
      <c r="K1434" s="43">
        <v>61323.23</v>
      </c>
      <c r="L1434" s="43">
        <v>11651413.789999999</v>
      </c>
      <c r="M1434">
        <f t="shared" si="22"/>
        <v>1</v>
      </c>
    </row>
    <row r="1435" spans="1:13" x14ac:dyDescent="0.25">
      <c r="A1435">
        <v>201906</v>
      </c>
      <c r="B1435" t="s">
        <v>36</v>
      </c>
      <c r="C1435">
        <v>0</v>
      </c>
      <c r="D1435">
        <v>0</v>
      </c>
      <c r="E1435" t="s">
        <v>51</v>
      </c>
      <c r="F1435" t="s">
        <v>53</v>
      </c>
      <c r="G1435" t="s">
        <v>45</v>
      </c>
      <c r="H1435" t="s">
        <v>37</v>
      </c>
      <c r="I1435">
        <v>67</v>
      </c>
      <c r="J1435">
        <v>175</v>
      </c>
      <c r="K1435" s="43">
        <v>62611.19</v>
      </c>
      <c r="L1435" s="43">
        <v>10956957.630000001</v>
      </c>
      <c r="M1435">
        <f t="shared" si="22"/>
        <v>1</v>
      </c>
    </row>
    <row r="1436" spans="1:13" x14ac:dyDescent="0.25">
      <c r="A1436">
        <v>201906</v>
      </c>
      <c r="B1436" t="s">
        <v>36</v>
      </c>
      <c r="C1436">
        <v>0</v>
      </c>
      <c r="D1436">
        <v>0</v>
      </c>
      <c r="E1436" t="s">
        <v>51</v>
      </c>
      <c r="F1436" t="s">
        <v>53</v>
      </c>
      <c r="G1436" t="s">
        <v>45</v>
      </c>
      <c r="H1436" t="s">
        <v>37</v>
      </c>
      <c r="I1436">
        <v>68</v>
      </c>
      <c r="J1436">
        <v>164</v>
      </c>
      <c r="K1436" s="43">
        <v>61059.72</v>
      </c>
      <c r="L1436" s="43">
        <v>10013794.050000001</v>
      </c>
      <c r="M1436">
        <f t="shared" si="22"/>
        <v>1</v>
      </c>
    </row>
    <row r="1437" spans="1:13" x14ac:dyDescent="0.25">
      <c r="A1437">
        <v>201906</v>
      </c>
      <c r="B1437" t="s">
        <v>36</v>
      </c>
      <c r="C1437">
        <v>0</v>
      </c>
      <c r="D1437">
        <v>0</v>
      </c>
      <c r="E1437" t="s">
        <v>51</v>
      </c>
      <c r="F1437" t="s">
        <v>53</v>
      </c>
      <c r="G1437" t="s">
        <v>45</v>
      </c>
      <c r="H1437" t="s">
        <v>37</v>
      </c>
      <c r="I1437">
        <v>69</v>
      </c>
      <c r="J1437">
        <v>166</v>
      </c>
      <c r="K1437" s="43">
        <v>61774.83</v>
      </c>
      <c r="L1437" s="43">
        <v>10254622.02</v>
      </c>
      <c r="M1437">
        <f t="shared" si="22"/>
        <v>1</v>
      </c>
    </row>
    <row r="1438" spans="1:13" x14ac:dyDescent="0.25">
      <c r="A1438">
        <v>201906</v>
      </c>
      <c r="B1438" t="s">
        <v>36</v>
      </c>
      <c r="C1438">
        <v>0</v>
      </c>
      <c r="D1438">
        <v>0</v>
      </c>
      <c r="E1438" t="s">
        <v>51</v>
      </c>
      <c r="F1438" t="s">
        <v>53</v>
      </c>
      <c r="G1438" t="s">
        <v>45</v>
      </c>
      <c r="H1438" t="s">
        <v>37</v>
      </c>
      <c r="I1438">
        <v>70</v>
      </c>
      <c r="J1438">
        <v>159</v>
      </c>
      <c r="K1438" s="43">
        <v>61491.49</v>
      </c>
      <c r="L1438" s="43">
        <v>9777147.3399999999</v>
      </c>
      <c r="M1438">
        <f t="shared" si="22"/>
        <v>1</v>
      </c>
    </row>
    <row r="1439" spans="1:13" x14ac:dyDescent="0.25">
      <c r="A1439">
        <v>201906</v>
      </c>
      <c r="B1439" t="s">
        <v>36</v>
      </c>
      <c r="C1439">
        <v>0</v>
      </c>
      <c r="D1439">
        <v>0</v>
      </c>
      <c r="E1439" t="s">
        <v>51</v>
      </c>
      <c r="F1439" t="s">
        <v>53</v>
      </c>
      <c r="G1439" t="s">
        <v>45</v>
      </c>
      <c r="H1439" t="s">
        <v>37</v>
      </c>
      <c r="I1439">
        <v>71</v>
      </c>
      <c r="J1439">
        <v>155</v>
      </c>
      <c r="K1439" s="43">
        <v>65593.33</v>
      </c>
      <c r="L1439" s="43">
        <v>10166965.98</v>
      </c>
      <c r="M1439">
        <f t="shared" si="22"/>
        <v>1</v>
      </c>
    </row>
    <row r="1440" spans="1:13" x14ac:dyDescent="0.25">
      <c r="A1440">
        <v>201906</v>
      </c>
      <c r="B1440" t="s">
        <v>36</v>
      </c>
      <c r="C1440">
        <v>0</v>
      </c>
      <c r="D1440">
        <v>0</v>
      </c>
      <c r="E1440" t="s">
        <v>51</v>
      </c>
      <c r="F1440" t="s">
        <v>53</v>
      </c>
      <c r="G1440" t="s">
        <v>45</v>
      </c>
      <c r="H1440" t="s">
        <v>37</v>
      </c>
      <c r="I1440">
        <v>72</v>
      </c>
      <c r="J1440">
        <v>139</v>
      </c>
      <c r="K1440" s="43">
        <v>59011.74</v>
      </c>
      <c r="L1440" s="43">
        <v>8202631.9199999999</v>
      </c>
      <c r="M1440">
        <f t="shared" si="22"/>
        <v>1</v>
      </c>
    </row>
    <row r="1441" spans="1:13" x14ac:dyDescent="0.25">
      <c r="A1441">
        <v>201906</v>
      </c>
      <c r="B1441" t="s">
        <v>36</v>
      </c>
      <c r="C1441">
        <v>0</v>
      </c>
      <c r="D1441">
        <v>0</v>
      </c>
      <c r="E1441" t="s">
        <v>51</v>
      </c>
      <c r="F1441" t="s">
        <v>53</v>
      </c>
      <c r="G1441" t="s">
        <v>45</v>
      </c>
      <c r="H1441" t="s">
        <v>37</v>
      </c>
      <c r="I1441">
        <v>73</v>
      </c>
      <c r="J1441">
        <v>126</v>
      </c>
      <c r="K1441" s="43">
        <v>56761.63</v>
      </c>
      <c r="L1441" s="43">
        <v>7151965.5899999999</v>
      </c>
      <c r="M1441">
        <f t="shared" si="22"/>
        <v>1</v>
      </c>
    </row>
    <row r="1442" spans="1:13" x14ac:dyDescent="0.25">
      <c r="A1442">
        <v>201906</v>
      </c>
      <c r="B1442" t="s">
        <v>36</v>
      </c>
      <c r="C1442">
        <v>0</v>
      </c>
      <c r="D1442">
        <v>0</v>
      </c>
      <c r="E1442" t="s">
        <v>51</v>
      </c>
      <c r="F1442" t="s">
        <v>53</v>
      </c>
      <c r="G1442" t="s">
        <v>45</v>
      </c>
      <c r="H1442" t="s">
        <v>37</v>
      </c>
      <c r="I1442">
        <v>74</v>
      </c>
      <c r="J1442">
        <v>135</v>
      </c>
      <c r="K1442" s="43">
        <v>61185.99</v>
      </c>
      <c r="L1442" s="43">
        <v>8260108.5999999996</v>
      </c>
      <c r="M1442">
        <f t="shared" si="22"/>
        <v>1</v>
      </c>
    </row>
    <row r="1443" spans="1:13" x14ac:dyDescent="0.25">
      <c r="A1443">
        <v>201906</v>
      </c>
      <c r="B1443" t="s">
        <v>36</v>
      </c>
      <c r="C1443">
        <v>0</v>
      </c>
      <c r="D1443">
        <v>0</v>
      </c>
      <c r="E1443" t="s">
        <v>51</v>
      </c>
      <c r="F1443" t="s">
        <v>53</v>
      </c>
      <c r="G1443" t="s">
        <v>45</v>
      </c>
      <c r="H1443" t="s">
        <v>37</v>
      </c>
      <c r="I1443">
        <v>75</v>
      </c>
      <c r="J1443">
        <v>86</v>
      </c>
      <c r="K1443" s="43">
        <v>62552.67</v>
      </c>
      <c r="L1443" s="43">
        <v>5379529.9400000004</v>
      </c>
      <c r="M1443">
        <f t="shared" si="22"/>
        <v>1</v>
      </c>
    </row>
    <row r="1444" spans="1:13" x14ac:dyDescent="0.25">
      <c r="A1444">
        <v>201906</v>
      </c>
      <c r="B1444" t="s">
        <v>36</v>
      </c>
      <c r="C1444">
        <v>0</v>
      </c>
      <c r="D1444">
        <v>0</v>
      </c>
      <c r="E1444" t="s">
        <v>51</v>
      </c>
      <c r="F1444" t="s">
        <v>53</v>
      </c>
      <c r="G1444" t="s">
        <v>45</v>
      </c>
      <c r="H1444" t="s">
        <v>37</v>
      </c>
      <c r="I1444">
        <v>76</v>
      </c>
      <c r="J1444">
        <v>86</v>
      </c>
      <c r="K1444" s="43">
        <v>58428.41</v>
      </c>
      <c r="L1444" s="43">
        <v>5024843.01</v>
      </c>
      <c r="M1444">
        <f t="shared" si="22"/>
        <v>1</v>
      </c>
    </row>
    <row r="1445" spans="1:13" x14ac:dyDescent="0.25">
      <c r="A1445">
        <v>201906</v>
      </c>
      <c r="B1445" t="s">
        <v>36</v>
      </c>
      <c r="C1445">
        <v>0</v>
      </c>
      <c r="D1445">
        <v>0</v>
      </c>
      <c r="E1445" t="s">
        <v>51</v>
      </c>
      <c r="F1445" t="s">
        <v>53</v>
      </c>
      <c r="G1445" t="s">
        <v>45</v>
      </c>
      <c r="H1445" t="s">
        <v>37</v>
      </c>
      <c r="I1445">
        <v>77</v>
      </c>
      <c r="J1445">
        <v>61</v>
      </c>
      <c r="K1445" s="43">
        <v>61453.26</v>
      </c>
      <c r="L1445" s="43">
        <v>3748649.01</v>
      </c>
      <c r="M1445">
        <f t="shared" si="22"/>
        <v>1</v>
      </c>
    </row>
    <row r="1446" spans="1:13" x14ac:dyDescent="0.25">
      <c r="A1446">
        <v>201906</v>
      </c>
      <c r="B1446" t="s">
        <v>36</v>
      </c>
      <c r="C1446">
        <v>0</v>
      </c>
      <c r="D1446">
        <v>0</v>
      </c>
      <c r="E1446" t="s">
        <v>51</v>
      </c>
      <c r="F1446" t="s">
        <v>53</v>
      </c>
      <c r="G1446" t="s">
        <v>45</v>
      </c>
      <c r="H1446" t="s">
        <v>37</v>
      </c>
      <c r="I1446">
        <v>78</v>
      </c>
      <c r="J1446">
        <v>45</v>
      </c>
      <c r="K1446" s="43">
        <v>60894.75</v>
      </c>
      <c r="L1446" s="43">
        <v>2740263.94</v>
      </c>
      <c r="M1446">
        <f t="shared" si="22"/>
        <v>1</v>
      </c>
    </row>
    <row r="1447" spans="1:13" x14ac:dyDescent="0.25">
      <c r="A1447">
        <v>201906</v>
      </c>
      <c r="B1447" t="s">
        <v>36</v>
      </c>
      <c r="C1447">
        <v>0</v>
      </c>
      <c r="D1447">
        <v>0</v>
      </c>
      <c r="E1447" t="s">
        <v>51</v>
      </c>
      <c r="F1447" t="s">
        <v>53</v>
      </c>
      <c r="G1447" t="s">
        <v>45</v>
      </c>
      <c r="H1447" t="s">
        <v>37</v>
      </c>
      <c r="I1447">
        <v>79</v>
      </c>
      <c r="J1447">
        <v>41</v>
      </c>
      <c r="K1447" s="43">
        <v>59534.8</v>
      </c>
      <c r="L1447" s="43">
        <v>2440926.83</v>
      </c>
      <c r="M1447">
        <f t="shared" si="22"/>
        <v>1</v>
      </c>
    </row>
    <row r="1448" spans="1:13" x14ac:dyDescent="0.25">
      <c r="A1448">
        <v>201906</v>
      </c>
      <c r="B1448" t="s">
        <v>36</v>
      </c>
      <c r="C1448">
        <v>0</v>
      </c>
      <c r="D1448">
        <v>0</v>
      </c>
      <c r="E1448" t="s">
        <v>51</v>
      </c>
      <c r="F1448" t="s">
        <v>53</v>
      </c>
      <c r="G1448" t="s">
        <v>45</v>
      </c>
      <c r="H1448" t="s">
        <v>37</v>
      </c>
      <c r="I1448">
        <v>80</v>
      </c>
      <c r="J1448">
        <v>36</v>
      </c>
      <c r="K1448" s="43">
        <v>55694.96</v>
      </c>
      <c r="L1448" s="43">
        <v>2005018.6</v>
      </c>
      <c r="M1448">
        <f t="shared" si="22"/>
        <v>1</v>
      </c>
    </row>
    <row r="1449" spans="1:13" x14ac:dyDescent="0.25">
      <c r="A1449">
        <v>201906</v>
      </c>
      <c r="B1449" t="s">
        <v>36</v>
      </c>
      <c r="C1449">
        <v>0</v>
      </c>
      <c r="D1449">
        <v>0</v>
      </c>
      <c r="E1449" t="s">
        <v>51</v>
      </c>
      <c r="F1449" t="s">
        <v>53</v>
      </c>
      <c r="G1449" t="s">
        <v>45</v>
      </c>
      <c r="H1449" t="s">
        <v>37</v>
      </c>
      <c r="I1449">
        <v>81</v>
      </c>
      <c r="J1449">
        <v>28</v>
      </c>
      <c r="K1449" s="43">
        <v>60545.68</v>
      </c>
      <c r="L1449" s="43">
        <v>1695279.09</v>
      </c>
      <c r="M1449">
        <f t="shared" si="22"/>
        <v>1</v>
      </c>
    </row>
    <row r="1450" spans="1:13" x14ac:dyDescent="0.25">
      <c r="A1450">
        <v>201906</v>
      </c>
      <c r="B1450" t="s">
        <v>36</v>
      </c>
      <c r="C1450">
        <v>0</v>
      </c>
      <c r="D1450">
        <v>0</v>
      </c>
      <c r="E1450" t="s">
        <v>51</v>
      </c>
      <c r="F1450" t="s">
        <v>53</v>
      </c>
      <c r="G1450" t="s">
        <v>45</v>
      </c>
      <c r="H1450" t="s">
        <v>37</v>
      </c>
      <c r="I1450">
        <v>82</v>
      </c>
      <c r="J1450">
        <v>21</v>
      </c>
      <c r="K1450" s="43">
        <v>54259.56</v>
      </c>
      <c r="L1450" s="43">
        <v>1139450.76</v>
      </c>
      <c r="M1450">
        <f t="shared" si="22"/>
        <v>1</v>
      </c>
    </row>
    <row r="1451" spans="1:13" x14ac:dyDescent="0.25">
      <c r="A1451">
        <v>201906</v>
      </c>
      <c r="B1451" t="s">
        <v>36</v>
      </c>
      <c r="C1451">
        <v>0</v>
      </c>
      <c r="D1451">
        <v>0</v>
      </c>
      <c r="E1451" t="s">
        <v>51</v>
      </c>
      <c r="F1451" t="s">
        <v>53</v>
      </c>
      <c r="G1451" t="s">
        <v>45</v>
      </c>
      <c r="H1451" t="s">
        <v>37</v>
      </c>
      <c r="I1451">
        <v>83</v>
      </c>
      <c r="J1451">
        <v>16</v>
      </c>
      <c r="K1451" s="43">
        <v>60797.1</v>
      </c>
      <c r="L1451" s="43">
        <v>972753.52</v>
      </c>
      <c r="M1451">
        <f t="shared" si="22"/>
        <v>1</v>
      </c>
    </row>
    <row r="1452" spans="1:13" x14ac:dyDescent="0.25">
      <c r="A1452">
        <v>201906</v>
      </c>
      <c r="B1452" t="s">
        <v>36</v>
      </c>
      <c r="C1452">
        <v>0</v>
      </c>
      <c r="D1452">
        <v>0</v>
      </c>
      <c r="E1452" t="s">
        <v>51</v>
      </c>
      <c r="F1452" t="s">
        <v>53</v>
      </c>
      <c r="G1452" t="s">
        <v>45</v>
      </c>
      <c r="H1452" t="s">
        <v>37</v>
      </c>
      <c r="I1452">
        <v>84</v>
      </c>
      <c r="J1452">
        <v>14</v>
      </c>
      <c r="K1452" s="43">
        <v>59649.8</v>
      </c>
      <c r="L1452" s="43">
        <v>835097.26</v>
      </c>
      <c r="M1452">
        <f t="shared" si="22"/>
        <v>1</v>
      </c>
    </row>
    <row r="1453" spans="1:13" x14ac:dyDescent="0.25">
      <c r="A1453">
        <v>201906</v>
      </c>
      <c r="B1453" t="s">
        <v>36</v>
      </c>
      <c r="C1453">
        <v>0</v>
      </c>
      <c r="D1453">
        <v>0</v>
      </c>
      <c r="E1453" t="s">
        <v>51</v>
      </c>
      <c r="F1453" t="s">
        <v>53</v>
      </c>
      <c r="G1453" t="s">
        <v>45</v>
      </c>
      <c r="H1453" t="s">
        <v>37</v>
      </c>
      <c r="I1453">
        <v>85</v>
      </c>
      <c r="J1453">
        <v>14</v>
      </c>
      <c r="K1453" s="43">
        <v>49867.65</v>
      </c>
      <c r="L1453" s="43">
        <v>698147.11</v>
      </c>
      <c r="M1453">
        <f t="shared" si="22"/>
        <v>1</v>
      </c>
    </row>
    <row r="1454" spans="1:13" x14ac:dyDescent="0.25">
      <c r="A1454">
        <v>201906</v>
      </c>
      <c r="B1454" t="s">
        <v>36</v>
      </c>
      <c r="C1454">
        <v>0</v>
      </c>
      <c r="D1454">
        <v>0</v>
      </c>
      <c r="E1454" t="s">
        <v>51</v>
      </c>
      <c r="F1454" t="s">
        <v>53</v>
      </c>
      <c r="G1454" t="s">
        <v>45</v>
      </c>
      <c r="H1454" t="s">
        <v>37</v>
      </c>
      <c r="I1454">
        <v>86</v>
      </c>
      <c r="J1454">
        <v>11</v>
      </c>
      <c r="K1454" s="43">
        <v>57472.15</v>
      </c>
      <c r="L1454" s="43">
        <v>632193.63</v>
      </c>
      <c r="M1454">
        <f t="shared" si="22"/>
        <v>1</v>
      </c>
    </row>
    <row r="1455" spans="1:13" x14ac:dyDescent="0.25">
      <c r="A1455">
        <v>201906</v>
      </c>
      <c r="B1455" t="s">
        <v>36</v>
      </c>
      <c r="C1455">
        <v>0</v>
      </c>
      <c r="D1455">
        <v>0</v>
      </c>
      <c r="E1455" t="s">
        <v>51</v>
      </c>
      <c r="F1455" t="s">
        <v>53</v>
      </c>
      <c r="G1455" t="s">
        <v>45</v>
      </c>
      <c r="H1455" t="s">
        <v>37</v>
      </c>
      <c r="I1455">
        <v>87</v>
      </c>
      <c r="J1455">
        <v>15</v>
      </c>
      <c r="K1455" s="43">
        <v>57050.35</v>
      </c>
      <c r="L1455" s="43">
        <v>855755.2</v>
      </c>
      <c r="M1455">
        <f t="shared" si="22"/>
        <v>1</v>
      </c>
    </row>
    <row r="1456" spans="1:13" x14ac:dyDescent="0.25">
      <c r="A1456">
        <v>201906</v>
      </c>
      <c r="B1456" t="s">
        <v>36</v>
      </c>
      <c r="C1456">
        <v>0</v>
      </c>
      <c r="D1456">
        <v>0</v>
      </c>
      <c r="E1456" t="s">
        <v>51</v>
      </c>
      <c r="F1456" t="s">
        <v>53</v>
      </c>
      <c r="G1456" t="s">
        <v>45</v>
      </c>
      <c r="H1456" t="s">
        <v>37</v>
      </c>
      <c r="I1456">
        <v>88</v>
      </c>
      <c r="J1456">
        <v>11</v>
      </c>
      <c r="K1456" s="43">
        <v>47726.879999999997</v>
      </c>
      <c r="L1456" s="43">
        <v>524995.68000000005</v>
      </c>
      <c r="M1456">
        <f t="shared" si="22"/>
        <v>1</v>
      </c>
    </row>
    <row r="1457" spans="1:13" x14ac:dyDescent="0.25">
      <c r="A1457">
        <v>201906</v>
      </c>
      <c r="B1457" t="s">
        <v>36</v>
      </c>
      <c r="C1457">
        <v>0</v>
      </c>
      <c r="D1457">
        <v>0</v>
      </c>
      <c r="E1457" t="s">
        <v>51</v>
      </c>
      <c r="F1457" t="s">
        <v>53</v>
      </c>
      <c r="G1457" t="s">
        <v>45</v>
      </c>
      <c r="H1457" t="s">
        <v>37</v>
      </c>
      <c r="I1457">
        <v>89</v>
      </c>
      <c r="J1457">
        <v>5</v>
      </c>
      <c r="K1457" s="43">
        <v>69362.59</v>
      </c>
      <c r="L1457" s="43">
        <v>346812.97</v>
      </c>
      <c r="M1457">
        <f t="shared" si="22"/>
        <v>1</v>
      </c>
    </row>
    <row r="1458" spans="1:13" x14ac:dyDescent="0.25">
      <c r="A1458">
        <v>201906</v>
      </c>
      <c r="B1458" t="s">
        <v>36</v>
      </c>
      <c r="C1458">
        <v>0</v>
      </c>
      <c r="D1458">
        <v>0</v>
      </c>
      <c r="E1458" t="s">
        <v>51</v>
      </c>
      <c r="F1458" t="s">
        <v>53</v>
      </c>
      <c r="G1458" t="s">
        <v>45</v>
      </c>
      <c r="H1458" t="s">
        <v>37</v>
      </c>
      <c r="I1458">
        <v>90</v>
      </c>
      <c r="J1458">
        <v>3</v>
      </c>
      <c r="K1458" s="43">
        <v>67020.58</v>
      </c>
      <c r="L1458" s="43">
        <v>201061.74</v>
      </c>
      <c r="M1458">
        <f t="shared" si="22"/>
        <v>1</v>
      </c>
    </row>
    <row r="1459" spans="1:13" x14ac:dyDescent="0.25">
      <c r="A1459">
        <v>201906</v>
      </c>
      <c r="B1459" t="s">
        <v>36</v>
      </c>
      <c r="C1459">
        <v>0</v>
      </c>
      <c r="D1459">
        <v>0</v>
      </c>
      <c r="E1459" t="s">
        <v>51</v>
      </c>
      <c r="F1459" t="s">
        <v>53</v>
      </c>
      <c r="G1459" t="s">
        <v>45</v>
      </c>
      <c r="H1459" t="s">
        <v>37</v>
      </c>
      <c r="I1459">
        <v>91</v>
      </c>
      <c r="J1459">
        <v>1</v>
      </c>
      <c r="K1459" s="43">
        <v>66173.23</v>
      </c>
      <c r="L1459" s="43">
        <v>66173.23</v>
      </c>
      <c r="M1459">
        <f t="shared" si="22"/>
        <v>1</v>
      </c>
    </row>
    <row r="1460" spans="1:13" x14ac:dyDescent="0.25">
      <c r="A1460">
        <v>201906</v>
      </c>
      <c r="B1460" t="s">
        <v>36</v>
      </c>
      <c r="C1460">
        <v>0</v>
      </c>
      <c r="D1460">
        <v>0</v>
      </c>
      <c r="E1460" t="s">
        <v>51</v>
      </c>
      <c r="F1460" t="s">
        <v>53</v>
      </c>
      <c r="G1460" t="s">
        <v>45</v>
      </c>
      <c r="H1460" t="s">
        <v>37</v>
      </c>
      <c r="I1460">
        <v>92</v>
      </c>
      <c r="J1460">
        <v>3</v>
      </c>
      <c r="K1460" s="43">
        <v>56597.34</v>
      </c>
      <c r="L1460" s="43">
        <v>169792.03</v>
      </c>
      <c r="M1460">
        <f t="shared" si="22"/>
        <v>1</v>
      </c>
    </row>
    <row r="1461" spans="1:13" x14ac:dyDescent="0.25">
      <c r="A1461">
        <v>201906</v>
      </c>
      <c r="B1461" t="s">
        <v>36</v>
      </c>
      <c r="C1461">
        <v>0</v>
      </c>
      <c r="D1461">
        <v>0</v>
      </c>
      <c r="E1461" t="s">
        <v>51</v>
      </c>
      <c r="F1461" t="s">
        <v>53</v>
      </c>
      <c r="G1461" t="s">
        <v>45</v>
      </c>
      <c r="H1461" t="s">
        <v>37</v>
      </c>
      <c r="I1461">
        <v>93</v>
      </c>
      <c r="J1461">
        <v>2</v>
      </c>
      <c r="K1461" s="43">
        <v>52102.52</v>
      </c>
      <c r="L1461" s="43">
        <v>104205.03</v>
      </c>
      <c r="M1461">
        <f t="shared" si="22"/>
        <v>1</v>
      </c>
    </row>
    <row r="1462" spans="1:13" x14ac:dyDescent="0.25">
      <c r="A1462">
        <v>201906</v>
      </c>
      <c r="B1462" t="s">
        <v>36</v>
      </c>
      <c r="C1462">
        <v>0</v>
      </c>
      <c r="D1462">
        <v>0</v>
      </c>
      <c r="E1462" t="s">
        <v>51</v>
      </c>
      <c r="F1462" t="s">
        <v>53</v>
      </c>
      <c r="G1462" t="s">
        <v>45</v>
      </c>
      <c r="H1462" t="s">
        <v>37</v>
      </c>
      <c r="I1462">
        <v>94</v>
      </c>
      <c r="J1462">
        <v>2</v>
      </c>
      <c r="K1462" s="43">
        <v>74942.990000000005</v>
      </c>
      <c r="L1462" s="43">
        <v>149885.97</v>
      </c>
      <c r="M1462">
        <f t="shared" si="22"/>
        <v>1</v>
      </c>
    </row>
    <row r="1463" spans="1:13" x14ac:dyDescent="0.25">
      <c r="A1463">
        <v>201906</v>
      </c>
      <c r="B1463" t="s">
        <v>36</v>
      </c>
      <c r="C1463">
        <v>0</v>
      </c>
      <c r="D1463">
        <v>0</v>
      </c>
      <c r="E1463" t="s">
        <v>51</v>
      </c>
      <c r="F1463" t="s">
        <v>53</v>
      </c>
      <c r="G1463" t="s">
        <v>45</v>
      </c>
      <c r="H1463" t="s">
        <v>37</v>
      </c>
      <c r="I1463">
        <v>95</v>
      </c>
      <c r="J1463">
        <v>1</v>
      </c>
      <c r="K1463" s="43">
        <v>37984.339999999997</v>
      </c>
      <c r="L1463" s="43">
        <v>37984.339999999997</v>
      </c>
      <c r="M1463">
        <f t="shared" si="22"/>
        <v>1</v>
      </c>
    </row>
    <row r="1464" spans="1:13" x14ac:dyDescent="0.25">
      <c r="A1464">
        <v>201906</v>
      </c>
      <c r="B1464" t="s">
        <v>36</v>
      </c>
      <c r="C1464">
        <v>0</v>
      </c>
      <c r="D1464">
        <v>0</v>
      </c>
      <c r="E1464" t="s">
        <v>51</v>
      </c>
      <c r="F1464" t="s">
        <v>53</v>
      </c>
      <c r="G1464" t="s">
        <v>45</v>
      </c>
      <c r="H1464" t="s">
        <v>37</v>
      </c>
      <c r="I1464">
        <v>96</v>
      </c>
      <c r="J1464">
        <v>2</v>
      </c>
      <c r="K1464" s="43">
        <v>49209.37</v>
      </c>
      <c r="L1464" s="43">
        <v>98418.73</v>
      </c>
      <c r="M1464">
        <f t="shared" si="22"/>
        <v>1</v>
      </c>
    </row>
    <row r="1465" spans="1:13" x14ac:dyDescent="0.25">
      <c r="A1465">
        <v>201906</v>
      </c>
      <c r="B1465" t="s">
        <v>36</v>
      </c>
      <c r="C1465">
        <v>0</v>
      </c>
      <c r="D1465">
        <v>0</v>
      </c>
      <c r="E1465" t="s">
        <v>51</v>
      </c>
      <c r="F1465" t="s">
        <v>53</v>
      </c>
      <c r="G1465" t="s">
        <v>45</v>
      </c>
      <c r="H1465" t="s">
        <v>38</v>
      </c>
      <c r="I1465">
        <v>49</v>
      </c>
      <c r="J1465">
        <v>1</v>
      </c>
      <c r="K1465" s="43">
        <v>11528.44</v>
      </c>
      <c r="L1465" s="43">
        <v>11528.44</v>
      </c>
      <c r="M1465">
        <f t="shared" si="22"/>
        <v>1</v>
      </c>
    </row>
    <row r="1466" spans="1:13" x14ac:dyDescent="0.25">
      <c r="A1466">
        <v>201906</v>
      </c>
      <c r="B1466" t="s">
        <v>36</v>
      </c>
      <c r="C1466">
        <v>0</v>
      </c>
      <c r="D1466">
        <v>0</v>
      </c>
      <c r="E1466" t="s">
        <v>51</v>
      </c>
      <c r="F1466" t="s">
        <v>53</v>
      </c>
      <c r="G1466" t="s">
        <v>45</v>
      </c>
      <c r="H1466" t="s">
        <v>38</v>
      </c>
      <c r="I1466">
        <v>51</v>
      </c>
      <c r="J1466">
        <v>2</v>
      </c>
      <c r="K1466" s="43">
        <v>34206.17</v>
      </c>
      <c r="L1466" s="43">
        <v>68412.34</v>
      </c>
      <c r="M1466">
        <f t="shared" si="22"/>
        <v>1</v>
      </c>
    </row>
    <row r="1467" spans="1:13" x14ac:dyDescent="0.25">
      <c r="A1467">
        <v>201906</v>
      </c>
      <c r="B1467" t="s">
        <v>36</v>
      </c>
      <c r="C1467">
        <v>0</v>
      </c>
      <c r="D1467">
        <v>0</v>
      </c>
      <c r="E1467" t="s">
        <v>51</v>
      </c>
      <c r="F1467" t="s">
        <v>53</v>
      </c>
      <c r="G1467" t="s">
        <v>45</v>
      </c>
      <c r="H1467" t="s">
        <v>38</v>
      </c>
      <c r="I1467">
        <v>54</v>
      </c>
      <c r="J1467">
        <v>1</v>
      </c>
      <c r="K1467" s="43">
        <v>23096.55</v>
      </c>
      <c r="L1467" s="43">
        <v>23096.55</v>
      </c>
      <c r="M1467">
        <f t="shared" si="22"/>
        <v>1</v>
      </c>
    </row>
    <row r="1468" spans="1:13" x14ac:dyDescent="0.25">
      <c r="A1468">
        <v>201906</v>
      </c>
      <c r="B1468" t="s">
        <v>36</v>
      </c>
      <c r="C1468">
        <v>0</v>
      </c>
      <c r="D1468">
        <v>0</v>
      </c>
      <c r="E1468" t="s">
        <v>51</v>
      </c>
      <c r="F1468" t="s">
        <v>53</v>
      </c>
      <c r="G1468" t="s">
        <v>45</v>
      </c>
      <c r="H1468" t="s">
        <v>38</v>
      </c>
      <c r="I1468">
        <v>56</v>
      </c>
      <c r="J1468">
        <v>1</v>
      </c>
      <c r="K1468" s="43">
        <v>153499.85999999999</v>
      </c>
      <c r="L1468" s="43">
        <v>153499.85999999999</v>
      </c>
      <c r="M1468">
        <f t="shared" si="22"/>
        <v>1</v>
      </c>
    </row>
    <row r="1469" spans="1:13" x14ac:dyDescent="0.25">
      <c r="A1469">
        <v>201906</v>
      </c>
      <c r="B1469" t="s">
        <v>36</v>
      </c>
      <c r="C1469">
        <v>0</v>
      </c>
      <c r="D1469">
        <v>0</v>
      </c>
      <c r="E1469" t="s">
        <v>51</v>
      </c>
      <c r="F1469" t="s">
        <v>53</v>
      </c>
      <c r="G1469" t="s">
        <v>45</v>
      </c>
      <c r="H1469" t="s">
        <v>38</v>
      </c>
      <c r="I1469">
        <v>57</v>
      </c>
      <c r="J1469">
        <v>1</v>
      </c>
      <c r="K1469" s="43">
        <v>102661.26</v>
      </c>
      <c r="L1469" s="43">
        <v>102661.26</v>
      </c>
      <c r="M1469">
        <f t="shared" si="22"/>
        <v>1</v>
      </c>
    </row>
    <row r="1470" spans="1:13" x14ac:dyDescent="0.25">
      <c r="A1470">
        <v>201906</v>
      </c>
      <c r="B1470" t="s">
        <v>36</v>
      </c>
      <c r="C1470">
        <v>0</v>
      </c>
      <c r="D1470">
        <v>0</v>
      </c>
      <c r="E1470" t="s">
        <v>51</v>
      </c>
      <c r="F1470" t="s">
        <v>53</v>
      </c>
      <c r="G1470" t="s">
        <v>45</v>
      </c>
      <c r="H1470" t="s">
        <v>38</v>
      </c>
      <c r="I1470">
        <v>58</v>
      </c>
      <c r="J1470">
        <v>3</v>
      </c>
      <c r="K1470" s="43">
        <v>44507.05</v>
      </c>
      <c r="L1470" s="43">
        <v>133521.16</v>
      </c>
      <c r="M1470">
        <f t="shared" si="22"/>
        <v>1</v>
      </c>
    </row>
    <row r="1471" spans="1:13" x14ac:dyDescent="0.25">
      <c r="A1471">
        <v>201906</v>
      </c>
      <c r="B1471" t="s">
        <v>36</v>
      </c>
      <c r="C1471">
        <v>0</v>
      </c>
      <c r="D1471">
        <v>0</v>
      </c>
      <c r="E1471" t="s">
        <v>51</v>
      </c>
      <c r="F1471" t="s">
        <v>53</v>
      </c>
      <c r="G1471" t="s">
        <v>45</v>
      </c>
      <c r="H1471" t="s">
        <v>38</v>
      </c>
      <c r="I1471">
        <v>60</v>
      </c>
      <c r="J1471">
        <v>1</v>
      </c>
      <c r="K1471" s="43">
        <v>11528.44</v>
      </c>
      <c r="L1471" s="43">
        <v>11528.44</v>
      </c>
      <c r="M1471">
        <f t="shared" si="22"/>
        <v>1</v>
      </c>
    </row>
    <row r="1472" spans="1:13" x14ac:dyDescent="0.25">
      <c r="A1472">
        <v>201906</v>
      </c>
      <c r="B1472" t="s">
        <v>36</v>
      </c>
      <c r="C1472">
        <v>0</v>
      </c>
      <c r="D1472">
        <v>0</v>
      </c>
      <c r="E1472" t="s">
        <v>51</v>
      </c>
      <c r="F1472" t="s">
        <v>53</v>
      </c>
      <c r="G1472" t="s">
        <v>45</v>
      </c>
      <c r="H1472" t="s">
        <v>38</v>
      </c>
      <c r="I1472">
        <v>61</v>
      </c>
      <c r="J1472">
        <v>3</v>
      </c>
      <c r="K1472" s="43">
        <v>75531.75</v>
      </c>
      <c r="L1472" s="43">
        <v>226595.24</v>
      </c>
      <c r="M1472">
        <f t="shared" si="22"/>
        <v>1</v>
      </c>
    </row>
    <row r="1473" spans="1:13" x14ac:dyDescent="0.25">
      <c r="A1473">
        <v>201906</v>
      </c>
      <c r="B1473" t="s">
        <v>36</v>
      </c>
      <c r="C1473">
        <v>0</v>
      </c>
      <c r="D1473">
        <v>0</v>
      </c>
      <c r="E1473" t="s">
        <v>51</v>
      </c>
      <c r="F1473" t="s">
        <v>53</v>
      </c>
      <c r="G1473" t="s">
        <v>45</v>
      </c>
      <c r="H1473" t="s">
        <v>38</v>
      </c>
      <c r="I1473">
        <v>63</v>
      </c>
      <c r="J1473">
        <v>2</v>
      </c>
      <c r="K1473" s="43">
        <v>20906.59</v>
      </c>
      <c r="L1473" s="43">
        <v>41813.17</v>
      </c>
      <c r="M1473">
        <f t="shared" si="22"/>
        <v>1</v>
      </c>
    </row>
    <row r="1474" spans="1:13" x14ac:dyDescent="0.25">
      <c r="A1474">
        <v>201906</v>
      </c>
      <c r="B1474" t="s">
        <v>36</v>
      </c>
      <c r="C1474">
        <v>0</v>
      </c>
      <c r="D1474">
        <v>0</v>
      </c>
      <c r="E1474" t="s">
        <v>51</v>
      </c>
      <c r="F1474" t="s">
        <v>53</v>
      </c>
      <c r="G1474" t="s">
        <v>45</v>
      </c>
      <c r="H1474" t="s">
        <v>38</v>
      </c>
      <c r="I1474">
        <v>64</v>
      </c>
      <c r="J1474">
        <v>2</v>
      </c>
      <c r="K1474" s="43">
        <v>90412.21</v>
      </c>
      <c r="L1474" s="43">
        <v>180824.42</v>
      </c>
      <c r="M1474">
        <f t="shared" si="22"/>
        <v>1</v>
      </c>
    </row>
    <row r="1475" spans="1:13" x14ac:dyDescent="0.25">
      <c r="A1475">
        <v>201906</v>
      </c>
      <c r="B1475" t="s">
        <v>36</v>
      </c>
      <c r="C1475">
        <v>0</v>
      </c>
      <c r="D1475">
        <v>0</v>
      </c>
      <c r="E1475" t="s">
        <v>51</v>
      </c>
      <c r="F1475" t="s">
        <v>53</v>
      </c>
      <c r="G1475" t="s">
        <v>45</v>
      </c>
      <c r="H1475" t="s">
        <v>38</v>
      </c>
      <c r="I1475">
        <v>65</v>
      </c>
      <c r="J1475">
        <v>29</v>
      </c>
      <c r="K1475" s="43">
        <v>66987.61</v>
      </c>
      <c r="L1475" s="43">
        <v>1942640.77</v>
      </c>
      <c r="M1475">
        <f t="shared" si="22"/>
        <v>1</v>
      </c>
    </row>
    <row r="1476" spans="1:13" x14ac:dyDescent="0.25">
      <c r="A1476">
        <v>201906</v>
      </c>
      <c r="B1476" t="s">
        <v>36</v>
      </c>
      <c r="C1476">
        <v>0</v>
      </c>
      <c r="D1476">
        <v>0</v>
      </c>
      <c r="E1476" t="s">
        <v>51</v>
      </c>
      <c r="F1476" t="s">
        <v>53</v>
      </c>
      <c r="G1476" t="s">
        <v>45</v>
      </c>
      <c r="H1476" t="s">
        <v>38</v>
      </c>
      <c r="I1476">
        <v>66</v>
      </c>
      <c r="J1476">
        <v>76</v>
      </c>
      <c r="K1476" s="43">
        <v>61853.85</v>
      </c>
      <c r="L1476" s="43">
        <v>4700892.9400000004</v>
      </c>
      <c r="M1476">
        <f t="shared" si="22"/>
        <v>1</v>
      </c>
    </row>
    <row r="1477" spans="1:13" x14ac:dyDescent="0.25">
      <c r="A1477">
        <v>201906</v>
      </c>
      <c r="B1477" t="s">
        <v>36</v>
      </c>
      <c r="C1477">
        <v>0</v>
      </c>
      <c r="D1477">
        <v>0</v>
      </c>
      <c r="E1477" t="s">
        <v>51</v>
      </c>
      <c r="F1477" t="s">
        <v>53</v>
      </c>
      <c r="G1477" t="s">
        <v>45</v>
      </c>
      <c r="H1477" t="s">
        <v>38</v>
      </c>
      <c r="I1477">
        <v>67</v>
      </c>
      <c r="J1477">
        <v>126</v>
      </c>
      <c r="K1477" s="43">
        <v>61258.82</v>
      </c>
      <c r="L1477" s="43">
        <v>7718610.8799999999</v>
      </c>
      <c r="M1477">
        <f t="shared" si="22"/>
        <v>1</v>
      </c>
    </row>
    <row r="1478" spans="1:13" x14ac:dyDescent="0.25">
      <c r="A1478">
        <v>201906</v>
      </c>
      <c r="B1478" t="s">
        <v>36</v>
      </c>
      <c r="C1478">
        <v>0</v>
      </c>
      <c r="D1478">
        <v>0</v>
      </c>
      <c r="E1478" t="s">
        <v>51</v>
      </c>
      <c r="F1478" t="s">
        <v>53</v>
      </c>
      <c r="G1478" t="s">
        <v>45</v>
      </c>
      <c r="H1478" t="s">
        <v>38</v>
      </c>
      <c r="I1478">
        <v>68</v>
      </c>
      <c r="J1478">
        <v>122</v>
      </c>
      <c r="K1478" s="43">
        <v>59104.93</v>
      </c>
      <c r="L1478" s="43">
        <v>7210800.9100000001</v>
      </c>
      <c r="M1478">
        <f t="shared" ref="M1478:M1541" si="23">+IF(F1478=$M$1,0,1)</f>
        <v>1</v>
      </c>
    </row>
    <row r="1479" spans="1:13" x14ac:dyDescent="0.25">
      <c r="A1479">
        <v>201906</v>
      </c>
      <c r="B1479" t="s">
        <v>36</v>
      </c>
      <c r="C1479">
        <v>0</v>
      </c>
      <c r="D1479">
        <v>0</v>
      </c>
      <c r="E1479" t="s">
        <v>51</v>
      </c>
      <c r="F1479" t="s">
        <v>53</v>
      </c>
      <c r="G1479" t="s">
        <v>45</v>
      </c>
      <c r="H1479" t="s">
        <v>38</v>
      </c>
      <c r="I1479">
        <v>69</v>
      </c>
      <c r="J1479">
        <v>127</v>
      </c>
      <c r="K1479" s="43">
        <v>62770.47</v>
      </c>
      <c r="L1479" s="43">
        <v>7971849.0999999996</v>
      </c>
      <c r="M1479">
        <f t="shared" si="23"/>
        <v>1</v>
      </c>
    </row>
    <row r="1480" spans="1:13" x14ac:dyDescent="0.25">
      <c r="A1480">
        <v>201906</v>
      </c>
      <c r="B1480" t="s">
        <v>36</v>
      </c>
      <c r="C1480">
        <v>0</v>
      </c>
      <c r="D1480">
        <v>0</v>
      </c>
      <c r="E1480" t="s">
        <v>51</v>
      </c>
      <c r="F1480" t="s">
        <v>53</v>
      </c>
      <c r="G1480" t="s">
        <v>45</v>
      </c>
      <c r="H1480" t="s">
        <v>38</v>
      </c>
      <c r="I1480">
        <v>70</v>
      </c>
      <c r="J1480">
        <v>208</v>
      </c>
      <c r="K1480" s="43">
        <v>59533.16</v>
      </c>
      <c r="L1480" s="43">
        <v>12382897.24</v>
      </c>
      <c r="M1480">
        <f t="shared" si="23"/>
        <v>1</v>
      </c>
    </row>
    <row r="1481" spans="1:13" x14ac:dyDescent="0.25">
      <c r="A1481">
        <v>201906</v>
      </c>
      <c r="B1481" t="s">
        <v>36</v>
      </c>
      <c r="C1481">
        <v>0</v>
      </c>
      <c r="D1481">
        <v>0</v>
      </c>
      <c r="E1481" t="s">
        <v>51</v>
      </c>
      <c r="F1481" t="s">
        <v>53</v>
      </c>
      <c r="G1481" t="s">
        <v>45</v>
      </c>
      <c r="H1481" t="s">
        <v>38</v>
      </c>
      <c r="I1481">
        <v>71</v>
      </c>
      <c r="J1481">
        <v>233</v>
      </c>
      <c r="K1481" s="43">
        <v>61097.96</v>
      </c>
      <c r="L1481" s="43">
        <v>14235825.75</v>
      </c>
      <c r="M1481">
        <f t="shared" si="23"/>
        <v>1</v>
      </c>
    </row>
    <row r="1482" spans="1:13" x14ac:dyDescent="0.25">
      <c r="A1482">
        <v>201906</v>
      </c>
      <c r="B1482" t="s">
        <v>36</v>
      </c>
      <c r="C1482">
        <v>0</v>
      </c>
      <c r="D1482">
        <v>0</v>
      </c>
      <c r="E1482" t="s">
        <v>51</v>
      </c>
      <c r="F1482" t="s">
        <v>53</v>
      </c>
      <c r="G1482" t="s">
        <v>45</v>
      </c>
      <c r="H1482" t="s">
        <v>38</v>
      </c>
      <c r="I1482">
        <v>72</v>
      </c>
      <c r="J1482">
        <v>208</v>
      </c>
      <c r="K1482" s="43">
        <v>58102.67</v>
      </c>
      <c r="L1482" s="43">
        <v>12085354.32</v>
      </c>
      <c r="M1482">
        <f t="shared" si="23"/>
        <v>1</v>
      </c>
    </row>
    <row r="1483" spans="1:13" x14ac:dyDescent="0.25">
      <c r="A1483">
        <v>201906</v>
      </c>
      <c r="B1483" t="s">
        <v>36</v>
      </c>
      <c r="C1483">
        <v>0</v>
      </c>
      <c r="D1483">
        <v>0</v>
      </c>
      <c r="E1483" t="s">
        <v>51</v>
      </c>
      <c r="F1483" t="s">
        <v>53</v>
      </c>
      <c r="G1483" t="s">
        <v>45</v>
      </c>
      <c r="H1483" t="s">
        <v>38</v>
      </c>
      <c r="I1483">
        <v>73</v>
      </c>
      <c r="J1483">
        <v>223</v>
      </c>
      <c r="K1483" s="43">
        <v>63125.04</v>
      </c>
      <c r="L1483" s="43">
        <v>14076883.279999999</v>
      </c>
      <c r="M1483">
        <f t="shared" si="23"/>
        <v>1</v>
      </c>
    </row>
    <row r="1484" spans="1:13" x14ac:dyDescent="0.25">
      <c r="A1484">
        <v>201906</v>
      </c>
      <c r="B1484" t="s">
        <v>36</v>
      </c>
      <c r="C1484">
        <v>0</v>
      </c>
      <c r="D1484">
        <v>0</v>
      </c>
      <c r="E1484" t="s">
        <v>51</v>
      </c>
      <c r="F1484" t="s">
        <v>53</v>
      </c>
      <c r="G1484" t="s">
        <v>45</v>
      </c>
      <c r="H1484" t="s">
        <v>38</v>
      </c>
      <c r="I1484">
        <v>74</v>
      </c>
      <c r="J1484">
        <v>209</v>
      </c>
      <c r="K1484" s="43">
        <v>60827.11</v>
      </c>
      <c r="L1484" s="43">
        <v>12712865.960000001</v>
      </c>
      <c r="M1484">
        <f t="shared" si="23"/>
        <v>1</v>
      </c>
    </row>
    <row r="1485" spans="1:13" x14ac:dyDescent="0.25">
      <c r="A1485">
        <v>201906</v>
      </c>
      <c r="B1485" t="s">
        <v>36</v>
      </c>
      <c r="C1485">
        <v>0</v>
      </c>
      <c r="D1485">
        <v>0</v>
      </c>
      <c r="E1485" t="s">
        <v>51</v>
      </c>
      <c r="F1485" t="s">
        <v>53</v>
      </c>
      <c r="G1485" t="s">
        <v>45</v>
      </c>
      <c r="H1485" t="s">
        <v>38</v>
      </c>
      <c r="I1485">
        <v>75</v>
      </c>
      <c r="J1485">
        <v>166</v>
      </c>
      <c r="K1485" s="43">
        <v>61678.73</v>
      </c>
      <c r="L1485" s="43">
        <v>10238668.789999999</v>
      </c>
      <c r="M1485">
        <f t="shared" si="23"/>
        <v>1</v>
      </c>
    </row>
    <row r="1486" spans="1:13" x14ac:dyDescent="0.25">
      <c r="A1486">
        <v>201906</v>
      </c>
      <c r="B1486" t="s">
        <v>36</v>
      </c>
      <c r="C1486">
        <v>0</v>
      </c>
      <c r="D1486">
        <v>0</v>
      </c>
      <c r="E1486" t="s">
        <v>51</v>
      </c>
      <c r="F1486" t="s">
        <v>53</v>
      </c>
      <c r="G1486" t="s">
        <v>45</v>
      </c>
      <c r="H1486" t="s">
        <v>38</v>
      </c>
      <c r="I1486">
        <v>76</v>
      </c>
      <c r="J1486">
        <v>129</v>
      </c>
      <c r="K1486" s="43">
        <v>59841.57</v>
      </c>
      <c r="L1486" s="43">
        <v>7719561.9299999997</v>
      </c>
      <c r="M1486">
        <f t="shared" si="23"/>
        <v>1</v>
      </c>
    </row>
    <row r="1487" spans="1:13" x14ac:dyDescent="0.25">
      <c r="A1487">
        <v>201906</v>
      </c>
      <c r="B1487" t="s">
        <v>36</v>
      </c>
      <c r="C1487">
        <v>0</v>
      </c>
      <c r="D1487">
        <v>0</v>
      </c>
      <c r="E1487" t="s">
        <v>51</v>
      </c>
      <c r="F1487" t="s">
        <v>53</v>
      </c>
      <c r="G1487" t="s">
        <v>45</v>
      </c>
      <c r="H1487" t="s">
        <v>38</v>
      </c>
      <c r="I1487">
        <v>77</v>
      </c>
      <c r="J1487">
        <v>118</v>
      </c>
      <c r="K1487" s="43">
        <v>60361.01</v>
      </c>
      <c r="L1487" s="43">
        <v>7122599.4699999997</v>
      </c>
      <c r="M1487">
        <f t="shared" si="23"/>
        <v>1</v>
      </c>
    </row>
    <row r="1488" spans="1:13" x14ac:dyDescent="0.25">
      <c r="A1488">
        <v>201906</v>
      </c>
      <c r="B1488" t="s">
        <v>36</v>
      </c>
      <c r="C1488">
        <v>0</v>
      </c>
      <c r="D1488">
        <v>0</v>
      </c>
      <c r="E1488" t="s">
        <v>51</v>
      </c>
      <c r="F1488" t="s">
        <v>53</v>
      </c>
      <c r="G1488" t="s">
        <v>45</v>
      </c>
      <c r="H1488" t="s">
        <v>38</v>
      </c>
      <c r="I1488">
        <v>78</v>
      </c>
      <c r="J1488">
        <v>100</v>
      </c>
      <c r="K1488" s="43">
        <v>63244.78</v>
      </c>
      <c r="L1488" s="43">
        <v>6324478.21</v>
      </c>
      <c r="M1488">
        <f t="shared" si="23"/>
        <v>1</v>
      </c>
    </row>
    <row r="1489" spans="1:13" x14ac:dyDescent="0.25">
      <c r="A1489">
        <v>201906</v>
      </c>
      <c r="B1489" t="s">
        <v>36</v>
      </c>
      <c r="C1489">
        <v>0</v>
      </c>
      <c r="D1489">
        <v>0</v>
      </c>
      <c r="E1489" t="s">
        <v>51</v>
      </c>
      <c r="F1489" t="s">
        <v>53</v>
      </c>
      <c r="G1489" t="s">
        <v>45</v>
      </c>
      <c r="H1489" t="s">
        <v>38</v>
      </c>
      <c r="I1489">
        <v>79</v>
      </c>
      <c r="J1489">
        <v>74</v>
      </c>
      <c r="K1489" s="43">
        <v>59650.79</v>
      </c>
      <c r="L1489" s="43">
        <v>4414158.0999999996</v>
      </c>
      <c r="M1489">
        <f t="shared" si="23"/>
        <v>1</v>
      </c>
    </row>
    <row r="1490" spans="1:13" x14ac:dyDescent="0.25">
      <c r="A1490">
        <v>201906</v>
      </c>
      <c r="B1490" t="s">
        <v>36</v>
      </c>
      <c r="C1490">
        <v>0</v>
      </c>
      <c r="D1490">
        <v>0</v>
      </c>
      <c r="E1490" t="s">
        <v>51</v>
      </c>
      <c r="F1490" t="s">
        <v>53</v>
      </c>
      <c r="G1490" t="s">
        <v>45</v>
      </c>
      <c r="H1490" t="s">
        <v>38</v>
      </c>
      <c r="I1490">
        <v>80</v>
      </c>
      <c r="J1490">
        <v>68</v>
      </c>
      <c r="K1490" s="43">
        <v>58233.4</v>
      </c>
      <c r="L1490" s="43">
        <v>3959871.2</v>
      </c>
      <c r="M1490">
        <f t="shared" si="23"/>
        <v>1</v>
      </c>
    </row>
    <row r="1491" spans="1:13" x14ac:dyDescent="0.25">
      <c r="A1491">
        <v>201906</v>
      </c>
      <c r="B1491" t="s">
        <v>36</v>
      </c>
      <c r="C1491">
        <v>0</v>
      </c>
      <c r="D1491">
        <v>0</v>
      </c>
      <c r="E1491" t="s">
        <v>51</v>
      </c>
      <c r="F1491" t="s">
        <v>53</v>
      </c>
      <c r="G1491" t="s">
        <v>45</v>
      </c>
      <c r="H1491" t="s">
        <v>38</v>
      </c>
      <c r="I1491">
        <v>81</v>
      </c>
      <c r="J1491">
        <v>39</v>
      </c>
      <c r="K1491" s="43">
        <v>63738.73</v>
      </c>
      <c r="L1491" s="43">
        <v>2485810.64</v>
      </c>
      <c r="M1491">
        <f t="shared" si="23"/>
        <v>1</v>
      </c>
    </row>
    <row r="1492" spans="1:13" x14ac:dyDescent="0.25">
      <c r="A1492">
        <v>201906</v>
      </c>
      <c r="B1492" t="s">
        <v>36</v>
      </c>
      <c r="C1492">
        <v>0</v>
      </c>
      <c r="D1492">
        <v>0</v>
      </c>
      <c r="E1492" t="s">
        <v>51</v>
      </c>
      <c r="F1492" t="s">
        <v>53</v>
      </c>
      <c r="G1492" t="s">
        <v>45</v>
      </c>
      <c r="H1492" t="s">
        <v>38</v>
      </c>
      <c r="I1492">
        <v>82</v>
      </c>
      <c r="J1492">
        <v>44</v>
      </c>
      <c r="K1492" s="43">
        <v>69054.61</v>
      </c>
      <c r="L1492" s="43">
        <v>3038402.62</v>
      </c>
      <c r="M1492">
        <f t="shared" si="23"/>
        <v>1</v>
      </c>
    </row>
    <row r="1493" spans="1:13" x14ac:dyDescent="0.25">
      <c r="A1493">
        <v>201906</v>
      </c>
      <c r="B1493" t="s">
        <v>36</v>
      </c>
      <c r="C1493">
        <v>0</v>
      </c>
      <c r="D1493">
        <v>0</v>
      </c>
      <c r="E1493" t="s">
        <v>51</v>
      </c>
      <c r="F1493" t="s">
        <v>53</v>
      </c>
      <c r="G1493" t="s">
        <v>45</v>
      </c>
      <c r="H1493" t="s">
        <v>38</v>
      </c>
      <c r="I1493">
        <v>83</v>
      </c>
      <c r="J1493">
        <v>34</v>
      </c>
      <c r="K1493" s="43">
        <v>59991.360000000001</v>
      </c>
      <c r="L1493" s="43">
        <v>2039706.32</v>
      </c>
      <c r="M1493">
        <f t="shared" si="23"/>
        <v>1</v>
      </c>
    </row>
    <row r="1494" spans="1:13" x14ac:dyDescent="0.25">
      <c r="A1494">
        <v>201906</v>
      </c>
      <c r="B1494" t="s">
        <v>36</v>
      </c>
      <c r="C1494">
        <v>0</v>
      </c>
      <c r="D1494">
        <v>0</v>
      </c>
      <c r="E1494" t="s">
        <v>51</v>
      </c>
      <c r="F1494" t="s">
        <v>53</v>
      </c>
      <c r="G1494" t="s">
        <v>45</v>
      </c>
      <c r="H1494" t="s">
        <v>38</v>
      </c>
      <c r="I1494">
        <v>84</v>
      </c>
      <c r="J1494">
        <v>34</v>
      </c>
      <c r="K1494" s="43">
        <v>60832.08</v>
      </c>
      <c r="L1494" s="43">
        <v>2068290.5600000001</v>
      </c>
      <c r="M1494">
        <f t="shared" si="23"/>
        <v>1</v>
      </c>
    </row>
    <row r="1495" spans="1:13" x14ac:dyDescent="0.25">
      <c r="A1495">
        <v>201906</v>
      </c>
      <c r="B1495" t="s">
        <v>36</v>
      </c>
      <c r="C1495">
        <v>0</v>
      </c>
      <c r="D1495">
        <v>0</v>
      </c>
      <c r="E1495" t="s">
        <v>51</v>
      </c>
      <c r="F1495" t="s">
        <v>53</v>
      </c>
      <c r="G1495" t="s">
        <v>45</v>
      </c>
      <c r="H1495" t="s">
        <v>38</v>
      </c>
      <c r="I1495">
        <v>85</v>
      </c>
      <c r="J1495">
        <v>23</v>
      </c>
      <c r="K1495" s="43">
        <v>69615.59</v>
      </c>
      <c r="L1495" s="43">
        <v>1601158.64</v>
      </c>
      <c r="M1495">
        <f t="shared" si="23"/>
        <v>1</v>
      </c>
    </row>
    <row r="1496" spans="1:13" x14ac:dyDescent="0.25">
      <c r="A1496">
        <v>201906</v>
      </c>
      <c r="B1496" t="s">
        <v>36</v>
      </c>
      <c r="C1496">
        <v>0</v>
      </c>
      <c r="D1496">
        <v>0</v>
      </c>
      <c r="E1496" t="s">
        <v>51</v>
      </c>
      <c r="F1496" t="s">
        <v>53</v>
      </c>
      <c r="G1496" t="s">
        <v>45</v>
      </c>
      <c r="H1496" t="s">
        <v>38</v>
      </c>
      <c r="I1496">
        <v>86</v>
      </c>
      <c r="J1496">
        <v>12</v>
      </c>
      <c r="K1496" s="43">
        <v>50129.14</v>
      </c>
      <c r="L1496" s="43">
        <v>601549.66</v>
      </c>
      <c r="M1496">
        <f t="shared" si="23"/>
        <v>1</v>
      </c>
    </row>
    <row r="1497" spans="1:13" x14ac:dyDescent="0.25">
      <c r="A1497">
        <v>201906</v>
      </c>
      <c r="B1497" t="s">
        <v>36</v>
      </c>
      <c r="C1497">
        <v>0</v>
      </c>
      <c r="D1497">
        <v>0</v>
      </c>
      <c r="E1497" t="s">
        <v>51</v>
      </c>
      <c r="F1497" t="s">
        <v>53</v>
      </c>
      <c r="G1497" t="s">
        <v>45</v>
      </c>
      <c r="H1497" t="s">
        <v>38</v>
      </c>
      <c r="I1497">
        <v>87</v>
      </c>
      <c r="J1497">
        <v>20</v>
      </c>
      <c r="K1497" s="43">
        <v>58742.75</v>
      </c>
      <c r="L1497" s="43">
        <v>1174854.93</v>
      </c>
      <c r="M1497">
        <f t="shared" si="23"/>
        <v>1</v>
      </c>
    </row>
    <row r="1498" spans="1:13" x14ac:dyDescent="0.25">
      <c r="A1498">
        <v>201906</v>
      </c>
      <c r="B1498" t="s">
        <v>36</v>
      </c>
      <c r="C1498">
        <v>0</v>
      </c>
      <c r="D1498">
        <v>0</v>
      </c>
      <c r="E1498" t="s">
        <v>51</v>
      </c>
      <c r="F1498" t="s">
        <v>53</v>
      </c>
      <c r="G1498" t="s">
        <v>45</v>
      </c>
      <c r="H1498" t="s">
        <v>38</v>
      </c>
      <c r="I1498">
        <v>88</v>
      </c>
      <c r="J1498">
        <v>18</v>
      </c>
      <c r="K1498" s="43">
        <v>58560.02</v>
      </c>
      <c r="L1498" s="43">
        <v>1054080.29</v>
      </c>
      <c r="M1498">
        <f t="shared" si="23"/>
        <v>1</v>
      </c>
    </row>
    <row r="1499" spans="1:13" x14ac:dyDescent="0.25">
      <c r="A1499">
        <v>201906</v>
      </c>
      <c r="B1499" t="s">
        <v>36</v>
      </c>
      <c r="C1499">
        <v>0</v>
      </c>
      <c r="D1499">
        <v>0</v>
      </c>
      <c r="E1499" t="s">
        <v>51</v>
      </c>
      <c r="F1499" t="s">
        <v>53</v>
      </c>
      <c r="G1499" t="s">
        <v>45</v>
      </c>
      <c r="H1499" t="s">
        <v>38</v>
      </c>
      <c r="I1499">
        <v>89</v>
      </c>
      <c r="J1499">
        <v>12</v>
      </c>
      <c r="K1499" s="43">
        <v>74718.89</v>
      </c>
      <c r="L1499" s="43">
        <v>896626.73</v>
      </c>
      <c r="M1499">
        <f t="shared" si="23"/>
        <v>1</v>
      </c>
    </row>
    <row r="1500" spans="1:13" x14ac:dyDescent="0.25">
      <c r="A1500">
        <v>201906</v>
      </c>
      <c r="B1500" t="s">
        <v>36</v>
      </c>
      <c r="C1500">
        <v>0</v>
      </c>
      <c r="D1500">
        <v>0</v>
      </c>
      <c r="E1500" t="s">
        <v>51</v>
      </c>
      <c r="F1500" t="s">
        <v>53</v>
      </c>
      <c r="G1500" t="s">
        <v>45</v>
      </c>
      <c r="H1500" t="s">
        <v>38</v>
      </c>
      <c r="I1500">
        <v>90</v>
      </c>
      <c r="J1500">
        <v>5</v>
      </c>
      <c r="K1500" s="43">
        <v>58514.13</v>
      </c>
      <c r="L1500" s="43">
        <v>292570.65999999997</v>
      </c>
      <c r="M1500">
        <f t="shared" si="23"/>
        <v>1</v>
      </c>
    </row>
    <row r="1501" spans="1:13" x14ac:dyDescent="0.25">
      <c r="A1501">
        <v>201906</v>
      </c>
      <c r="B1501" t="s">
        <v>36</v>
      </c>
      <c r="C1501">
        <v>0</v>
      </c>
      <c r="D1501">
        <v>0</v>
      </c>
      <c r="E1501" t="s">
        <v>51</v>
      </c>
      <c r="F1501" t="s">
        <v>53</v>
      </c>
      <c r="G1501" t="s">
        <v>45</v>
      </c>
      <c r="H1501" t="s">
        <v>38</v>
      </c>
      <c r="I1501">
        <v>91</v>
      </c>
      <c r="J1501">
        <v>4</v>
      </c>
      <c r="K1501" s="43">
        <v>55052.7</v>
      </c>
      <c r="L1501" s="43">
        <v>220210.78</v>
      </c>
      <c r="M1501">
        <f t="shared" si="23"/>
        <v>1</v>
      </c>
    </row>
    <row r="1502" spans="1:13" x14ac:dyDescent="0.25">
      <c r="A1502">
        <v>201906</v>
      </c>
      <c r="B1502" t="s">
        <v>36</v>
      </c>
      <c r="C1502">
        <v>0</v>
      </c>
      <c r="D1502">
        <v>0</v>
      </c>
      <c r="E1502" t="s">
        <v>51</v>
      </c>
      <c r="F1502" t="s">
        <v>53</v>
      </c>
      <c r="G1502" t="s">
        <v>45</v>
      </c>
      <c r="H1502" t="s">
        <v>38</v>
      </c>
      <c r="I1502">
        <v>92</v>
      </c>
      <c r="J1502">
        <v>4</v>
      </c>
      <c r="K1502" s="43">
        <v>52654.2</v>
      </c>
      <c r="L1502" s="43">
        <v>210616.78</v>
      </c>
      <c r="M1502">
        <f t="shared" si="23"/>
        <v>1</v>
      </c>
    </row>
    <row r="1503" spans="1:13" x14ac:dyDescent="0.25">
      <c r="A1503">
        <v>201906</v>
      </c>
      <c r="B1503" t="s">
        <v>36</v>
      </c>
      <c r="C1503">
        <v>0</v>
      </c>
      <c r="D1503">
        <v>0</v>
      </c>
      <c r="E1503" t="s">
        <v>51</v>
      </c>
      <c r="F1503" t="s">
        <v>53</v>
      </c>
      <c r="G1503" t="s">
        <v>45</v>
      </c>
      <c r="H1503" t="s">
        <v>38</v>
      </c>
      <c r="I1503">
        <v>93</v>
      </c>
      <c r="J1503">
        <v>2</v>
      </c>
      <c r="K1503" s="43">
        <v>28271.63</v>
      </c>
      <c r="L1503" s="43">
        <v>56543.25</v>
      </c>
      <c r="M1503">
        <f t="shared" si="23"/>
        <v>1</v>
      </c>
    </row>
    <row r="1504" spans="1:13" x14ac:dyDescent="0.25">
      <c r="A1504">
        <v>201906</v>
      </c>
      <c r="B1504" t="s">
        <v>36</v>
      </c>
      <c r="C1504">
        <v>0</v>
      </c>
      <c r="D1504">
        <v>0</v>
      </c>
      <c r="E1504" t="s">
        <v>51</v>
      </c>
      <c r="F1504" t="s">
        <v>53</v>
      </c>
      <c r="G1504" t="s">
        <v>45</v>
      </c>
      <c r="H1504" t="s">
        <v>38</v>
      </c>
      <c r="I1504">
        <v>94</v>
      </c>
      <c r="J1504">
        <v>1</v>
      </c>
      <c r="K1504" s="43">
        <v>40139.94</v>
      </c>
      <c r="L1504" s="43">
        <v>40139.94</v>
      </c>
      <c r="M1504">
        <f t="shared" si="23"/>
        <v>1</v>
      </c>
    </row>
    <row r="1505" spans="1:13" x14ac:dyDescent="0.25">
      <c r="A1505">
        <v>201906</v>
      </c>
      <c r="B1505" t="s">
        <v>36</v>
      </c>
      <c r="C1505">
        <v>0</v>
      </c>
      <c r="D1505">
        <v>0</v>
      </c>
      <c r="E1505" t="s">
        <v>51</v>
      </c>
      <c r="F1505" t="s">
        <v>53</v>
      </c>
      <c r="G1505" t="s">
        <v>45</v>
      </c>
      <c r="H1505" t="s">
        <v>38</v>
      </c>
      <c r="I1505">
        <v>95</v>
      </c>
      <c r="J1505">
        <v>1</v>
      </c>
      <c r="K1505" s="43">
        <v>74101.2</v>
      </c>
      <c r="L1505" s="43">
        <v>74101.2</v>
      </c>
      <c r="M1505">
        <f t="shared" si="23"/>
        <v>1</v>
      </c>
    </row>
    <row r="1506" spans="1:13" x14ac:dyDescent="0.25">
      <c r="A1506">
        <v>201906</v>
      </c>
      <c r="B1506" t="s">
        <v>36</v>
      </c>
      <c r="C1506">
        <v>0</v>
      </c>
      <c r="D1506">
        <v>0</v>
      </c>
      <c r="E1506" t="s">
        <v>51</v>
      </c>
      <c r="F1506" t="s">
        <v>53</v>
      </c>
      <c r="G1506" t="s">
        <v>45</v>
      </c>
      <c r="H1506" t="s">
        <v>38</v>
      </c>
      <c r="I1506">
        <v>96</v>
      </c>
      <c r="J1506">
        <v>2</v>
      </c>
      <c r="K1506" s="43">
        <v>53815.74</v>
      </c>
      <c r="L1506" s="43">
        <v>107631.47</v>
      </c>
      <c r="M1506">
        <f t="shared" si="23"/>
        <v>1</v>
      </c>
    </row>
    <row r="1507" spans="1:13" x14ac:dyDescent="0.25">
      <c r="A1507">
        <v>201906</v>
      </c>
      <c r="B1507" t="s">
        <v>36</v>
      </c>
      <c r="C1507">
        <v>0</v>
      </c>
      <c r="D1507">
        <v>0</v>
      </c>
      <c r="E1507" t="s">
        <v>51</v>
      </c>
      <c r="F1507" t="s">
        <v>53</v>
      </c>
      <c r="G1507" t="s">
        <v>45</v>
      </c>
      <c r="H1507" t="s">
        <v>38</v>
      </c>
      <c r="I1507">
        <v>100</v>
      </c>
      <c r="J1507">
        <v>1</v>
      </c>
      <c r="K1507" s="43">
        <v>80654.36</v>
      </c>
      <c r="L1507" s="43">
        <v>80654.36</v>
      </c>
      <c r="M1507">
        <f t="shared" si="23"/>
        <v>1</v>
      </c>
    </row>
    <row r="1508" spans="1:13" x14ac:dyDescent="0.25">
      <c r="A1508">
        <v>201906</v>
      </c>
      <c r="B1508" t="s">
        <v>36</v>
      </c>
      <c r="C1508">
        <v>0</v>
      </c>
      <c r="D1508">
        <v>0</v>
      </c>
      <c r="E1508" t="s">
        <v>51</v>
      </c>
      <c r="F1508" t="s">
        <v>53</v>
      </c>
      <c r="G1508" t="s">
        <v>48</v>
      </c>
      <c r="H1508" t="s">
        <v>37</v>
      </c>
      <c r="I1508">
        <v>11</v>
      </c>
      <c r="J1508">
        <v>1</v>
      </c>
      <c r="K1508" s="43">
        <v>32021.67</v>
      </c>
      <c r="L1508" s="43">
        <v>32021.67</v>
      </c>
      <c r="M1508">
        <f t="shared" si="23"/>
        <v>1</v>
      </c>
    </row>
    <row r="1509" spans="1:13" x14ac:dyDescent="0.25">
      <c r="A1509">
        <v>201906</v>
      </c>
      <c r="B1509" t="s">
        <v>36</v>
      </c>
      <c r="C1509">
        <v>0</v>
      </c>
      <c r="D1509">
        <v>0</v>
      </c>
      <c r="E1509" t="s">
        <v>51</v>
      </c>
      <c r="F1509" t="s">
        <v>53</v>
      </c>
      <c r="G1509" t="s">
        <v>48</v>
      </c>
      <c r="H1509" t="s">
        <v>37</v>
      </c>
      <c r="I1509">
        <v>13</v>
      </c>
      <c r="J1509">
        <v>1</v>
      </c>
      <c r="K1509" s="43">
        <v>62371.41</v>
      </c>
      <c r="L1509" s="43">
        <v>62371.41</v>
      </c>
      <c r="M1509">
        <f t="shared" si="23"/>
        <v>1</v>
      </c>
    </row>
    <row r="1510" spans="1:13" x14ac:dyDescent="0.25">
      <c r="A1510">
        <v>201906</v>
      </c>
      <c r="B1510" t="s">
        <v>36</v>
      </c>
      <c r="C1510">
        <v>0</v>
      </c>
      <c r="D1510">
        <v>0</v>
      </c>
      <c r="E1510" t="s">
        <v>51</v>
      </c>
      <c r="F1510" t="s">
        <v>53</v>
      </c>
      <c r="G1510" t="s">
        <v>48</v>
      </c>
      <c r="H1510" t="s">
        <v>37</v>
      </c>
      <c r="I1510">
        <v>16</v>
      </c>
      <c r="J1510">
        <v>1</v>
      </c>
      <c r="K1510" s="43">
        <v>29447.89</v>
      </c>
      <c r="L1510" s="43">
        <v>29447.89</v>
      </c>
      <c r="M1510">
        <f t="shared" si="23"/>
        <v>1</v>
      </c>
    </row>
    <row r="1511" spans="1:13" x14ac:dyDescent="0.25">
      <c r="A1511">
        <v>201906</v>
      </c>
      <c r="B1511" t="s">
        <v>36</v>
      </c>
      <c r="C1511">
        <v>0</v>
      </c>
      <c r="D1511">
        <v>0</v>
      </c>
      <c r="E1511" t="s">
        <v>51</v>
      </c>
      <c r="F1511" t="s">
        <v>53</v>
      </c>
      <c r="G1511" t="s">
        <v>48</v>
      </c>
      <c r="H1511" t="s">
        <v>37</v>
      </c>
      <c r="I1511">
        <v>17</v>
      </c>
      <c r="J1511">
        <v>1</v>
      </c>
      <c r="K1511" s="43">
        <v>55939.01</v>
      </c>
      <c r="L1511" s="43">
        <v>55939.01</v>
      </c>
      <c r="M1511">
        <f t="shared" si="23"/>
        <v>1</v>
      </c>
    </row>
    <row r="1512" spans="1:13" x14ac:dyDescent="0.25">
      <c r="A1512">
        <v>201906</v>
      </c>
      <c r="B1512" t="s">
        <v>36</v>
      </c>
      <c r="C1512">
        <v>0</v>
      </c>
      <c r="D1512">
        <v>0</v>
      </c>
      <c r="E1512" t="s">
        <v>51</v>
      </c>
      <c r="F1512" t="s">
        <v>53</v>
      </c>
      <c r="G1512" t="s">
        <v>48</v>
      </c>
      <c r="H1512" t="s">
        <v>37</v>
      </c>
      <c r="I1512">
        <v>29</v>
      </c>
      <c r="J1512">
        <v>2</v>
      </c>
      <c r="K1512" s="43">
        <v>29874.45</v>
      </c>
      <c r="L1512" s="43">
        <v>59748.9</v>
      </c>
      <c r="M1512">
        <f t="shared" si="23"/>
        <v>1</v>
      </c>
    </row>
    <row r="1513" spans="1:13" x14ac:dyDescent="0.25">
      <c r="A1513">
        <v>201906</v>
      </c>
      <c r="B1513" t="s">
        <v>36</v>
      </c>
      <c r="C1513">
        <v>0</v>
      </c>
      <c r="D1513">
        <v>0</v>
      </c>
      <c r="E1513" t="s">
        <v>51</v>
      </c>
      <c r="F1513" t="s">
        <v>53</v>
      </c>
      <c r="G1513" t="s">
        <v>48</v>
      </c>
      <c r="H1513" t="s">
        <v>37</v>
      </c>
      <c r="I1513">
        <v>32</v>
      </c>
      <c r="J1513">
        <v>1</v>
      </c>
      <c r="K1513" s="43">
        <v>11725.06</v>
      </c>
      <c r="L1513" s="43">
        <v>11725.06</v>
      </c>
      <c r="M1513">
        <f t="shared" si="23"/>
        <v>1</v>
      </c>
    </row>
    <row r="1514" spans="1:13" x14ac:dyDescent="0.25">
      <c r="A1514">
        <v>201906</v>
      </c>
      <c r="B1514" t="s">
        <v>36</v>
      </c>
      <c r="C1514">
        <v>0</v>
      </c>
      <c r="D1514">
        <v>0</v>
      </c>
      <c r="E1514" t="s">
        <v>51</v>
      </c>
      <c r="F1514" t="s">
        <v>53</v>
      </c>
      <c r="G1514" t="s">
        <v>48</v>
      </c>
      <c r="H1514" t="s">
        <v>37</v>
      </c>
      <c r="I1514">
        <v>33</v>
      </c>
      <c r="J1514">
        <v>1</v>
      </c>
      <c r="K1514" s="43">
        <v>11725.06</v>
      </c>
      <c r="L1514" s="43">
        <v>11725.06</v>
      </c>
      <c r="M1514">
        <f t="shared" si="23"/>
        <v>1</v>
      </c>
    </row>
    <row r="1515" spans="1:13" x14ac:dyDescent="0.25">
      <c r="A1515">
        <v>201906</v>
      </c>
      <c r="B1515" t="s">
        <v>36</v>
      </c>
      <c r="C1515">
        <v>0</v>
      </c>
      <c r="D1515">
        <v>0</v>
      </c>
      <c r="E1515" t="s">
        <v>51</v>
      </c>
      <c r="F1515" t="s">
        <v>53</v>
      </c>
      <c r="G1515" t="s">
        <v>48</v>
      </c>
      <c r="H1515" t="s">
        <v>37</v>
      </c>
      <c r="I1515">
        <v>36</v>
      </c>
      <c r="J1515">
        <v>1</v>
      </c>
      <c r="K1515" s="43">
        <v>52226.47</v>
      </c>
      <c r="L1515" s="43">
        <v>52226.47</v>
      </c>
      <c r="M1515">
        <f t="shared" si="23"/>
        <v>1</v>
      </c>
    </row>
    <row r="1516" spans="1:13" x14ac:dyDescent="0.25">
      <c r="A1516">
        <v>201906</v>
      </c>
      <c r="B1516" t="s">
        <v>36</v>
      </c>
      <c r="C1516">
        <v>0</v>
      </c>
      <c r="D1516">
        <v>0</v>
      </c>
      <c r="E1516" t="s">
        <v>51</v>
      </c>
      <c r="F1516" t="s">
        <v>53</v>
      </c>
      <c r="G1516" t="s">
        <v>48</v>
      </c>
      <c r="H1516" t="s">
        <v>37</v>
      </c>
      <c r="I1516">
        <v>38</v>
      </c>
      <c r="J1516">
        <v>2</v>
      </c>
      <c r="K1516" s="43">
        <v>33594.94</v>
      </c>
      <c r="L1516" s="43">
        <v>67189.87</v>
      </c>
      <c r="M1516">
        <f t="shared" si="23"/>
        <v>1</v>
      </c>
    </row>
    <row r="1517" spans="1:13" x14ac:dyDescent="0.25">
      <c r="A1517">
        <v>201906</v>
      </c>
      <c r="B1517" t="s">
        <v>36</v>
      </c>
      <c r="C1517">
        <v>0</v>
      </c>
      <c r="D1517">
        <v>0</v>
      </c>
      <c r="E1517" t="s">
        <v>51</v>
      </c>
      <c r="F1517" t="s">
        <v>53</v>
      </c>
      <c r="G1517" t="s">
        <v>48</v>
      </c>
      <c r="H1517" t="s">
        <v>37</v>
      </c>
      <c r="I1517">
        <v>39</v>
      </c>
      <c r="J1517">
        <v>1</v>
      </c>
      <c r="K1517" s="43">
        <v>16442.41</v>
      </c>
      <c r="L1517" s="43">
        <v>16442.41</v>
      </c>
      <c r="M1517">
        <f t="shared" si="23"/>
        <v>1</v>
      </c>
    </row>
    <row r="1518" spans="1:13" x14ac:dyDescent="0.25">
      <c r="A1518">
        <v>201906</v>
      </c>
      <c r="B1518" t="s">
        <v>36</v>
      </c>
      <c r="C1518">
        <v>0</v>
      </c>
      <c r="D1518">
        <v>0</v>
      </c>
      <c r="E1518" t="s">
        <v>51</v>
      </c>
      <c r="F1518" t="s">
        <v>53</v>
      </c>
      <c r="G1518" t="s">
        <v>48</v>
      </c>
      <c r="H1518" t="s">
        <v>37</v>
      </c>
      <c r="I1518">
        <v>40</v>
      </c>
      <c r="J1518">
        <v>2</v>
      </c>
      <c r="K1518" s="43">
        <v>17951.009999999998</v>
      </c>
      <c r="L1518" s="43">
        <v>35902.01</v>
      </c>
      <c r="M1518">
        <f t="shared" si="23"/>
        <v>1</v>
      </c>
    </row>
    <row r="1519" spans="1:13" x14ac:dyDescent="0.25">
      <c r="A1519">
        <v>201906</v>
      </c>
      <c r="B1519" t="s">
        <v>36</v>
      </c>
      <c r="C1519">
        <v>0</v>
      </c>
      <c r="D1519">
        <v>0</v>
      </c>
      <c r="E1519" t="s">
        <v>51</v>
      </c>
      <c r="F1519" t="s">
        <v>53</v>
      </c>
      <c r="G1519" t="s">
        <v>48</v>
      </c>
      <c r="H1519" t="s">
        <v>37</v>
      </c>
      <c r="I1519">
        <v>41</v>
      </c>
      <c r="J1519">
        <v>3</v>
      </c>
      <c r="K1519" s="43">
        <v>27166.37</v>
      </c>
      <c r="L1519" s="43">
        <v>81499.11</v>
      </c>
      <c r="M1519">
        <f t="shared" si="23"/>
        <v>1</v>
      </c>
    </row>
    <row r="1520" spans="1:13" x14ac:dyDescent="0.25">
      <c r="A1520">
        <v>201906</v>
      </c>
      <c r="B1520" t="s">
        <v>36</v>
      </c>
      <c r="C1520">
        <v>0</v>
      </c>
      <c r="D1520">
        <v>0</v>
      </c>
      <c r="E1520" t="s">
        <v>51</v>
      </c>
      <c r="F1520" t="s">
        <v>53</v>
      </c>
      <c r="G1520" t="s">
        <v>48</v>
      </c>
      <c r="H1520" t="s">
        <v>37</v>
      </c>
      <c r="I1520">
        <v>42</v>
      </c>
      <c r="J1520">
        <v>4</v>
      </c>
      <c r="K1520" s="43">
        <v>37116.68</v>
      </c>
      <c r="L1520" s="43">
        <v>148466.72</v>
      </c>
      <c r="M1520">
        <f t="shared" si="23"/>
        <v>1</v>
      </c>
    </row>
    <row r="1521" spans="1:13" x14ac:dyDescent="0.25">
      <c r="A1521">
        <v>201906</v>
      </c>
      <c r="B1521" t="s">
        <v>36</v>
      </c>
      <c r="C1521">
        <v>0</v>
      </c>
      <c r="D1521">
        <v>0</v>
      </c>
      <c r="E1521" t="s">
        <v>51</v>
      </c>
      <c r="F1521" t="s">
        <v>53</v>
      </c>
      <c r="G1521" t="s">
        <v>48</v>
      </c>
      <c r="H1521" t="s">
        <v>37</v>
      </c>
      <c r="I1521">
        <v>43</v>
      </c>
      <c r="J1521">
        <v>3</v>
      </c>
      <c r="K1521" s="43">
        <v>39414.879999999997</v>
      </c>
      <c r="L1521" s="43">
        <v>118244.64</v>
      </c>
      <c r="M1521">
        <f t="shared" si="23"/>
        <v>1</v>
      </c>
    </row>
    <row r="1522" spans="1:13" x14ac:dyDescent="0.25">
      <c r="A1522">
        <v>201906</v>
      </c>
      <c r="B1522" t="s">
        <v>36</v>
      </c>
      <c r="C1522">
        <v>0</v>
      </c>
      <c r="D1522">
        <v>0</v>
      </c>
      <c r="E1522" t="s">
        <v>51</v>
      </c>
      <c r="F1522" t="s">
        <v>53</v>
      </c>
      <c r="G1522" t="s">
        <v>48</v>
      </c>
      <c r="H1522" t="s">
        <v>37</v>
      </c>
      <c r="I1522">
        <v>44</v>
      </c>
      <c r="J1522">
        <v>3</v>
      </c>
      <c r="K1522" s="43">
        <v>28722.92</v>
      </c>
      <c r="L1522" s="43">
        <v>86168.77</v>
      </c>
      <c r="M1522">
        <f t="shared" si="23"/>
        <v>1</v>
      </c>
    </row>
    <row r="1523" spans="1:13" x14ac:dyDescent="0.25">
      <c r="A1523">
        <v>201906</v>
      </c>
      <c r="B1523" t="s">
        <v>36</v>
      </c>
      <c r="C1523">
        <v>0</v>
      </c>
      <c r="D1523">
        <v>0</v>
      </c>
      <c r="E1523" t="s">
        <v>51</v>
      </c>
      <c r="F1523" t="s">
        <v>53</v>
      </c>
      <c r="G1523" t="s">
        <v>48</v>
      </c>
      <c r="H1523" t="s">
        <v>37</v>
      </c>
      <c r="I1523">
        <v>45</v>
      </c>
      <c r="J1523">
        <v>3</v>
      </c>
      <c r="K1523" s="43">
        <v>34801.64</v>
      </c>
      <c r="L1523" s="43">
        <v>104404.91</v>
      </c>
      <c r="M1523">
        <f t="shared" si="23"/>
        <v>1</v>
      </c>
    </row>
    <row r="1524" spans="1:13" x14ac:dyDescent="0.25">
      <c r="A1524">
        <v>201906</v>
      </c>
      <c r="B1524" t="s">
        <v>36</v>
      </c>
      <c r="C1524">
        <v>0</v>
      </c>
      <c r="D1524">
        <v>0</v>
      </c>
      <c r="E1524" t="s">
        <v>51</v>
      </c>
      <c r="F1524" t="s">
        <v>53</v>
      </c>
      <c r="G1524" t="s">
        <v>48</v>
      </c>
      <c r="H1524" t="s">
        <v>37</v>
      </c>
      <c r="I1524">
        <v>46</v>
      </c>
      <c r="J1524">
        <v>3</v>
      </c>
      <c r="K1524" s="43">
        <v>39357.699999999997</v>
      </c>
      <c r="L1524" s="43">
        <v>118073.1</v>
      </c>
      <c r="M1524">
        <f t="shared" si="23"/>
        <v>1</v>
      </c>
    </row>
    <row r="1525" spans="1:13" x14ac:dyDescent="0.25">
      <c r="A1525">
        <v>201906</v>
      </c>
      <c r="B1525" t="s">
        <v>36</v>
      </c>
      <c r="C1525">
        <v>0</v>
      </c>
      <c r="D1525">
        <v>0</v>
      </c>
      <c r="E1525" t="s">
        <v>51</v>
      </c>
      <c r="F1525" t="s">
        <v>53</v>
      </c>
      <c r="G1525" t="s">
        <v>48</v>
      </c>
      <c r="H1525" t="s">
        <v>37</v>
      </c>
      <c r="I1525">
        <v>47</v>
      </c>
      <c r="J1525">
        <v>7</v>
      </c>
      <c r="K1525" s="43">
        <v>53420.77</v>
      </c>
      <c r="L1525" s="43">
        <v>373945.36</v>
      </c>
      <c r="M1525">
        <f t="shared" si="23"/>
        <v>1</v>
      </c>
    </row>
    <row r="1526" spans="1:13" x14ac:dyDescent="0.25">
      <c r="A1526">
        <v>201906</v>
      </c>
      <c r="B1526" t="s">
        <v>36</v>
      </c>
      <c r="C1526">
        <v>0</v>
      </c>
      <c r="D1526">
        <v>0</v>
      </c>
      <c r="E1526" t="s">
        <v>51</v>
      </c>
      <c r="F1526" t="s">
        <v>53</v>
      </c>
      <c r="G1526" t="s">
        <v>48</v>
      </c>
      <c r="H1526" t="s">
        <v>37</v>
      </c>
      <c r="I1526">
        <v>48</v>
      </c>
      <c r="J1526">
        <v>4</v>
      </c>
      <c r="K1526" s="43">
        <v>33622.42</v>
      </c>
      <c r="L1526" s="43">
        <v>134489.67000000001</v>
      </c>
      <c r="M1526">
        <f t="shared" si="23"/>
        <v>1</v>
      </c>
    </row>
    <row r="1527" spans="1:13" x14ac:dyDescent="0.25">
      <c r="A1527">
        <v>201906</v>
      </c>
      <c r="B1527" t="s">
        <v>36</v>
      </c>
      <c r="C1527">
        <v>0</v>
      </c>
      <c r="D1527">
        <v>0</v>
      </c>
      <c r="E1527" t="s">
        <v>51</v>
      </c>
      <c r="F1527" t="s">
        <v>53</v>
      </c>
      <c r="G1527" t="s">
        <v>48</v>
      </c>
      <c r="H1527" t="s">
        <v>37</v>
      </c>
      <c r="I1527">
        <v>49</v>
      </c>
      <c r="J1527">
        <v>4</v>
      </c>
      <c r="K1527" s="43">
        <v>53606.49</v>
      </c>
      <c r="L1527" s="43">
        <v>214425.95</v>
      </c>
      <c r="M1527">
        <f t="shared" si="23"/>
        <v>1</v>
      </c>
    </row>
    <row r="1528" spans="1:13" x14ac:dyDescent="0.25">
      <c r="A1528">
        <v>201906</v>
      </c>
      <c r="B1528" t="s">
        <v>36</v>
      </c>
      <c r="C1528">
        <v>0</v>
      </c>
      <c r="D1528">
        <v>0</v>
      </c>
      <c r="E1528" t="s">
        <v>51</v>
      </c>
      <c r="F1528" t="s">
        <v>53</v>
      </c>
      <c r="G1528" t="s">
        <v>48</v>
      </c>
      <c r="H1528" t="s">
        <v>37</v>
      </c>
      <c r="I1528">
        <v>50</v>
      </c>
      <c r="J1528">
        <v>4</v>
      </c>
      <c r="K1528" s="43">
        <v>26350.34</v>
      </c>
      <c r="L1528" s="43">
        <v>105401.37</v>
      </c>
      <c r="M1528">
        <f t="shared" si="23"/>
        <v>1</v>
      </c>
    </row>
    <row r="1529" spans="1:13" x14ac:dyDescent="0.25">
      <c r="A1529">
        <v>201906</v>
      </c>
      <c r="B1529" t="s">
        <v>36</v>
      </c>
      <c r="C1529">
        <v>0</v>
      </c>
      <c r="D1529">
        <v>0</v>
      </c>
      <c r="E1529" t="s">
        <v>51</v>
      </c>
      <c r="F1529" t="s">
        <v>53</v>
      </c>
      <c r="G1529" t="s">
        <v>48</v>
      </c>
      <c r="H1529" t="s">
        <v>37</v>
      </c>
      <c r="I1529">
        <v>51</v>
      </c>
      <c r="J1529">
        <v>7</v>
      </c>
      <c r="K1529" s="43">
        <v>38210.07</v>
      </c>
      <c r="L1529" s="43">
        <v>267470.51</v>
      </c>
      <c r="M1529">
        <f t="shared" si="23"/>
        <v>1</v>
      </c>
    </row>
    <row r="1530" spans="1:13" x14ac:dyDescent="0.25">
      <c r="A1530">
        <v>201906</v>
      </c>
      <c r="B1530" t="s">
        <v>36</v>
      </c>
      <c r="C1530">
        <v>0</v>
      </c>
      <c r="D1530">
        <v>0</v>
      </c>
      <c r="E1530" t="s">
        <v>51</v>
      </c>
      <c r="F1530" t="s">
        <v>53</v>
      </c>
      <c r="G1530" t="s">
        <v>48</v>
      </c>
      <c r="H1530" t="s">
        <v>37</v>
      </c>
      <c r="I1530">
        <v>52</v>
      </c>
      <c r="J1530">
        <v>8</v>
      </c>
      <c r="K1530" s="43">
        <v>42650.02</v>
      </c>
      <c r="L1530" s="43">
        <v>341200.13</v>
      </c>
      <c r="M1530">
        <f t="shared" si="23"/>
        <v>1</v>
      </c>
    </row>
    <row r="1531" spans="1:13" x14ac:dyDescent="0.25">
      <c r="A1531">
        <v>201906</v>
      </c>
      <c r="B1531" t="s">
        <v>36</v>
      </c>
      <c r="C1531">
        <v>0</v>
      </c>
      <c r="D1531">
        <v>0</v>
      </c>
      <c r="E1531" t="s">
        <v>51</v>
      </c>
      <c r="F1531" t="s">
        <v>53</v>
      </c>
      <c r="G1531" t="s">
        <v>48</v>
      </c>
      <c r="H1531" t="s">
        <v>37</v>
      </c>
      <c r="I1531">
        <v>53</v>
      </c>
      <c r="J1531">
        <v>6</v>
      </c>
      <c r="K1531" s="43">
        <v>51606.14</v>
      </c>
      <c r="L1531" s="43">
        <v>309636.83</v>
      </c>
      <c r="M1531">
        <f t="shared" si="23"/>
        <v>1</v>
      </c>
    </row>
    <row r="1532" spans="1:13" x14ac:dyDescent="0.25">
      <c r="A1532">
        <v>201906</v>
      </c>
      <c r="B1532" t="s">
        <v>36</v>
      </c>
      <c r="C1532">
        <v>0</v>
      </c>
      <c r="D1532">
        <v>0</v>
      </c>
      <c r="E1532" t="s">
        <v>51</v>
      </c>
      <c r="F1532" t="s">
        <v>53</v>
      </c>
      <c r="G1532" t="s">
        <v>48</v>
      </c>
      <c r="H1532" t="s">
        <v>37</v>
      </c>
      <c r="I1532">
        <v>54</v>
      </c>
      <c r="J1532">
        <v>10</v>
      </c>
      <c r="K1532" s="43">
        <v>33952.480000000003</v>
      </c>
      <c r="L1532" s="43">
        <v>339524.81</v>
      </c>
      <c r="M1532">
        <f t="shared" si="23"/>
        <v>1</v>
      </c>
    </row>
    <row r="1533" spans="1:13" x14ac:dyDescent="0.25">
      <c r="A1533">
        <v>201906</v>
      </c>
      <c r="B1533" t="s">
        <v>36</v>
      </c>
      <c r="C1533">
        <v>0</v>
      </c>
      <c r="D1533">
        <v>0</v>
      </c>
      <c r="E1533" t="s">
        <v>51</v>
      </c>
      <c r="F1533" t="s">
        <v>53</v>
      </c>
      <c r="G1533" t="s">
        <v>48</v>
      </c>
      <c r="H1533" t="s">
        <v>37</v>
      </c>
      <c r="I1533">
        <v>55</v>
      </c>
      <c r="J1533">
        <v>8</v>
      </c>
      <c r="K1533" s="43">
        <v>31485.16</v>
      </c>
      <c r="L1533" s="43">
        <v>251881.24</v>
      </c>
      <c r="M1533">
        <f t="shared" si="23"/>
        <v>1</v>
      </c>
    </row>
    <row r="1534" spans="1:13" x14ac:dyDescent="0.25">
      <c r="A1534">
        <v>201906</v>
      </c>
      <c r="B1534" t="s">
        <v>36</v>
      </c>
      <c r="C1534">
        <v>0</v>
      </c>
      <c r="D1534">
        <v>0</v>
      </c>
      <c r="E1534" t="s">
        <v>51</v>
      </c>
      <c r="F1534" t="s">
        <v>53</v>
      </c>
      <c r="G1534" t="s">
        <v>48</v>
      </c>
      <c r="H1534" t="s">
        <v>37</v>
      </c>
      <c r="I1534">
        <v>56</v>
      </c>
      <c r="J1534">
        <v>11</v>
      </c>
      <c r="K1534" s="43">
        <v>42789.4</v>
      </c>
      <c r="L1534" s="43">
        <v>470683.41</v>
      </c>
      <c r="M1534">
        <f t="shared" si="23"/>
        <v>1</v>
      </c>
    </row>
    <row r="1535" spans="1:13" x14ac:dyDescent="0.25">
      <c r="A1535">
        <v>201906</v>
      </c>
      <c r="B1535" t="s">
        <v>36</v>
      </c>
      <c r="C1535">
        <v>0</v>
      </c>
      <c r="D1535">
        <v>0</v>
      </c>
      <c r="E1535" t="s">
        <v>51</v>
      </c>
      <c r="F1535" t="s">
        <v>53</v>
      </c>
      <c r="G1535" t="s">
        <v>48</v>
      </c>
      <c r="H1535" t="s">
        <v>37</v>
      </c>
      <c r="I1535">
        <v>57</v>
      </c>
      <c r="J1535">
        <v>7</v>
      </c>
      <c r="K1535" s="43">
        <v>37669.32</v>
      </c>
      <c r="L1535" s="43">
        <v>263685.21999999997</v>
      </c>
      <c r="M1535">
        <f t="shared" si="23"/>
        <v>1</v>
      </c>
    </row>
    <row r="1536" spans="1:13" x14ac:dyDescent="0.25">
      <c r="A1536">
        <v>201906</v>
      </c>
      <c r="B1536" t="s">
        <v>36</v>
      </c>
      <c r="C1536">
        <v>0</v>
      </c>
      <c r="D1536">
        <v>0</v>
      </c>
      <c r="E1536" t="s">
        <v>51</v>
      </c>
      <c r="F1536" t="s">
        <v>53</v>
      </c>
      <c r="G1536" t="s">
        <v>48</v>
      </c>
      <c r="H1536" t="s">
        <v>37</v>
      </c>
      <c r="I1536">
        <v>58</v>
      </c>
      <c r="J1536">
        <v>12</v>
      </c>
      <c r="K1536" s="43">
        <v>33802.32</v>
      </c>
      <c r="L1536" s="43">
        <v>405627.83</v>
      </c>
      <c r="M1536">
        <f t="shared" si="23"/>
        <v>1</v>
      </c>
    </row>
    <row r="1537" spans="1:13" x14ac:dyDescent="0.25">
      <c r="A1537">
        <v>201906</v>
      </c>
      <c r="B1537" t="s">
        <v>36</v>
      </c>
      <c r="C1537">
        <v>0</v>
      </c>
      <c r="D1537">
        <v>0</v>
      </c>
      <c r="E1537" t="s">
        <v>51</v>
      </c>
      <c r="F1537" t="s">
        <v>53</v>
      </c>
      <c r="G1537" t="s">
        <v>48</v>
      </c>
      <c r="H1537" t="s">
        <v>37</v>
      </c>
      <c r="I1537">
        <v>59</v>
      </c>
      <c r="J1537">
        <v>14</v>
      </c>
      <c r="K1537" s="43">
        <v>59490.49</v>
      </c>
      <c r="L1537" s="43">
        <v>832866.88</v>
      </c>
      <c r="M1537">
        <f t="shared" si="23"/>
        <v>1</v>
      </c>
    </row>
    <row r="1538" spans="1:13" x14ac:dyDescent="0.25">
      <c r="A1538">
        <v>201906</v>
      </c>
      <c r="B1538" t="s">
        <v>36</v>
      </c>
      <c r="C1538">
        <v>0</v>
      </c>
      <c r="D1538">
        <v>0</v>
      </c>
      <c r="E1538" t="s">
        <v>51</v>
      </c>
      <c r="F1538" t="s">
        <v>53</v>
      </c>
      <c r="G1538" t="s">
        <v>48</v>
      </c>
      <c r="H1538" t="s">
        <v>37</v>
      </c>
      <c r="I1538">
        <v>60</v>
      </c>
      <c r="J1538">
        <v>17</v>
      </c>
      <c r="K1538" s="43">
        <v>42708.55</v>
      </c>
      <c r="L1538" s="43">
        <v>726045.41</v>
      </c>
      <c r="M1538">
        <f t="shared" si="23"/>
        <v>1</v>
      </c>
    </row>
    <row r="1539" spans="1:13" x14ac:dyDescent="0.25">
      <c r="A1539">
        <v>201906</v>
      </c>
      <c r="B1539" t="s">
        <v>36</v>
      </c>
      <c r="C1539">
        <v>0</v>
      </c>
      <c r="D1539">
        <v>0</v>
      </c>
      <c r="E1539" t="s">
        <v>51</v>
      </c>
      <c r="F1539" t="s">
        <v>53</v>
      </c>
      <c r="G1539" t="s">
        <v>48</v>
      </c>
      <c r="H1539" t="s">
        <v>37</v>
      </c>
      <c r="I1539">
        <v>61</v>
      </c>
      <c r="J1539">
        <v>11</v>
      </c>
      <c r="K1539" s="43">
        <v>47314.15</v>
      </c>
      <c r="L1539" s="43">
        <v>520455.67999999999</v>
      </c>
      <c r="M1539">
        <f t="shared" si="23"/>
        <v>1</v>
      </c>
    </row>
    <row r="1540" spans="1:13" x14ac:dyDescent="0.25">
      <c r="A1540">
        <v>201906</v>
      </c>
      <c r="B1540" t="s">
        <v>36</v>
      </c>
      <c r="C1540">
        <v>0</v>
      </c>
      <c r="D1540">
        <v>0</v>
      </c>
      <c r="E1540" t="s">
        <v>51</v>
      </c>
      <c r="F1540" t="s">
        <v>53</v>
      </c>
      <c r="G1540" t="s">
        <v>48</v>
      </c>
      <c r="H1540" t="s">
        <v>37</v>
      </c>
      <c r="I1540">
        <v>62</v>
      </c>
      <c r="J1540">
        <v>13</v>
      </c>
      <c r="K1540" s="43">
        <v>41917.160000000003</v>
      </c>
      <c r="L1540" s="43">
        <v>544923.05000000005</v>
      </c>
      <c r="M1540">
        <f t="shared" si="23"/>
        <v>1</v>
      </c>
    </row>
    <row r="1541" spans="1:13" x14ac:dyDescent="0.25">
      <c r="A1541">
        <v>201906</v>
      </c>
      <c r="B1541" t="s">
        <v>36</v>
      </c>
      <c r="C1541">
        <v>0</v>
      </c>
      <c r="D1541">
        <v>0</v>
      </c>
      <c r="E1541" t="s">
        <v>51</v>
      </c>
      <c r="F1541" t="s">
        <v>53</v>
      </c>
      <c r="G1541" t="s">
        <v>48</v>
      </c>
      <c r="H1541" t="s">
        <v>37</v>
      </c>
      <c r="I1541">
        <v>63</v>
      </c>
      <c r="J1541">
        <v>15</v>
      </c>
      <c r="K1541" s="43">
        <v>42210.35</v>
      </c>
      <c r="L1541" s="43">
        <v>633155.23</v>
      </c>
      <c r="M1541">
        <f t="shared" si="23"/>
        <v>1</v>
      </c>
    </row>
    <row r="1542" spans="1:13" x14ac:dyDescent="0.25">
      <c r="A1542">
        <v>201906</v>
      </c>
      <c r="B1542" t="s">
        <v>36</v>
      </c>
      <c r="C1542">
        <v>0</v>
      </c>
      <c r="D1542">
        <v>0</v>
      </c>
      <c r="E1542" t="s">
        <v>51</v>
      </c>
      <c r="F1542" t="s">
        <v>53</v>
      </c>
      <c r="G1542" t="s">
        <v>48</v>
      </c>
      <c r="H1542" t="s">
        <v>37</v>
      </c>
      <c r="I1542">
        <v>64</v>
      </c>
      <c r="J1542">
        <v>23</v>
      </c>
      <c r="K1542" s="43">
        <v>45817.77</v>
      </c>
      <c r="L1542" s="43">
        <v>1053808.6499999999</v>
      </c>
      <c r="M1542">
        <f t="shared" ref="M1542:M1605" si="24">+IF(F1542=$M$1,0,1)</f>
        <v>1</v>
      </c>
    </row>
    <row r="1543" spans="1:13" x14ac:dyDescent="0.25">
      <c r="A1543">
        <v>201906</v>
      </c>
      <c r="B1543" t="s">
        <v>36</v>
      </c>
      <c r="C1543">
        <v>0</v>
      </c>
      <c r="D1543">
        <v>0</v>
      </c>
      <c r="E1543" t="s">
        <v>51</v>
      </c>
      <c r="F1543" t="s">
        <v>53</v>
      </c>
      <c r="G1543" t="s">
        <v>48</v>
      </c>
      <c r="H1543" t="s">
        <v>37</v>
      </c>
      <c r="I1543">
        <v>65</v>
      </c>
      <c r="J1543">
        <v>21</v>
      </c>
      <c r="K1543" s="43">
        <v>42282.11</v>
      </c>
      <c r="L1543" s="43">
        <v>887924.32</v>
      </c>
      <c r="M1543">
        <f t="shared" si="24"/>
        <v>1</v>
      </c>
    </row>
    <row r="1544" spans="1:13" x14ac:dyDescent="0.25">
      <c r="A1544">
        <v>201906</v>
      </c>
      <c r="B1544" t="s">
        <v>36</v>
      </c>
      <c r="C1544">
        <v>0</v>
      </c>
      <c r="D1544">
        <v>0</v>
      </c>
      <c r="E1544" t="s">
        <v>51</v>
      </c>
      <c r="F1544" t="s">
        <v>53</v>
      </c>
      <c r="G1544" t="s">
        <v>48</v>
      </c>
      <c r="H1544" t="s">
        <v>37</v>
      </c>
      <c r="I1544">
        <v>66</v>
      </c>
      <c r="J1544">
        <v>21</v>
      </c>
      <c r="K1544" s="43">
        <v>40212.39</v>
      </c>
      <c r="L1544" s="43">
        <v>844460.14</v>
      </c>
      <c r="M1544">
        <f t="shared" si="24"/>
        <v>1</v>
      </c>
    </row>
    <row r="1545" spans="1:13" x14ac:dyDescent="0.25">
      <c r="A1545">
        <v>201906</v>
      </c>
      <c r="B1545" t="s">
        <v>36</v>
      </c>
      <c r="C1545">
        <v>0</v>
      </c>
      <c r="D1545">
        <v>0</v>
      </c>
      <c r="E1545" t="s">
        <v>51</v>
      </c>
      <c r="F1545" t="s">
        <v>53</v>
      </c>
      <c r="G1545" t="s">
        <v>48</v>
      </c>
      <c r="H1545" t="s">
        <v>37</v>
      </c>
      <c r="I1545">
        <v>67</v>
      </c>
      <c r="J1545">
        <v>17</v>
      </c>
      <c r="K1545" s="43">
        <v>46464.9</v>
      </c>
      <c r="L1545" s="43">
        <v>789903.22</v>
      </c>
      <c r="M1545">
        <f t="shared" si="24"/>
        <v>1</v>
      </c>
    </row>
    <row r="1546" spans="1:13" x14ac:dyDescent="0.25">
      <c r="A1546">
        <v>201906</v>
      </c>
      <c r="B1546" t="s">
        <v>36</v>
      </c>
      <c r="C1546">
        <v>0</v>
      </c>
      <c r="D1546">
        <v>0</v>
      </c>
      <c r="E1546" t="s">
        <v>51</v>
      </c>
      <c r="F1546" t="s">
        <v>53</v>
      </c>
      <c r="G1546" t="s">
        <v>48</v>
      </c>
      <c r="H1546" t="s">
        <v>37</v>
      </c>
      <c r="I1546">
        <v>68</v>
      </c>
      <c r="J1546">
        <v>20</v>
      </c>
      <c r="K1546" s="43">
        <v>44945.13</v>
      </c>
      <c r="L1546" s="43">
        <v>898902.63</v>
      </c>
      <c r="M1546">
        <f t="shared" si="24"/>
        <v>1</v>
      </c>
    </row>
    <row r="1547" spans="1:13" x14ac:dyDescent="0.25">
      <c r="A1547">
        <v>201906</v>
      </c>
      <c r="B1547" t="s">
        <v>36</v>
      </c>
      <c r="C1547">
        <v>0</v>
      </c>
      <c r="D1547">
        <v>0</v>
      </c>
      <c r="E1547" t="s">
        <v>51</v>
      </c>
      <c r="F1547" t="s">
        <v>53</v>
      </c>
      <c r="G1547" t="s">
        <v>48</v>
      </c>
      <c r="H1547" t="s">
        <v>37</v>
      </c>
      <c r="I1547">
        <v>69</v>
      </c>
      <c r="J1547">
        <v>16</v>
      </c>
      <c r="K1547" s="43">
        <v>35703.18</v>
      </c>
      <c r="L1547" s="43">
        <v>571250.86</v>
      </c>
      <c r="M1547">
        <f t="shared" si="24"/>
        <v>1</v>
      </c>
    </row>
    <row r="1548" spans="1:13" x14ac:dyDescent="0.25">
      <c r="A1548">
        <v>201906</v>
      </c>
      <c r="B1548" t="s">
        <v>36</v>
      </c>
      <c r="C1548">
        <v>0</v>
      </c>
      <c r="D1548">
        <v>0</v>
      </c>
      <c r="E1548" t="s">
        <v>51</v>
      </c>
      <c r="F1548" t="s">
        <v>53</v>
      </c>
      <c r="G1548" t="s">
        <v>48</v>
      </c>
      <c r="H1548" t="s">
        <v>37</v>
      </c>
      <c r="I1548">
        <v>70</v>
      </c>
      <c r="J1548">
        <v>14</v>
      </c>
      <c r="K1548" s="43">
        <v>42891.05</v>
      </c>
      <c r="L1548" s="43">
        <v>600474.64</v>
      </c>
      <c r="M1548">
        <f t="shared" si="24"/>
        <v>1</v>
      </c>
    </row>
    <row r="1549" spans="1:13" x14ac:dyDescent="0.25">
      <c r="A1549">
        <v>201906</v>
      </c>
      <c r="B1549" t="s">
        <v>36</v>
      </c>
      <c r="C1549">
        <v>0</v>
      </c>
      <c r="D1549">
        <v>0</v>
      </c>
      <c r="E1549" t="s">
        <v>51</v>
      </c>
      <c r="F1549" t="s">
        <v>53</v>
      </c>
      <c r="G1549" t="s">
        <v>48</v>
      </c>
      <c r="H1549" t="s">
        <v>37</v>
      </c>
      <c r="I1549">
        <v>71</v>
      </c>
      <c r="J1549">
        <v>37</v>
      </c>
      <c r="K1549" s="43">
        <v>40791.99</v>
      </c>
      <c r="L1549" s="43">
        <v>1509303.57</v>
      </c>
      <c r="M1549">
        <f t="shared" si="24"/>
        <v>1</v>
      </c>
    </row>
    <row r="1550" spans="1:13" x14ac:dyDescent="0.25">
      <c r="A1550">
        <v>201906</v>
      </c>
      <c r="B1550" t="s">
        <v>36</v>
      </c>
      <c r="C1550">
        <v>0</v>
      </c>
      <c r="D1550">
        <v>0</v>
      </c>
      <c r="E1550" t="s">
        <v>51</v>
      </c>
      <c r="F1550" t="s">
        <v>53</v>
      </c>
      <c r="G1550" t="s">
        <v>48</v>
      </c>
      <c r="H1550" t="s">
        <v>37</v>
      </c>
      <c r="I1550">
        <v>72</v>
      </c>
      <c r="J1550">
        <v>27</v>
      </c>
      <c r="K1550" s="43">
        <v>49628.97</v>
      </c>
      <c r="L1550" s="43">
        <v>1339982.32</v>
      </c>
      <c r="M1550">
        <f t="shared" si="24"/>
        <v>1</v>
      </c>
    </row>
    <row r="1551" spans="1:13" x14ac:dyDescent="0.25">
      <c r="A1551">
        <v>201906</v>
      </c>
      <c r="B1551" t="s">
        <v>36</v>
      </c>
      <c r="C1551">
        <v>0</v>
      </c>
      <c r="D1551">
        <v>0</v>
      </c>
      <c r="E1551" t="s">
        <v>51</v>
      </c>
      <c r="F1551" t="s">
        <v>53</v>
      </c>
      <c r="G1551" t="s">
        <v>48</v>
      </c>
      <c r="H1551" t="s">
        <v>37</v>
      </c>
      <c r="I1551">
        <v>73</v>
      </c>
      <c r="J1551">
        <v>21</v>
      </c>
      <c r="K1551" s="43">
        <v>48769.62</v>
      </c>
      <c r="L1551" s="43">
        <v>1024162.03</v>
      </c>
      <c r="M1551">
        <f t="shared" si="24"/>
        <v>1</v>
      </c>
    </row>
    <row r="1552" spans="1:13" x14ac:dyDescent="0.25">
      <c r="A1552">
        <v>201906</v>
      </c>
      <c r="B1552" t="s">
        <v>36</v>
      </c>
      <c r="C1552">
        <v>0</v>
      </c>
      <c r="D1552">
        <v>0</v>
      </c>
      <c r="E1552" t="s">
        <v>51</v>
      </c>
      <c r="F1552" t="s">
        <v>53</v>
      </c>
      <c r="G1552" t="s">
        <v>48</v>
      </c>
      <c r="H1552" t="s">
        <v>37</v>
      </c>
      <c r="I1552">
        <v>74</v>
      </c>
      <c r="J1552">
        <v>16</v>
      </c>
      <c r="K1552" s="43">
        <v>45805.47</v>
      </c>
      <c r="L1552" s="43">
        <v>732887.47</v>
      </c>
      <c r="M1552">
        <f t="shared" si="24"/>
        <v>1</v>
      </c>
    </row>
    <row r="1553" spans="1:13" x14ac:dyDescent="0.25">
      <c r="A1553">
        <v>201906</v>
      </c>
      <c r="B1553" t="s">
        <v>36</v>
      </c>
      <c r="C1553">
        <v>0</v>
      </c>
      <c r="D1553">
        <v>0</v>
      </c>
      <c r="E1553" t="s">
        <v>51</v>
      </c>
      <c r="F1553" t="s">
        <v>53</v>
      </c>
      <c r="G1553" t="s">
        <v>48</v>
      </c>
      <c r="H1553" t="s">
        <v>37</v>
      </c>
      <c r="I1553">
        <v>75</v>
      </c>
      <c r="J1553">
        <v>23</v>
      </c>
      <c r="K1553" s="43">
        <v>48742.239999999998</v>
      </c>
      <c r="L1553" s="43">
        <v>1121071.46</v>
      </c>
      <c r="M1553">
        <f t="shared" si="24"/>
        <v>1</v>
      </c>
    </row>
    <row r="1554" spans="1:13" x14ac:dyDescent="0.25">
      <c r="A1554">
        <v>201906</v>
      </c>
      <c r="B1554" t="s">
        <v>36</v>
      </c>
      <c r="C1554">
        <v>0</v>
      </c>
      <c r="D1554">
        <v>0</v>
      </c>
      <c r="E1554" t="s">
        <v>51</v>
      </c>
      <c r="F1554" t="s">
        <v>53</v>
      </c>
      <c r="G1554" t="s">
        <v>48</v>
      </c>
      <c r="H1554" t="s">
        <v>37</v>
      </c>
      <c r="I1554">
        <v>76</v>
      </c>
      <c r="J1554">
        <v>22</v>
      </c>
      <c r="K1554" s="43">
        <v>42833.15</v>
      </c>
      <c r="L1554" s="43">
        <v>942329.21</v>
      </c>
      <c r="M1554">
        <f t="shared" si="24"/>
        <v>1</v>
      </c>
    </row>
    <row r="1555" spans="1:13" x14ac:dyDescent="0.25">
      <c r="A1555">
        <v>201906</v>
      </c>
      <c r="B1555" t="s">
        <v>36</v>
      </c>
      <c r="C1555">
        <v>0</v>
      </c>
      <c r="D1555">
        <v>0</v>
      </c>
      <c r="E1555" t="s">
        <v>51</v>
      </c>
      <c r="F1555" t="s">
        <v>53</v>
      </c>
      <c r="G1555" t="s">
        <v>48</v>
      </c>
      <c r="H1555" t="s">
        <v>37</v>
      </c>
      <c r="I1555">
        <v>77</v>
      </c>
      <c r="J1555">
        <v>21</v>
      </c>
      <c r="K1555" s="43">
        <v>51992.57</v>
      </c>
      <c r="L1555" s="43">
        <v>1091843.95</v>
      </c>
      <c r="M1555">
        <f t="shared" si="24"/>
        <v>1</v>
      </c>
    </row>
    <row r="1556" spans="1:13" x14ac:dyDescent="0.25">
      <c r="A1556">
        <v>201906</v>
      </c>
      <c r="B1556" t="s">
        <v>36</v>
      </c>
      <c r="C1556">
        <v>0</v>
      </c>
      <c r="D1556">
        <v>0</v>
      </c>
      <c r="E1556" t="s">
        <v>51</v>
      </c>
      <c r="F1556" t="s">
        <v>53</v>
      </c>
      <c r="G1556" t="s">
        <v>48</v>
      </c>
      <c r="H1556" t="s">
        <v>37</v>
      </c>
      <c r="I1556">
        <v>78</v>
      </c>
      <c r="J1556">
        <v>22</v>
      </c>
      <c r="K1556" s="43">
        <v>41879.839999999997</v>
      </c>
      <c r="L1556" s="43">
        <v>921356.44</v>
      </c>
      <c r="M1556">
        <f t="shared" si="24"/>
        <v>1</v>
      </c>
    </row>
    <row r="1557" spans="1:13" x14ac:dyDescent="0.25">
      <c r="A1557">
        <v>201906</v>
      </c>
      <c r="B1557" t="s">
        <v>36</v>
      </c>
      <c r="C1557">
        <v>0</v>
      </c>
      <c r="D1557">
        <v>0</v>
      </c>
      <c r="E1557" t="s">
        <v>51</v>
      </c>
      <c r="F1557" t="s">
        <v>53</v>
      </c>
      <c r="G1557" t="s">
        <v>48</v>
      </c>
      <c r="H1557" t="s">
        <v>37</v>
      </c>
      <c r="I1557">
        <v>79</v>
      </c>
      <c r="J1557">
        <v>16</v>
      </c>
      <c r="K1557" s="43">
        <v>36260.400000000001</v>
      </c>
      <c r="L1557" s="43">
        <v>580166.43000000005</v>
      </c>
      <c r="M1557">
        <f t="shared" si="24"/>
        <v>1</v>
      </c>
    </row>
    <row r="1558" spans="1:13" x14ac:dyDescent="0.25">
      <c r="A1558">
        <v>201906</v>
      </c>
      <c r="B1558" t="s">
        <v>36</v>
      </c>
      <c r="C1558">
        <v>0</v>
      </c>
      <c r="D1558">
        <v>0</v>
      </c>
      <c r="E1558" t="s">
        <v>51</v>
      </c>
      <c r="F1558" t="s">
        <v>53</v>
      </c>
      <c r="G1558" t="s">
        <v>48</v>
      </c>
      <c r="H1558" t="s">
        <v>37</v>
      </c>
      <c r="I1558">
        <v>80</v>
      </c>
      <c r="J1558">
        <v>12</v>
      </c>
      <c r="K1558" s="43">
        <v>43524.91</v>
      </c>
      <c r="L1558" s="43">
        <v>522298.95</v>
      </c>
      <c r="M1558">
        <f t="shared" si="24"/>
        <v>1</v>
      </c>
    </row>
    <row r="1559" spans="1:13" x14ac:dyDescent="0.25">
      <c r="A1559">
        <v>201906</v>
      </c>
      <c r="B1559" t="s">
        <v>36</v>
      </c>
      <c r="C1559">
        <v>0</v>
      </c>
      <c r="D1559">
        <v>0</v>
      </c>
      <c r="E1559" t="s">
        <v>51</v>
      </c>
      <c r="F1559" t="s">
        <v>53</v>
      </c>
      <c r="G1559" t="s">
        <v>48</v>
      </c>
      <c r="H1559" t="s">
        <v>37</v>
      </c>
      <c r="I1559">
        <v>81</v>
      </c>
      <c r="J1559">
        <v>6</v>
      </c>
      <c r="K1559" s="43">
        <v>39246.199999999997</v>
      </c>
      <c r="L1559" s="43">
        <v>235477.2</v>
      </c>
      <c r="M1559">
        <f t="shared" si="24"/>
        <v>1</v>
      </c>
    </row>
    <row r="1560" spans="1:13" x14ac:dyDescent="0.25">
      <c r="A1560">
        <v>201906</v>
      </c>
      <c r="B1560" t="s">
        <v>36</v>
      </c>
      <c r="C1560">
        <v>0</v>
      </c>
      <c r="D1560">
        <v>0</v>
      </c>
      <c r="E1560" t="s">
        <v>51</v>
      </c>
      <c r="F1560" t="s">
        <v>53</v>
      </c>
      <c r="G1560" t="s">
        <v>48</v>
      </c>
      <c r="H1560" t="s">
        <v>37</v>
      </c>
      <c r="I1560">
        <v>82</v>
      </c>
      <c r="J1560">
        <v>10</v>
      </c>
      <c r="K1560" s="43">
        <v>48868.55</v>
      </c>
      <c r="L1560" s="43">
        <v>488685.5</v>
      </c>
      <c r="M1560">
        <f t="shared" si="24"/>
        <v>1</v>
      </c>
    </row>
    <row r="1561" spans="1:13" x14ac:dyDescent="0.25">
      <c r="A1561">
        <v>201906</v>
      </c>
      <c r="B1561" t="s">
        <v>36</v>
      </c>
      <c r="C1561">
        <v>0</v>
      </c>
      <c r="D1561">
        <v>0</v>
      </c>
      <c r="E1561" t="s">
        <v>51</v>
      </c>
      <c r="F1561" t="s">
        <v>53</v>
      </c>
      <c r="G1561" t="s">
        <v>48</v>
      </c>
      <c r="H1561" t="s">
        <v>37</v>
      </c>
      <c r="I1561">
        <v>83</v>
      </c>
      <c r="J1561">
        <v>12</v>
      </c>
      <c r="K1561" s="43">
        <v>43245.2</v>
      </c>
      <c r="L1561" s="43">
        <v>518942.36</v>
      </c>
      <c r="M1561">
        <f t="shared" si="24"/>
        <v>1</v>
      </c>
    </row>
    <row r="1562" spans="1:13" x14ac:dyDescent="0.25">
      <c r="A1562">
        <v>201906</v>
      </c>
      <c r="B1562" t="s">
        <v>36</v>
      </c>
      <c r="C1562">
        <v>0</v>
      </c>
      <c r="D1562">
        <v>0</v>
      </c>
      <c r="E1562" t="s">
        <v>51</v>
      </c>
      <c r="F1562" t="s">
        <v>53</v>
      </c>
      <c r="G1562" t="s">
        <v>48</v>
      </c>
      <c r="H1562" t="s">
        <v>37</v>
      </c>
      <c r="I1562">
        <v>84</v>
      </c>
      <c r="J1562">
        <v>7</v>
      </c>
      <c r="K1562" s="43">
        <v>49526.75</v>
      </c>
      <c r="L1562" s="43">
        <v>346687.26</v>
      </c>
      <c r="M1562">
        <f t="shared" si="24"/>
        <v>1</v>
      </c>
    </row>
    <row r="1563" spans="1:13" x14ac:dyDescent="0.25">
      <c r="A1563">
        <v>201906</v>
      </c>
      <c r="B1563" t="s">
        <v>36</v>
      </c>
      <c r="C1563">
        <v>0</v>
      </c>
      <c r="D1563">
        <v>0</v>
      </c>
      <c r="E1563" t="s">
        <v>51</v>
      </c>
      <c r="F1563" t="s">
        <v>53</v>
      </c>
      <c r="G1563" t="s">
        <v>48</v>
      </c>
      <c r="H1563" t="s">
        <v>37</v>
      </c>
      <c r="I1563">
        <v>85</v>
      </c>
      <c r="J1563">
        <v>7</v>
      </c>
      <c r="K1563" s="43">
        <v>54576.01</v>
      </c>
      <c r="L1563" s="43">
        <v>382032.09</v>
      </c>
      <c r="M1563">
        <f t="shared" si="24"/>
        <v>1</v>
      </c>
    </row>
    <row r="1564" spans="1:13" x14ac:dyDescent="0.25">
      <c r="A1564">
        <v>201906</v>
      </c>
      <c r="B1564" t="s">
        <v>36</v>
      </c>
      <c r="C1564">
        <v>0</v>
      </c>
      <c r="D1564">
        <v>0</v>
      </c>
      <c r="E1564" t="s">
        <v>51</v>
      </c>
      <c r="F1564" t="s">
        <v>53</v>
      </c>
      <c r="G1564" t="s">
        <v>48</v>
      </c>
      <c r="H1564" t="s">
        <v>37</v>
      </c>
      <c r="I1564">
        <v>86</v>
      </c>
      <c r="J1564">
        <v>2</v>
      </c>
      <c r="K1564" s="43">
        <v>57496.59</v>
      </c>
      <c r="L1564" s="43">
        <v>114993.18</v>
      </c>
      <c r="M1564">
        <f t="shared" si="24"/>
        <v>1</v>
      </c>
    </row>
    <row r="1565" spans="1:13" x14ac:dyDescent="0.25">
      <c r="A1565">
        <v>201906</v>
      </c>
      <c r="B1565" t="s">
        <v>36</v>
      </c>
      <c r="C1565">
        <v>0</v>
      </c>
      <c r="D1565">
        <v>0</v>
      </c>
      <c r="E1565" t="s">
        <v>51</v>
      </c>
      <c r="F1565" t="s">
        <v>53</v>
      </c>
      <c r="G1565" t="s">
        <v>48</v>
      </c>
      <c r="H1565" t="s">
        <v>37</v>
      </c>
      <c r="I1565">
        <v>87</v>
      </c>
      <c r="J1565">
        <v>14</v>
      </c>
      <c r="K1565" s="43">
        <v>44500.12</v>
      </c>
      <c r="L1565" s="43">
        <v>623001.64</v>
      </c>
      <c r="M1565">
        <f t="shared" si="24"/>
        <v>1</v>
      </c>
    </row>
    <row r="1566" spans="1:13" x14ac:dyDescent="0.25">
      <c r="A1566">
        <v>201906</v>
      </c>
      <c r="B1566" t="s">
        <v>36</v>
      </c>
      <c r="C1566">
        <v>0</v>
      </c>
      <c r="D1566">
        <v>0</v>
      </c>
      <c r="E1566" t="s">
        <v>51</v>
      </c>
      <c r="F1566" t="s">
        <v>53</v>
      </c>
      <c r="G1566" t="s">
        <v>48</v>
      </c>
      <c r="H1566" t="s">
        <v>37</v>
      </c>
      <c r="I1566">
        <v>88</v>
      </c>
      <c r="J1566">
        <v>5</v>
      </c>
      <c r="K1566" s="43">
        <v>34578.44</v>
      </c>
      <c r="L1566" s="43">
        <v>172892.21</v>
      </c>
      <c r="M1566">
        <f t="shared" si="24"/>
        <v>1</v>
      </c>
    </row>
    <row r="1567" spans="1:13" x14ac:dyDescent="0.25">
      <c r="A1567">
        <v>201906</v>
      </c>
      <c r="B1567" t="s">
        <v>36</v>
      </c>
      <c r="C1567">
        <v>0</v>
      </c>
      <c r="D1567">
        <v>0</v>
      </c>
      <c r="E1567" t="s">
        <v>51</v>
      </c>
      <c r="F1567" t="s">
        <v>53</v>
      </c>
      <c r="G1567" t="s">
        <v>48</v>
      </c>
      <c r="H1567" t="s">
        <v>37</v>
      </c>
      <c r="I1567">
        <v>89</v>
      </c>
      <c r="J1567">
        <v>5</v>
      </c>
      <c r="K1567" s="43">
        <v>45217.56</v>
      </c>
      <c r="L1567" s="43">
        <v>226087.78</v>
      </c>
      <c r="M1567">
        <f t="shared" si="24"/>
        <v>1</v>
      </c>
    </row>
    <row r="1568" spans="1:13" x14ac:dyDescent="0.25">
      <c r="A1568">
        <v>201906</v>
      </c>
      <c r="B1568" t="s">
        <v>36</v>
      </c>
      <c r="C1568">
        <v>0</v>
      </c>
      <c r="D1568">
        <v>0</v>
      </c>
      <c r="E1568" t="s">
        <v>51</v>
      </c>
      <c r="F1568" t="s">
        <v>53</v>
      </c>
      <c r="G1568" t="s">
        <v>48</v>
      </c>
      <c r="H1568" t="s">
        <v>37</v>
      </c>
      <c r="I1568">
        <v>90</v>
      </c>
      <c r="J1568">
        <v>3</v>
      </c>
      <c r="K1568" s="43">
        <v>52255.53</v>
      </c>
      <c r="L1568" s="43">
        <v>156766.57999999999</v>
      </c>
      <c r="M1568">
        <f t="shared" si="24"/>
        <v>1</v>
      </c>
    </row>
    <row r="1569" spans="1:13" x14ac:dyDescent="0.25">
      <c r="A1569">
        <v>201906</v>
      </c>
      <c r="B1569" t="s">
        <v>36</v>
      </c>
      <c r="C1569">
        <v>0</v>
      </c>
      <c r="D1569">
        <v>0</v>
      </c>
      <c r="E1569" t="s">
        <v>51</v>
      </c>
      <c r="F1569" t="s">
        <v>53</v>
      </c>
      <c r="G1569" t="s">
        <v>48</v>
      </c>
      <c r="H1569" t="s">
        <v>37</v>
      </c>
      <c r="I1569">
        <v>91</v>
      </c>
      <c r="J1569">
        <v>3</v>
      </c>
      <c r="K1569" s="43">
        <v>29174.04</v>
      </c>
      <c r="L1569" s="43">
        <v>87522.12</v>
      </c>
      <c r="M1569">
        <f t="shared" si="24"/>
        <v>1</v>
      </c>
    </row>
    <row r="1570" spans="1:13" x14ac:dyDescent="0.25">
      <c r="A1570">
        <v>201906</v>
      </c>
      <c r="B1570" t="s">
        <v>36</v>
      </c>
      <c r="C1570">
        <v>0</v>
      </c>
      <c r="D1570">
        <v>0</v>
      </c>
      <c r="E1570" t="s">
        <v>51</v>
      </c>
      <c r="F1570" t="s">
        <v>53</v>
      </c>
      <c r="G1570" t="s">
        <v>48</v>
      </c>
      <c r="H1570" t="s">
        <v>37</v>
      </c>
      <c r="I1570">
        <v>92</v>
      </c>
      <c r="J1570">
        <v>3</v>
      </c>
      <c r="K1570" s="43">
        <v>27630.81</v>
      </c>
      <c r="L1570" s="43">
        <v>82892.42</v>
      </c>
      <c r="M1570">
        <f t="shared" si="24"/>
        <v>1</v>
      </c>
    </row>
    <row r="1571" spans="1:13" x14ac:dyDescent="0.25">
      <c r="A1571">
        <v>201906</v>
      </c>
      <c r="B1571" t="s">
        <v>36</v>
      </c>
      <c r="C1571">
        <v>0</v>
      </c>
      <c r="D1571">
        <v>0</v>
      </c>
      <c r="E1571" t="s">
        <v>51</v>
      </c>
      <c r="F1571" t="s">
        <v>53</v>
      </c>
      <c r="G1571" t="s">
        <v>48</v>
      </c>
      <c r="H1571" t="s">
        <v>37</v>
      </c>
      <c r="I1571">
        <v>94</v>
      </c>
      <c r="J1571">
        <v>1</v>
      </c>
      <c r="K1571" s="43">
        <v>63699.360000000001</v>
      </c>
      <c r="L1571" s="43">
        <v>63699.360000000001</v>
      </c>
      <c r="M1571">
        <f t="shared" si="24"/>
        <v>1</v>
      </c>
    </row>
    <row r="1572" spans="1:13" x14ac:dyDescent="0.25">
      <c r="A1572">
        <v>201906</v>
      </c>
      <c r="B1572" t="s">
        <v>36</v>
      </c>
      <c r="C1572">
        <v>0</v>
      </c>
      <c r="D1572">
        <v>0</v>
      </c>
      <c r="E1572" t="s">
        <v>51</v>
      </c>
      <c r="F1572" t="s">
        <v>53</v>
      </c>
      <c r="G1572" t="s">
        <v>48</v>
      </c>
      <c r="H1572" t="s">
        <v>37</v>
      </c>
      <c r="I1572">
        <v>95</v>
      </c>
      <c r="J1572">
        <v>2</v>
      </c>
      <c r="K1572" s="43">
        <v>35354.57</v>
      </c>
      <c r="L1572" s="43">
        <v>70709.13</v>
      </c>
      <c r="M1572">
        <f t="shared" si="24"/>
        <v>1</v>
      </c>
    </row>
    <row r="1573" spans="1:13" x14ac:dyDescent="0.25">
      <c r="A1573">
        <v>201906</v>
      </c>
      <c r="B1573" t="s">
        <v>36</v>
      </c>
      <c r="C1573">
        <v>0</v>
      </c>
      <c r="D1573">
        <v>0</v>
      </c>
      <c r="E1573" t="s">
        <v>51</v>
      </c>
      <c r="F1573" t="s">
        <v>53</v>
      </c>
      <c r="G1573" t="s">
        <v>48</v>
      </c>
      <c r="H1573" t="s">
        <v>37</v>
      </c>
      <c r="I1573">
        <v>96</v>
      </c>
      <c r="J1573">
        <v>1</v>
      </c>
      <c r="K1573" s="43">
        <v>64002.13</v>
      </c>
      <c r="L1573" s="43">
        <v>64002.13</v>
      </c>
      <c r="M1573">
        <f t="shared" si="24"/>
        <v>1</v>
      </c>
    </row>
    <row r="1574" spans="1:13" x14ac:dyDescent="0.25">
      <c r="A1574">
        <v>201906</v>
      </c>
      <c r="B1574" t="s">
        <v>36</v>
      </c>
      <c r="C1574">
        <v>0</v>
      </c>
      <c r="D1574">
        <v>0</v>
      </c>
      <c r="E1574" t="s">
        <v>51</v>
      </c>
      <c r="F1574" t="s">
        <v>53</v>
      </c>
      <c r="G1574" t="s">
        <v>48</v>
      </c>
      <c r="H1574" t="s">
        <v>38</v>
      </c>
      <c r="I1574">
        <v>39</v>
      </c>
      <c r="J1574">
        <v>2</v>
      </c>
      <c r="K1574" s="43">
        <v>29278.57</v>
      </c>
      <c r="L1574" s="43">
        <v>58557.13</v>
      </c>
      <c r="M1574">
        <f t="shared" si="24"/>
        <v>1</v>
      </c>
    </row>
    <row r="1575" spans="1:13" x14ac:dyDescent="0.25">
      <c r="A1575">
        <v>201906</v>
      </c>
      <c r="B1575" t="s">
        <v>36</v>
      </c>
      <c r="C1575">
        <v>0</v>
      </c>
      <c r="D1575">
        <v>0</v>
      </c>
      <c r="E1575" t="s">
        <v>51</v>
      </c>
      <c r="F1575" t="s">
        <v>53</v>
      </c>
      <c r="G1575" t="s">
        <v>48</v>
      </c>
      <c r="H1575" t="s">
        <v>38</v>
      </c>
      <c r="I1575">
        <v>42</v>
      </c>
      <c r="J1575">
        <v>1</v>
      </c>
      <c r="K1575" s="43">
        <v>59334.52</v>
      </c>
      <c r="L1575" s="43">
        <v>59334.52</v>
      </c>
      <c r="M1575">
        <f t="shared" si="24"/>
        <v>1</v>
      </c>
    </row>
    <row r="1576" spans="1:13" x14ac:dyDescent="0.25">
      <c r="A1576">
        <v>201906</v>
      </c>
      <c r="B1576" t="s">
        <v>36</v>
      </c>
      <c r="C1576">
        <v>0</v>
      </c>
      <c r="D1576">
        <v>0</v>
      </c>
      <c r="E1576" t="s">
        <v>51</v>
      </c>
      <c r="F1576" t="s">
        <v>53</v>
      </c>
      <c r="G1576" t="s">
        <v>48</v>
      </c>
      <c r="H1576" t="s">
        <v>38</v>
      </c>
      <c r="I1576">
        <v>43</v>
      </c>
      <c r="J1576">
        <v>2</v>
      </c>
      <c r="K1576" s="43">
        <v>14109.93</v>
      </c>
      <c r="L1576" s="43">
        <v>28219.85</v>
      </c>
      <c r="M1576">
        <f t="shared" si="24"/>
        <v>1</v>
      </c>
    </row>
    <row r="1577" spans="1:13" x14ac:dyDescent="0.25">
      <c r="A1577">
        <v>201906</v>
      </c>
      <c r="B1577" t="s">
        <v>36</v>
      </c>
      <c r="C1577">
        <v>0</v>
      </c>
      <c r="D1577">
        <v>0</v>
      </c>
      <c r="E1577" t="s">
        <v>51</v>
      </c>
      <c r="F1577" t="s">
        <v>53</v>
      </c>
      <c r="G1577" t="s">
        <v>48</v>
      </c>
      <c r="H1577" t="s">
        <v>38</v>
      </c>
      <c r="I1577">
        <v>45</v>
      </c>
      <c r="J1577">
        <v>1</v>
      </c>
      <c r="K1577" s="43">
        <v>56469.79</v>
      </c>
      <c r="L1577" s="43">
        <v>56469.79</v>
      </c>
      <c r="M1577">
        <f t="shared" si="24"/>
        <v>1</v>
      </c>
    </row>
    <row r="1578" spans="1:13" x14ac:dyDescent="0.25">
      <c r="A1578">
        <v>201906</v>
      </c>
      <c r="B1578" t="s">
        <v>36</v>
      </c>
      <c r="C1578">
        <v>0</v>
      </c>
      <c r="D1578">
        <v>0</v>
      </c>
      <c r="E1578" t="s">
        <v>51</v>
      </c>
      <c r="F1578" t="s">
        <v>53</v>
      </c>
      <c r="G1578" t="s">
        <v>48</v>
      </c>
      <c r="H1578" t="s">
        <v>38</v>
      </c>
      <c r="I1578">
        <v>46</v>
      </c>
      <c r="J1578">
        <v>3</v>
      </c>
      <c r="K1578" s="43">
        <v>19433.41</v>
      </c>
      <c r="L1578" s="43">
        <v>58300.23</v>
      </c>
      <c r="M1578">
        <f t="shared" si="24"/>
        <v>1</v>
      </c>
    </row>
    <row r="1579" spans="1:13" x14ac:dyDescent="0.25">
      <c r="A1579">
        <v>201906</v>
      </c>
      <c r="B1579" t="s">
        <v>36</v>
      </c>
      <c r="C1579">
        <v>0</v>
      </c>
      <c r="D1579">
        <v>0</v>
      </c>
      <c r="E1579" t="s">
        <v>51</v>
      </c>
      <c r="F1579" t="s">
        <v>53</v>
      </c>
      <c r="G1579" t="s">
        <v>48</v>
      </c>
      <c r="H1579" t="s">
        <v>38</v>
      </c>
      <c r="I1579">
        <v>47</v>
      </c>
      <c r="J1579">
        <v>1</v>
      </c>
      <c r="K1579" s="43">
        <v>11725.09</v>
      </c>
      <c r="L1579" s="43">
        <v>11725.09</v>
      </c>
      <c r="M1579">
        <f t="shared" si="24"/>
        <v>1</v>
      </c>
    </row>
    <row r="1580" spans="1:13" x14ac:dyDescent="0.25">
      <c r="A1580">
        <v>201906</v>
      </c>
      <c r="B1580" t="s">
        <v>36</v>
      </c>
      <c r="C1580">
        <v>0</v>
      </c>
      <c r="D1580">
        <v>0</v>
      </c>
      <c r="E1580" t="s">
        <v>51</v>
      </c>
      <c r="F1580" t="s">
        <v>53</v>
      </c>
      <c r="G1580" t="s">
        <v>48</v>
      </c>
      <c r="H1580" t="s">
        <v>38</v>
      </c>
      <c r="I1580">
        <v>48</v>
      </c>
      <c r="J1580">
        <v>1</v>
      </c>
      <c r="K1580" s="43">
        <v>29349.37</v>
      </c>
      <c r="L1580" s="43">
        <v>29349.37</v>
      </c>
      <c r="M1580">
        <f t="shared" si="24"/>
        <v>1</v>
      </c>
    </row>
    <row r="1581" spans="1:13" x14ac:dyDescent="0.25">
      <c r="A1581">
        <v>201906</v>
      </c>
      <c r="B1581" t="s">
        <v>36</v>
      </c>
      <c r="C1581">
        <v>0</v>
      </c>
      <c r="D1581">
        <v>0</v>
      </c>
      <c r="E1581" t="s">
        <v>51</v>
      </c>
      <c r="F1581" t="s">
        <v>53</v>
      </c>
      <c r="G1581" t="s">
        <v>48</v>
      </c>
      <c r="H1581" t="s">
        <v>38</v>
      </c>
      <c r="I1581">
        <v>49</v>
      </c>
      <c r="J1581">
        <v>1</v>
      </c>
      <c r="K1581" s="43">
        <v>38347.660000000003</v>
      </c>
      <c r="L1581" s="43">
        <v>38347.660000000003</v>
      </c>
      <c r="M1581">
        <f t="shared" si="24"/>
        <v>1</v>
      </c>
    </row>
    <row r="1582" spans="1:13" x14ac:dyDescent="0.25">
      <c r="A1582">
        <v>201906</v>
      </c>
      <c r="B1582" t="s">
        <v>36</v>
      </c>
      <c r="C1582">
        <v>0</v>
      </c>
      <c r="D1582">
        <v>0</v>
      </c>
      <c r="E1582" t="s">
        <v>51</v>
      </c>
      <c r="F1582" t="s">
        <v>53</v>
      </c>
      <c r="G1582" t="s">
        <v>48</v>
      </c>
      <c r="H1582" t="s">
        <v>38</v>
      </c>
      <c r="I1582">
        <v>50</v>
      </c>
      <c r="J1582">
        <v>4</v>
      </c>
      <c r="K1582" s="43">
        <v>25028.14</v>
      </c>
      <c r="L1582" s="43">
        <v>100112.56</v>
      </c>
      <c r="M1582">
        <f t="shared" si="24"/>
        <v>1</v>
      </c>
    </row>
    <row r="1583" spans="1:13" x14ac:dyDescent="0.25">
      <c r="A1583">
        <v>201906</v>
      </c>
      <c r="B1583" t="s">
        <v>36</v>
      </c>
      <c r="C1583">
        <v>0</v>
      </c>
      <c r="D1583">
        <v>0</v>
      </c>
      <c r="E1583" t="s">
        <v>51</v>
      </c>
      <c r="F1583" t="s">
        <v>53</v>
      </c>
      <c r="G1583" t="s">
        <v>48</v>
      </c>
      <c r="H1583" t="s">
        <v>38</v>
      </c>
      <c r="I1583">
        <v>51</v>
      </c>
      <c r="J1583">
        <v>1</v>
      </c>
      <c r="K1583" s="43">
        <v>11528.44</v>
      </c>
      <c r="L1583" s="43">
        <v>11528.44</v>
      </c>
      <c r="M1583">
        <f t="shared" si="24"/>
        <v>1</v>
      </c>
    </row>
    <row r="1584" spans="1:13" x14ac:dyDescent="0.25">
      <c r="A1584">
        <v>201906</v>
      </c>
      <c r="B1584" t="s">
        <v>36</v>
      </c>
      <c r="C1584">
        <v>0</v>
      </c>
      <c r="D1584">
        <v>0</v>
      </c>
      <c r="E1584" t="s">
        <v>51</v>
      </c>
      <c r="F1584" t="s">
        <v>53</v>
      </c>
      <c r="G1584" t="s">
        <v>48</v>
      </c>
      <c r="H1584" t="s">
        <v>38</v>
      </c>
      <c r="I1584">
        <v>52</v>
      </c>
      <c r="J1584">
        <v>2</v>
      </c>
      <c r="K1584" s="43">
        <v>25979.38</v>
      </c>
      <c r="L1584" s="43">
        <v>51958.76</v>
      </c>
      <c r="M1584">
        <f t="shared" si="24"/>
        <v>1</v>
      </c>
    </row>
    <row r="1585" spans="1:13" x14ac:dyDescent="0.25">
      <c r="A1585">
        <v>201906</v>
      </c>
      <c r="B1585" t="s">
        <v>36</v>
      </c>
      <c r="C1585">
        <v>0</v>
      </c>
      <c r="D1585">
        <v>0</v>
      </c>
      <c r="E1585" t="s">
        <v>51</v>
      </c>
      <c r="F1585" t="s">
        <v>53</v>
      </c>
      <c r="G1585" t="s">
        <v>48</v>
      </c>
      <c r="H1585" t="s">
        <v>38</v>
      </c>
      <c r="I1585">
        <v>53</v>
      </c>
      <c r="J1585">
        <v>2</v>
      </c>
      <c r="K1585" s="43">
        <v>39287.89</v>
      </c>
      <c r="L1585" s="43">
        <v>78575.77</v>
      </c>
      <c r="M1585">
        <f t="shared" si="24"/>
        <v>1</v>
      </c>
    </row>
    <row r="1586" spans="1:13" x14ac:dyDescent="0.25">
      <c r="A1586">
        <v>201906</v>
      </c>
      <c r="B1586" t="s">
        <v>36</v>
      </c>
      <c r="C1586">
        <v>0</v>
      </c>
      <c r="D1586">
        <v>0</v>
      </c>
      <c r="E1586" t="s">
        <v>51</v>
      </c>
      <c r="F1586" t="s">
        <v>53</v>
      </c>
      <c r="G1586" t="s">
        <v>48</v>
      </c>
      <c r="H1586" t="s">
        <v>38</v>
      </c>
      <c r="I1586">
        <v>54</v>
      </c>
      <c r="J1586">
        <v>1</v>
      </c>
      <c r="K1586" s="43">
        <v>60004.17</v>
      </c>
      <c r="L1586" s="43">
        <v>60004.17</v>
      </c>
      <c r="M1586">
        <f t="shared" si="24"/>
        <v>1</v>
      </c>
    </row>
    <row r="1587" spans="1:13" x14ac:dyDescent="0.25">
      <c r="A1587">
        <v>201906</v>
      </c>
      <c r="B1587" t="s">
        <v>36</v>
      </c>
      <c r="C1587">
        <v>0</v>
      </c>
      <c r="D1587">
        <v>0</v>
      </c>
      <c r="E1587" t="s">
        <v>51</v>
      </c>
      <c r="F1587" t="s">
        <v>53</v>
      </c>
      <c r="G1587" t="s">
        <v>48</v>
      </c>
      <c r="H1587" t="s">
        <v>38</v>
      </c>
      <c r="I1587">
        <v>55</v>
      </c>
      <c r="J1587">
        <v>3</v>
      </c>
      <c r="K1587" s="43">
        <v>39786.519999999997</v>
      </c>
      <c r="L1587" s="43">
        <v>119359.57</v>
      </c>
      <c r="M1587">
        <f t="shared" si="24"/>
        <v>1</v>
      </c>
    </row>
    <row r="1588" spans="1:13" x14ac:dyDescent="0.25">
      <c r="A1588">
        <v>201906</v>
      </c>
      <c r="B1588" t="s">
        <v>36</v>
      </c>
      <c r="C1588">
        <v>0</v>
      </c>
      <c r="D1588">
        <v>0</v>
      </c>
      <c r="E1588" t="s">
        <v>51</v>
      </c>
      <c r="F1588" t="s">
        <v>53</v>
      </c>
      <c r="G1588" t="s">
        <v>48</v>
      </c>
      <c r="H1588" t="s">
        <v>38</v>
      </c>
      <c r="I1588">
        <v>56</v>
      </c>
      <c r="J1588">
        <v>5</v>
      </c>
      <c r="K1588" s="43">
        <v>23832.28</v>
      </c>
      <c r="L1588" s="43">
        <v>119161.41</v>
      </c>
      <c r="M1588">
        <f t="shared" si="24"/>
        <v>1</v>
      </c>
    </row>
    <row r="1589" spans="1:13" x14ac:dyDescent="0.25">
      <c r="A1589">
        <v>201906</v>
      </c>
      <c r="B1589" t="s">
        <v>36</v>
      </c>
      <c r="C1589">
        <v>0</v>
      </c>
      <c r="D1589">
        <v>0</v>
      </c>
      <c r="E1589" t="s">
        <v>51</v>
      </c>
      <c r="F1589" t="s">
        <v>53</v>
      </c>
      <c r="G1589" t="s">
        <v>48</v>
      </c>
      <c r="H1589" t="s">
        <v>38</v>
      </c>
      <c r="I1589">
        <v>57</v>
      </c>
      <c r="J1589">
        <v>3</v>
      </c>
      <c r="K1589" s="43">
        <v>43017.37</v>
      </c>
      <c r="L1589" s="43">
        <v>129052.11</v>
      </c>
      <c r="M1589">
        <f t="shared" si="24"/>
        <v>1</v>
      </c>
    </row>
    <row r="1590" spans="1:13" x14ac:dyDescent="0.25">
      <c r="A1590">
        <v>201906</v>
      </c>
      <c r="B1590" t="s">
        <v>36</v>
      </c>
      <c r="C1590">
        <v>0</v>
      </c>
      <c r="D1590">
        <v>0</v>
      </c>
      <c r="E1590" t="s">
        <v>51</v>
      </c>
      <c r="F1590" t="s">
        <v>53</v>
      </c>
      <c r="G1590" t="s">
        <v>48</v>
      </c>
      <c r="H1590" t="s">
        <v>38</v>
      </c>
      <c r="I1590">
        <v>58</v>
      </c>
      <c r="J1590">
        <v>5</v>
      </c>
      <c r="K1590" s="43">
        <v>38198.86</v>
      </c>
      <c r="L1590" s="43">
        <v>190994.32</v>
      </c>
      <c r="M1590">
        <f t="shared" si="24"/>
        <v>1</v>
      </c>
    </row>
    <row r="1591" spans="1:13" x14ac:dyDescent="0.25">
      <c r="A1591">
        <v>201906</v>
      </c>
      <c r="B1591" t="s">
        <v>36</v>
      </c>
      <c r="C1591">
        <v>0</v>
      </c>
      <c r="D1591">
        <v>0</v>
      </c>
      <c r="E1591" t="s">
        <v>51</v>
      </c>
      <c r="F1591" t="s">
        <v>53</v>
      </c>
      <c r="G1591" t="s">
        <v>48</v>
      </c>
      <c r="H1591" t="s">
        <v>38</v>
      </c>
      <c r="I1591">
        <v>59</v>
      </c>
      <c r="J1591">
        <v>4</v>
      </c>
      <c r="K1591" s="43">
        <v>36322.120000000003</v>
      </c>
      <c r="L1591" s="43">
        <v>145288.49</v>
      </c>
      <c r="M1591">
        <f t="shared" si="24"/>
        <v>1</v>
      </c>
    </row>
    <row r="1592" spans="1:13" x14ac:dyDescent="0.25">
      <c r="A1592">
        <v>201906</v>
      </c>
      <c r="B1592" t="s">
        <v>36</v>
      </c>
      <c r="C1592">
        <v>0</v>
      </c>
      <c r="D1592">
        <v>0</v>
      </c>
      <c r="E1592" t="s">
        <v>51</v>
      </c>
      <c r="F1592" t="s">
        <v>53</v>
      </c>
      <c r="G1592" t="s">
        <v>48</v>
      </c>
      <c r="H1592" t="s">
        <v>38</v>
      </c>
      <c r="I1592">
        <v>60</v>
      </c>
      <c r="J1592">
        <v>3</v>
      </c>
      <c r="K1592" s="43">
        <v>30373.87</v>
      </c>
      <c r="L1592" s="43">
        <v>91121.61</v>
      </c>
      <c r="M1592">
        <f t="shared" si="24"/>
        <v>1</v>
      </c>
    </row>
    <row r="1593" spans="1:13" x14ac:dyDescent="0.25">
      <c r="A1593">
        <v>201906</v>
      </c>
      <c r="B1593" t="s">
        <v>36</v>
      </c>
      <c r="C1593">
        <v>0</v>
      </c>
      <c r="D1593">
        <v>0</v>
      </c>
      <c r="E1593" t="s">
        <v>51</v>
      </c>
      <c r="F1593" t="s">
        <v>53</v>
      </c>
      <c r="G1593" t="s">
        <v>48</v>
      </c>
      <c r="H1593" t="s">
        <v>38</v>
      </c>
      <c r="I1593">
        <v>62</v>
      </c>
      <c r="J1593">
        <v>8</v>
      </c>
      <c r="K1593" s="43">
        <v>45238.66</v>
      </c>
      <c r="L1593" s="43">
        <v>361909.31</v>
      </c>
      <c r="M1593">
        <f t="shared" si="24"/>
        <v>1</v>
      </c>
    </row>
    <row r="1594" spans="1:13" x14ac:dyDescent="0.25">
      <c r="A1594">
        <v>201906</v>
      </c>
      <c r="B1594" t="s">
        <v>36</v>
      </c>
      <c r="C1594">
        <v>0</v>
      </c>
      <c r="D1594">
        <v>0</v>
      </c>
      <c r="E1594" t="s">
        <v>51</v>
      </c>
      <c r="F1594" t="s">
        <v>53</v>
      </c>
      <c r="G1594" t="s">
        <v>48</v>
      </c>
      <c r="H1594" t="s">
        <v>38</v>
      </c>
      <c r="I1594">
        <v>63</v>
      </c>
      <c r="J1594">
        <v>1</v>
      </c>
      <c r="K1594" s="43">
        <v>29115.51</v>
      </c>
      <c r="L1594" s="43">
        <v>29115.51</v>
      </c>
      <c r="M1594">
        <f t="shared" si="24"/>
        <v>1</v>
      </c>
    </row>
    <row r="1595" spans="1:13" x14ac:dyDescent="0.25">
      <c r="A1595">
        <v>201906</v>
      </c>
      <c r="B1595" t="s">
        <v>36</v>
      </c>
      <c r="C1595">
        <v>0</v>
      </c>
      <c r="D1595">
        <v>0</v>
      </c>
      <c r="E1595" t="s">
        <v>51</v>
      </c>
      <c r="F1595" t="s">
        <v>53</v>
      </c>
      <c r="G1595" t="s">
        <v>48</v>
      </c>
      <c r="H1595" t="s">
        <v>38</v>
      </c>
      <c r="I1595">
        <v>64</v>
      </c>
      <c r="J1595">
        <v>4</v>
      </c>
      <c r="K1595" s="43">
        <v>30915.279999999999</v>
      </c>
      <c r="L1595" s="43">
        <v>123661.11</v>
      </c>
      <c r="M1595">
        <f t="shared" si="24"/>
        <v>1</v>
      </c>
    </row>
    <row r="1596" spans="1:13" x14ac:dyDescent="0.25">
      <c r="A1596">
        <v>201906</v>
      </c>
      <c r="B1596" t="s">
        <v>36</v>
      </c>
      <c r="C1596">
        <v>0</v>
      </c>
      <c r="D1596">
        <v>0</v>
      </c>
      <c r="E1596" t="s">
        <v>51</v>
      </c>
      <c r="F1596" t="s">
        <v>53</v>
      </c>
      <c r="G1596" t="s">
        <v>48</v>
      </c>
      <c r="H1596" t="s">
        <v>38</v>
      </c>
      <c r="I1596">
        <v>65</v>
      </c>
      <c r="J1596">
        <v>7</v>
      </c>
      <c r="K1596" s="43">
        <v>54471.4</v>
      </c>
      <c r="L1596" s="43">
        <v>381299.79</v>
      </c>
      <c r="M1596">
        <f t="shared" si="24"/>
        <v>1</v>
      </c>
    </row>
    <row r="1597" spans="1:13" x14ac:dyDescent="0.25">
      <c r="A1597">
        <v>201906</v>
      </c>
      <c r="B1597" t="s">
        <v>36</v>
      </c>
      <c r="C1597">
        <v>0</v>
      </c>
      <c r="D1597">
        <v>0</v>
      </c>
      <c r="E1597" t="s">
        <v>51</v>
      </c>
      <c r="F1597" t="s">
        <v>53</v>
      </c>
      <c r="G1597" t="s">
        <v>48</v>
      </c>
      <c r="H1597" t="s">
        <v>38</v>
      </c>
      <c r="I1597">
        <v>66</v>
      </c>
      <c r="J1597">
        <v>5</v>
      </c>
      <c r="K1597" s="43">
        <v>37992.870000000003</v>
      </c>
      <c r="L1597" s="43">
        <v>189964.33</v>
      </c>
      <c r="M1597">
        <f t="shared" si="24"/>
        <v>1</v>
      </c>
    </row>
    <row r="1598" spans="1:13" x14ac:dyDescent="0.25">
      <c r="A1598">
        <v>201906</v>
      </c>
      <c r="B1598" t="s">
        <v>36</v>
      </c>
      <c r="C1598">
        <v>0</v>
      </c>
      <c r="D1598">
        <v>0</v>
      </c>
      <c r="E1598" t="s">
        <v>51</v>
      </c>
      <c r="F1598" t="s">
        <v>53</v>
      </c>
      <c r="G1598" t="s">
        <v>48</v>
      </c>
      <c r="H1598" t="s">
        <v>38</v>
      </c>
      <c r="I1598">
        <v>67</v>
      </c>
      <c r="J1598">
        <v>10</v>
      </c>
      <c r="K1598" s="43">
        <v>30275.5</v>
      </c>
      <c r="L1598" s="43">
        <v>302755.02</v>
      </c>
      <c r="M1598">
        <f t="shared" si="24"/>
        <v>1</v>
      </c>
    </row>
    <row r="1599" spans="1:13" x14ac:dyDescent="0.25">
      <c r="A1599">
        <v>201906</v>
      </c>
      <c r="B1599" t="s">
        <v>36</v>
      </c>
      <c r="C1599">
        <v>0</v>
      </c>
      <c r="D1599">
        <v>0</v>
      </c>
      <c r="E1599" t="s">
        <v>51</v>
      </c>
      <c r="F1599" t="s">
        <v>53</v>
      </c>
      <c r="G1599" t="s">
        <v>48</v>
      </c>
      <c r="H1599" t="s">
        <v>38</v>
      </c>
      <c r="I1599">
        <v>68</v>
      </c>
      <c r="J1599">
        <v>8</v>
      </c>
      <c r="K1599" s="43">
        <v>33048.879999999997</v>
      </c>
      <c r="L1599" s="43">
        <v>264391.07</v>
      </c>
      <c r="M1599">
        <f t="shared" si="24"/>
        <v>1</v>
      </c>
    </row>
    <row r="1600" spans="1:13" x14ac:dyDescent="0.25">
      <c r="A1600">
        <v>201906</v>
      </c>
      <c r="B1600" t="s">
        <v>36</v>
      </c>
      <c r="C1600">
        <v>0</v>
      </c>
      <c r="D1600">
        <v>0</v>
      </c>
      <c r="E1600" t="s">
        <v>51</v>
      </c>
      <c r="F1600" t="s">
        <v>53</v>
      </c>
      <c r="G1600" t="s">
        <v>48</v>
      </c>
      <c r="H1600" t="s">
        <v>38</v>
      </c>
      <c r="I1600">
        <v>69</v>
      </c>
      <c r="J1600">
        <v>5</v>
      </c>
      <c r="K1600" s="43">
        <v>53064.59</v>
      </c>
      <c r="L1600" s="43">
        <v>265322.95</v>
      </c>
      <c r="M1600">
        <f t="shared" si="24"/>
        <v>1</v>
      </c>
    </row>
    <row r="1601" spans="1:13" x14ac:dyDescent="0.25">
      <c r="A1601">
        <v>201906</v>
      </c>
      <c r="B1601" t="s">
        <v>36</v>
      </c>
      <c r="C1601">
        <v>0</v>
      </c>
      <c r="D1601">
        <v>0</v>
      </c>
      <c r="E1601" t="s">
        <v>51</v>
      </c>
      <c r="F1601" t="s">
        <v>53</v>
      </c>
      <c r="G1601" t="s">
        <v>48</v>
      </c>
      <c r="H1601" t="s">
        <v>38</v>
      </c>
      <c r="I1601">
        <v>70</v>
      </c>
      <c r="J1601">
        <v>4</v>
      </c>
      <c r="K1601" s="43">
        <v>44211.16</v>
      </c>
      <c r="L1601" s="43">
        <v>176844.64</v>
      </c>
      <c r="M1601">
        <f t="shared" si="24"/>
        <v>1</v>
      </c>
    </row>
    <row r="1602" spans="1:13" x14ac:dyDescent="0.25">
      <c r="A1602">
        <v>201906</v>
      </c>
      <c r="B1602" t="s">
        <v>36</v>
      </c>
      <c r="C1602">
        <v>0</v>
      </c>
      <c r="D1602">
        <v>0</v>
      </c>
      <c r="E1602" t="s">
        <v>51</v>
      </c>
      <c r="F1602" t="s">
        <v>53</v>
      </c>
      <c r="G1602" t="s">
        <v>48</v>
      </c>
      <c r="H1602" t="s">
        <v>38</v>
      </c>
      <c r="I1602">
        <v>71</v>
      </c>
      <c r="J1602">
        <v>6</v>
      </c>
      <c r="K1602" s="43">
        <v>51900.25</v>
      </c>
      <c r="L1602" s="43">
        <v>311401.52</v>
      </c>
      <c r="M1602">
        <f t="shared" si="24"/>
        <v>1</v>
      </c>
    </row>
    <row r="1603" spans="1:13" x14ac:dyDescent="0.25">
      <c r="A1603">
        <v>201906</v>
      </c>
      <c r="B1603" t="s">
        <v>36</v>
      </c>
      <c r="C1603">
        <v>0</v>
      </c>
      <c r="D1603">
        <v>0</v>
      </c>
      <c r="E1603" t="s">
        <v>51</v>
      </c>
      <c r="F1603" t="s">
        <v>53</v>
      </c>
      <c r="G1603" t="s">
        <v>48</v>
      </c>
      <c r="H1603" t="s">
        <v>38</v>
      </c>
      <c r="I1603">
        <v>72</v>
      </c>
      <c r="J1603">
        <v>3</v>
      </c>
      <c r="K1603" s="43">
        <v>67192.52</v>
      </c>
      <c r="L1603" s="43">
        <v>201577.57</v>
      </c>
      <c r="M1603">
        <f t="shared" si="24"/>
        <v>1</v>
      </c>
    </row>
    <row r="1604" spans="1:13" x14ac:dyDescent="0.25">
      <c r="A1604">
        <v>201906</v>
      </c>
      <c r="B1604" t="s">
        <v>36</v>
      </c>
      <c r="C1604">
        <v>0</v>
      </c>
      <c r="D1604">
        <v>0</v>
      </c>
      <c r="E1604" t="s">
        <v>51</v>
      </c>
      <c r="F1604" t="s">
        <v>53</v>
      </c>
      <c r="G1604" t="s">
        <v>48</v>
      </c>
      <c r="H1604" t="s">
        <v>38</v>
      </c>
      <c r="I1604">
        <v>73</v>
      </c>
      <c r="J1604">
        <v>9</v>
      </c>
      <c r="K1604" s="43">
        <v>47266.71</v>
      </c>
      <c r="L1604" s="43">
        <v>425400.38</v>
      </c>
      <c r="M1604">
        <f t="shared" si="24"/>
        <v>1</v>
      </c>
    </row>
    <row r="1605" spans="1:13" x14ac:dyDescent="0.25">
      <c r="A1605">
        <v>201906</v>
      </c>
      <c r="B1605" t="s">
        <v>36</v>
      </c>
      <c r="C1605">
        <v>0</v>
      </c>
      <c r="D1605">
        <v>0</v>
      </c>
      <c r="E1605" t="s">
        <v>51</v>
      </c>
      <c r="F1605" t="s">
        <v>53</v>
      </c>
      <c r="G1605" t="s">
        <v>48</v>
      </c>
      <c r="H1605" t="s">
        <v>38</v>
      </c>
      <c r="I1605">
        <v>74</v>
      </c>
      <c r="J1605">
        <v>14</v>
      </c>
      <c r="K1605" s="43">
        <v>34455.26</v>
      </c>
      <c r="L1605" s="43">
        <v>482373.62</v>
      </c>
      <c r="M1605">
        <f t="shared" si="24"/>
        <v>1</v>
      </c>
    </row>
    <row r="1606" spans="1:13" x14ac:dyDescent="0.25">
      <c r="A1606">
        <v>201906</v>
      </c>
      <c r="B1606" t="s">
        <v>36</v>
      </c>
      <c r="C1606">
        <v>0</v>
      </c>
      <c r="D1606">
        <v>0</v>
      </c>
      <c r="E1606" t="s">
        <v>51</v>
      </c>
      <c r="F1606" t="s">
        <v>53</v>
      </c>
      <c r="G1606" t="s">
        <v>48</v>
      </c>
      <c r="H1606" t="s">
        <v>38</v>
      </c>
      <c r="I1606">
        <v>75</v>
      </c>
      <c r="J1606">
        <v>6</v>
      </c>
      <c r="K1606" s="43">
        <v>50546.35</v>
      </c>
      <c r="L1606" s="43">
        <v>303278.07</v>
      </c>
      <c r="M1606">
        <f t="shared" ref="M1606:M1669" si="25">+IF(F1606=$M$1,0,1)</f>
        <v>1</v>
      </c>
    </row>
    <row r="1607" spans="1:13" x14ac:dyDescent="0.25">
      <c r="A1607">
        <v>201906</v>
      </c>
      <c r="B1607" t="s">
        <v>36</v>
      </c>
      <c r="C1607">
        <v>0</v>
      </c>
      <c r="D1607">
        <v>0</v>
      </c>
      <c r="E1607" t="s">
        <v>51</v>
      </c>
      <c r="F1607" t="s">
        <v>53</v>
      </c>
      <c r="G1607" t="s">
        <v>48</v>
      </c>
      <c r="H1607" t="s">
        <v>38</v>
      </c>
      <c r="I1607">
        <v>76</v>
      </c>
      <c r="J1607">
        <v>4</v>
      </c>
      <c r="K1607" s="43">
        <v>32496.07</v>
      </c>
      <c r="L1607" s="43">
        <v>129984.27</v>
      </c>
      <c r="M1607">
        <f t="shared" si="25"/>
        <v>1</v>
      </c>
    </row>
    <row r="1608" spans="1:13" x14ac:dyDescent="0.25">
      <c r="A1608">
        <v>201906</v>
      </c>
      <c r="B1608" t="s">
        <v>36</v>
      </c>
      <c r="C1608">
        <v>0</v>
      </c>
      <c r="D1608">
        <v>0</v>
      </c>
      <c r="E1608" t="s">
        <v>51</v>
      </c>
      <c r="F1608" t="s">
        <v>53</v>
      </c>
      <c r="G1608" t="s">
        <v>48</v>
      </c>
      <c r="H1608" t="s">
        <v>38</v>
      </c>
      <c r="I1608">
        <v>77</v>
      </c>
      <c r="J1608">
        <v>5</v>
      </c>
      <c r="K1608" s="43">
        <v>44803.71</v>
      </c>
      <c r="L1608" s="43">
        <v>224018.54</v>
      </c>
      <c r="M1608">
        <f t="shared" si="25"/>
        <v>1</v>
      </c>
    </row>
    <row r="1609" spans="1:13" x14ac:dyDescent="0.25">
      <c r="A1609">
        <v>201906</v>
      </c>
      <c r="B1609" t="s">
        <v>36</v>
      </c>
      <c r="C1609">
        <v>0</v>
      </c>
      <c r="D1609">
        <v>0</v>
      </c>
      <c r="E1609" t="s">
        <v>51</v>
      </c>
      <c r="F1609" t="s">
        <v>53</v>
      </c>
      <c r="G1609" t="s">
        <v>48</v>
      </c>
      <c r="H1609" t="s">
        <v>38</v>
      </c>
      <c r="I1609">
        <v>78</v>
      </c>
      <c r="J1609">
        <v>7</v>
      </c>
      <c r="K1609" s="43">
        <v>28118.77</v>
      </c>
      <c r="L1609" s="43">
        <v>196831.41</v>
      </c>
      <c r="M1609">
        <f t="shared" si="25"/>
        <v>1</v>
      </c>
    </row>
    <row r="1610" spans="1:13" x14ac:dyDescent="0.25">
      <c r="A1610">
        <v>201906</v>
      </c>
      <c r="B1610" t="s">
        <v>36</v>
      </c>
      <c r="C1610">
        <v>0</v>
      </c>
      <c r="D1610">
        <v>0</v>
      </c>
      <c r="E1610" t="s">
        <v>51</v>
      </c>
      <c r="F1610" t="s">
        <v>53</v>
      </c>
      <c r="G1610" t="s">
        <v>48</v>
      </c>
      <c r="H1610" t="s">
        <v>38</v>
      </c>
      <c r="I1610">
        <v>79</v>
      </c>
      <c r="J1610">
        <v>7</v>
      </c>
      <c r="K1610" s="43">
        <v>44794.87</v>
      </c>
      <c r="L1610" s="43">
        <v>313564.09999999998</v>
      </c>
      <c r="M1610">
        <f t="shared" si="25"/>
        <v>1</v>
      </c>
    </row>
    <row r="1611" spans="1:13" x14ac:dyDescent="0.25">
      <c r="A1611">
        <v>201906</v>
      </c>
      <c r="B1611" t="s">
        <v>36</v>
      </c>
      <c r="C1611">
        <v>0</v>
      </c>
      <c r="D1611">
        <v>0</v>
      </c>
      <c r="E1611" t="s">
        <v>51</v>
      </c>
      <c r="F1611" t="s">
        <v>53</v>
      </c>
      <c r="G1611" t="s">
        <v>48</v>
      </c>
      <c r="H1611" t="s">
        <v>38</v>
      </c>
      <c r="I1611">
        <v>80</v>
      </c>
      <c r="J1611">
        <v>1</v>
      </c>
      <c r="K1611" s="43">
        <v>46921.89</v>
      </c>
      <c r="L1611" s="43">
        <v>46921.89</v>
      </c>
      <c r="M1611">
        <f t="shared" si="25"/>
        <v>1</v>
      </c>
    </row>
    <row r="1612" spans="1:13" x14ac:dyDescent="0.25">
      <c r="A1612">
        <v>201906</v>
      </c>
      <c r="B1612" t="s">
        <v>36</v>
      </c>
      <c r="C1612">
        <v>0</v>
      </c>
      <c r="D1612">
        <v>0</v>
      </c>
      <c r="E1612" t="s">
        <v>51</v>
      </c>
      <c r="F1612" t="s">
        <v>53</v>
      </c>
      <c r="G1612" t="s">
        <v>48</v>
      </c>
      <c r="H1612" t="s">
        <v>38</v>
      </c>
      <c r="I1612">
        <v>81</v>
      </c>
      <c r="J1612">
        <v>6</v>
      </c>
      <c r="K1612" s="43">
        <v>48902.09</v>
      </c>
      <c r="L1612" s="43">
        <v>293412.53000000003</v>
      </c>
      <c r="M1612">
        <f t="shared" si="25"/>
        <v>1</v>
      </c>
    </row>
    <row r="1613" spans="1:13" x14ac:dyDescent="0.25">
      <c r="A1613">
        <v>201906</v>
      </c>
      <c r="B1613" t="s">
        <v>36</v>
      </c>
      <c r="C1613">
        <v>0</v>
      </c>
      <c r="D1613">
        <v>0</v>
      </c>
      <c r="E1613" t="s">
        <v>51</v>
      </c>
      <c r="F1613" t="s">
        <v>53</v>
      </c>
      <c r="G1613" t="s">
        <v>48</v>
      </c>
      <c r="H1613" t="s">
        <v>38</v>
      </c>
      <c r="I1613">
        <v>82</v>
      </c>
      <c r="J1613">
        <v>3</v>
      </c>
      <c r="K1613" s="43">
        <v>26324.69</v>
      </c>
      <c r="L1613" s="43">
        <v>78974.070000000007</v>
      </c>
      <c r="M1613">
        <f t="shared" si="25"/>
        <v>1</v>
      </c>
    </row>
    <row r="1614" spans="1:13" x14ac:dyDescent="0.25">
      <c r="A1614">
        <v>201906</v>
      </c>
      <c r="B1614" t="s">
        <v>36</v>
      </c>
      <c r="C1614">
        <v>0</v>
      </c>
      <c r="D1614">
        <v>0</v>
      </c>
      <c r="E1614" t="s">
        <v>51</v>
      </c>
      <c r="F1614" t="s">
        <v>53</v>
      </c>
      <c r="G1614" t="s">
        <v>48</v>
      </c>
      <c r="H1614" t="s">
        <v>38</v>
      </c>
      <c r="I1614">
        <v>83</v>
      </c>
      <c r="J1614">
        <v>4</v>
      </c>
      <c r="K1614" s="43">
        <v>31224.48</v>
      </c>
      <c r="L1614" s="43">
        <v>124897.91</v>
      </c>
      <c r="M1614">
        <f t="shared" si="25"/>
        <v>1</v>
      </c>
    </row>
    <row r="1615" spans="1:13" x14ac:dyDescent="0.25">
      <c r="A1615">
        <v>201906</v>
      </c>
      <c r="B1615" t="s">
        <v>36</v>
      </c>
      <c r="C1615">
        <v>0</v>
      </c>
      <c r="D1615">
        <v>0</v>
      </c>
      <c r="E1615" t="s">
        <v>51</v>
      </c>
      <c r="F1615" t="s">
        <v>53</v>
      </c>
      <c r="G1615" t="s">
        <v>48</v>
      </c>
      <c r="H1615" t="s">
        <v>38</v>
      </c>
      <c r="I1615">
        <v>85</v>
      </c>
      <c r="J1615">
        <v>2</v>
      </c>
      <c r="K1615" s="43">
        <v>47457.13</v>
      </c>
      <c r="L1615" s="43">
        <v>94914.25</v>
      </c>
      <c r="M1615">
        <f t="shared" si="25"/>
        <v>1</v>
      </c>
    </row>
    <row r="1616" spans="1:13" x14ac:dyDescent="0.25">
      <c r="A1616">
        <v>201906</v>
      </c>
      <c r="B1616" t="s">
        <v>36</v>
      </c>
      <c r="C1616">
        <v>0</v>
      </c>
      <c r="D1616">
        <v>0</v>
      </c>
      <c r="E1616" t="s">
        <v>51</v>
      </c>
      <c r="F1616" t="s">
        <v>53</v>
      </c>
      <c r="G1616" t="s">
        <v>48</v>
      </c>
      <c r="H1616" t="s">
        <v>38</v>
      </c>
      <c r="I1616">
        <v>86</v>
      </c>
      <c r="J1616">
        <v>3</v>
      </c>
      <c r="K1616" s="43">
        <v>40118.54</v>
      </c>
      <c r="L1616" s="43">
        <v>120355.62</v>
      </c>
      <c r="M1616">
        <f t="shared" si="25"/>
        <v>1</v>
      </c>
    </row>
    <row r="1617" spans="1:13" x14ac:dyDescent="0.25">
      <c r="A1617">
        <v>201906</v>
      </c>
      <c r="B1617" t="s">
        <v>36</v>
      </c>
      <c r="C1617">
        <v>0</v>
      </c>
      <c r="D1617">
        <v>0</v>
      </c>
      <c r="E1617" t="s">
        <v>51</v>
      </c>
      <c r="F1617" t="s">
        <v>53</v>
      </c>
      <c r="G1617" t="s">
        <v>48</v>
      </c>
      <c r="H1617" t="s">
        <v>38</v>
      </c>
      <c r="I1617">
        <v>87</v>
      </c>
      <c r="J1617">
        <v>1</v>
      </c>
      <c r="K1617" s="43">
        <v>67116.05</v>
      </c>
      <c r="L1617" s="43">
        <v>67116.05</v>
      </c>
      <c r="M1617">
        <f t="shared" si="25"/>
        <v>1</v>
      </c>
    </row>
    <row r="1618" spans="1:13" x14ac:dyDescent="0.25">
      <c r="A1618">
        <v>201906</v>
      </c>
      <c r="B1618" t="s">
        <v>36</v>
      </c>
      <c r="C1618">
        <v>0</v>
      </c>
      <c r="D1618">
        <v>0</v>
      </c>
      <c r="E1618" t="s">
        <v>51</v>
      </c>
      <c r="F1618" t="s">
        <v>53</v>
      </c>
      <c r="G1618" t="s">
        <v>48</v>
      </c>
      <c r="H1618" t="s">
        <v>38</v>
      </c>
      <c r="I1618">
        <v>90</v>
      </c>
      <c r="J1618">
        <v>1</v>
      </c>
      <c r="K1618" s="43">
        <v>55939.03</v>
      </c>
      <c r="L1618" s="43">
        <v>55939.03</v>
      </c>
      <c r="M1618">
        <f t="shared" si="25"/>
        <v>1</v>
      </c>
    </row>
    <row r="1619" spans="1:13" x14ac:dyDescent="0.25">
      <c r="A1619">
        <v>201906</v>
      </c>
      <c r="B1619" t="s">
        <v>36</v>
      </c>
      <c r="C1619">
        <v>0</v>
      </c>
      <c r="D1619">
        <v>0</v>
      </c>
      <c r="E1619" t="s">
        <v>51</v>
      </c>
      <c r="F1619" t="s">
        <v>54</v>
      </c>
      <c r="G1619" t="s">
        <v>45</v>
      </c>
      <c r="H1619" t="s">
        <v>37</v>
      </c>
      <c r="I1619">
        <v>54</v>
      </c>
      <c r="J1619">
        <v>1</v>
      </c>
      <c r="K1619" s="43">
        <v>89350.24</v>
      </c>
      <c r="L1619" s="43">
        <v>89350.24</v>
      </c>
      <c r="M1619">
        <f t="shared" si="25"/>
        <v>1</v>
      </c>
    </row>
    <row r="1620" spans="1:13" x14ac:dyDescent="0.25">
      <c r="A1620">
        <v>201906</v>
      </c>
      <c r="B1620" t="s">
        <v>36</v>
      </c>
      <c r="C1620">
        <v>0</v>
      </c>
      <c r="D1620">
        <v>0</v>
      </c>
      <c r="E1620" t="s">
        <v>51</v>
      </c>
      <c r="F1620" t="s">
        <v>54</v>
      </c>
      <c r="G1620" t="s">
        <v>45</v>
      </c>
      <c r="H1620" t="s">
        <v>37</v>
      </c>
      <c r="I1620">
        <v>61</v>
      </c>
      <c r="J1620">
        <v>7</v>
      </c>
      <c r="K1620" s="43">
        <v>93201.21</v>
      </c>
      <c r="L1620" s="43">
        <v>652408.46</v>
      </c>
      <c r="M1620">
        <f t="shared" si="25"/>
        <v>1</v>
      </c>
    </row>
    <row r="1621" spans="1:13" x14ac:dyDescent="0.25">
      <c r="A1621">
        <v>201906</v>
      </c>
      <c r="B1621" t="s">
        <v>36</v>
      </c>
      <c r="C1621">
        <v>0</v>
      </c>
      <c r="D1621">
        <v>0</v>
      </c>
      <c r="E1621" t="s">
        <v>51</v>
      </c>
      <c r="F1621" t="s">
        <v>54</v>
      </c>
      <c r="G1621" t="s">
        <v>45</v>
      </c>
      <c r="H1621" t="s">
        <v>37</v>
      </c>
      <c r="I1621">
        <v>62</v>
      </c>
      <c r="J1621">
        <v>12</v>
      </c>
      <c r="K1621" s="43">
        <v>87979.95</v>
      </c>
      <c r="L1621" s="43">
        <v>1055759.3600000001</v>
      </c>
      <c r="M1621">
        <f t="shared" si="25"/>
        <v>1</v>
      </c>
    </row>
    <row r="1622" spans="1:13" x14ac:dyDescent="0.25">
      <c r="A1622">
        <v>201906</v>
      </c>
      <c r="B1622" t="s">
        <v>36</v>
      </c>
      <c r="C1622">
        <v>0</v>
      </c>
      <c r="D1622">
        <v>0</v>
      </c>
      <c r="E1622" t="s">
        <v>51</v>
      </c>
      <c r="F1622" t="s">
        <v>54</v>
      </c>
      <c r="G1622" t="s">
        <v>45</v>
      </c>
      <c r="H1622" t="s">
        <v>37</v>
      </c>
      <c r="I1622">
        <v>63</v>
      </c>
      <c r="J1622">
        <v>18</v>
      </c>
      <c r="K1622" s="43">
        <v>89266.41</v>
      </c>
      <c r="L1622" s="43">
        <v>1606795.37</v>
      </c>
      <c r="M1622">
        <f t="shared" si="25"/>
        <v>1</v>
      </c>
    </row>
    <row r="1623" spans="1:13" x14ac:dyDescent="0.25">
      <c r="A1623">
        <v>201906</v>
      </c>
      <c r="B1623" t="s">
        <v>36</v>
      </c>
      <c r="C1623">
        <v>0</v>
      </c>
      <c r="D1623">
        <v>0</v>
      </c>
      <c r="E1623" t="s">
        <v>51</v>
      </c>
      <c r="F1623" t="s">
        <v>54</v>
      </c>
      <c r="G1623" t="s">
        <v>45</v>
      </c>
      <c r="H1623" t="s">
        <v>37</v>
      </c>
      <c r="I1623">
        <v>64</v>
      </c>
      <c r="J1623">
        <v>14</v>
      </c>
      <c r="K1623" s="43">
        <v>106399.76</v>
      </c>
      <c r="L1623" s="43">
        <v>1489596.61</v>
      </c>
      <c r="M1623">
        <f t="shared" si="25"/>
        <v>1</v>
      </c>
    </row>
    <row r="1624" spans="1:13" x14ac:dyDescent="0.25">
      <c r="A1624">
        <v>201906</v>
      </c>
      <c r="B1624" t="s">
        <v>36</v>
      </c>
      <c r="C1624">
        <v>0</v>
      </c>
      <c r="D1624">
        <v>0</v>
      </c>
      <c r="E1624" t="s">
        <v>51</v>
      </c>
      <c r="F1624" t="s">
        <v>54</v>
      </c>
      <c r="G1624" t="s">
        <v>45</v>
      </c>
      <c r="H1624" t="s">
        <v>37</v>
      </c>
      <c r="I1624">
        <v>65</v>
      </c>
      <c r="J1624">
        <v>14</v>
      </c>
      <c r="K1624" s="43">
        <v>94302.34</v>
      </c>
      <c r="L1624" s="43">
        <v>1320232.74</v>
      </c>
      <c r="M1624">
        <f t="shared" si="25"/>
        <v>1</v>
      </c>
    </row>
    <row r="1625" spans="1:13" x14ac:dyDescent="0.25">
      <c r="A1625">
        <v>201906</v>
      </c>
      <c r="B1625" t="s">
        <v>36</v>
      </c>
      <c r="C1625">
        <v>0</v>
      </c>
      <c r="D1625">
        <v>0</v>
      </c>
      <c r="E1625" t="s">
        <v>51</v>
      </c>
      <c r="F1625" t="s">
        <v>54</v>
      </c>
      <c r="G1625" t="s">
        <v>45</v>
      </c>
      <c r="H1625" t="s">
        <v>37</v>
      </c>
      <c r="I1625">
        <v>66</v>
      </c>
      <c r="J1625">
        <v>11</v>
      </c>
      <c r="K1625" s="43">
        <v>86558.34</v>
      </c>
      <c r="L1625" s="43">
        <v>952141.77</v>
      </c>
      <c r="M1625">
        <f t="shared" si="25"/>
        <v>1</v>
      </c>
    </row>
    <row r="1626" spans="1:13" x14ac:dyDescent="0.25">
      <c r="A1626">
        <v>201906</v>
      </c>
      <c r="B1626" t="s">
        <v>36</v>
      </c>
      <c r="C1626">
        <v>0</v>
      </c>
      <c r="D1626">
        <v>0</v>
      </c>
      <c r="E1626" t="s">
        <v>51</v>
      </c>
      <c r="F1626" t="s">
        <v>54</v>
      </c>
      <c r="G1626" t="s">
        <v>45</v>
      </c>
      <c r="H1626" t="s">
        <v>37</v>
      </c>
      <c r="I1626">
        <v>67</v>
      </c>
      <c r="J1626">
        <v>21</v>
      </c>
      <c r="K1626" s="43">
        <v>89721.94</v>
      </c>
      <c r="L1626" s="43">
        <v>1884160.68</v>
      </c>
      <c r="M1626">
        <f t="shared" si="25"/>
        <v>1</v>
      </c>
    </row>
    <row r="1627" spans="1:13" x14ac:dyDescent="0.25">
      <c r="A1627">
        <v>201906</v>
      </c>
      <c r="B1627" t="s">
        <v>36</v>
      </c>
      <c r="C1627">
        <v>0</v>
      </c>
      <c r="D1627">
        <v>0</v>
      </c>
      <c r="E1627" t="s">
        <v>51</v>
      </c>
      <c r="F1627" t="s">
        <v>54</v>
      </c>
      <c r="G1627" t="s">
        <v>45</v>
      </c>
      <c r="H1627" t="s">
        <v>37</v>
      </c>
      <c r="I1627">
        <v>68</v>
      </c>
      <c r="J1627">
        <v>13</v>
      </c>
      <c r="K1627" s="43">
        <v>84073.83</v>
      </c>
      <c r="L1627" s="43">
        <v>1092959.74</v>
      </c>
      <c r="M1627">
        <f t="shared" si="25"/>
        <v>1</v>
      </c>
    </row>
    <row r="1628" spans="1:13" x14ac:dyDescent="0.25">
      <c r="A1628">
        <v>201906</v>
      </c>
      <c r="B1628" t="s">
        <v>36</v>
      </c>
      <c r="C1628">
        <v>0</v>
      </c>
      <c r="D1628">
        <v>0</v>
      </c>
      <c r="E1628" t="s">
        <v>51</v>
      </c>
      <c r="F1628" t="s">
        <v>54</v>
      </c>
      <c r="G1628" t="s">
        <v>45</v>
      </c>
      <c r="H1628" t="s">
        <v>37</v>
      </c>
      <c r="I1628">
        <v>69</v>
      </c>
      <c r="J1628">
        <v>24</v>
      </c>
      <c r="K1628" s="43">
        <v>93283.82</v>
      </c>
      <c r="L1628" s="43">
        <v>2238811.63</v>
      </c>
      <c r="M1628">
        <f t="shared" si="25"/>
        <v>1</v>
      </c>
    </row>
    <row r="1629" spans="1:13" x14ac:dyDescent="0.25">
      <c r="A1629">
        <v>201906</v>
      </c>
      <c r="B1629" t="s">
        <v>36</v>
      </c>
      <c r="C1629">
        <v>0</v>
      </c>
      <c r="D1629">
        <v>0</v>
      </c>
      <c r="E1629" t="s">
        <v>51</v>
      </c>
      <c r="F1629" t="s">
        <v>54</v>
      </c>
      <c r="G1629" t="s">
        <v>45</v>
      </c>
      <c r="H1629" t="s">
        <v>37</v>
      </c>
      <c r="I1629">
        <v>70</v>
      </c>
      <c r="J1629">
        <v>24</v>
      </c>
      <c r="K1629" s="43">
        <v>93023.48</v>
      </c>
      <c r="L1629" s="43">
        <v>2232563.62</v>
      </c>
      <c r="M1629">
        <f t="shared" si="25"/>
        <v>1</v>
      </c>
    </row>
    <row r="1630" spans="1:13" x14ac:dyDescent="0.25">
      <c r="A1630">
        <v>201906</v>
      </c>
      <c r="B1630" t="s">
        <v>36</v>
      </c>
      <c r="C1630">
        <v>0</v>
      </c>
      <c r="D1630">
        <v>0</v>
      </c>
      <c r="E1630" t="s">
        <v>51</v>
      </c>
      <c r="F1630" t="s">
        <v>54</v>
      </c>
      <c r="G1630" t="s">
        <v>45</v>
      </c>
      <c r="H1630" t="s">
        <v>37</v>
      </c>
      <c r="I1630">
        <v>71</v>
      </c>
      <c r="J1630">
        <v>24</v>
      </c>
      <c r="K1630" s="43">
        <v>86497.01</v>
      </c>
      <c r="L1630" s="43">
        <v>2075928.17</v>
      </c>
      <c r="M1630">
        <f t="shared" si="25"/>
        <v>1</v>
      </c>
    </row>
    <row r="1631" spans="1:13" x14ac:dyDescent="0.25">
      <c r="A1631">
        <v>201906</v>
      </c>
      <c r="B1631" t="s">
        <v>36</v>
      </c>
      <c r="C1631">
        <v>0</v>
      </c>
      <c r="D1631">
        <v>0</v>
      </c>
      <c r="E1631" t="s">
        <v>51</v>
      </c>
      <c r="F1631" t="s">
        <v>54</v>
      </c>
      <c r="G1631" t="s">
        <v>45</v>
      </c>
      <c r="H1631" t="s">
        <v>37</v>
      </c>
      <c r="I1631">
        <v>72</v>
      </c>
      <c r="J1631">
        <v>16</v>
      </c>
      <c r="K1631" s="43">
        <v>92047.679999999993</v>
      </c>
      <c r="L1631" s="43">
        <v>1472762.92</v>
      </c>
      <c r="M1631">
        <f t="shared" si="25"/>
        <v>1</v>
      </c>
    </row>
    <row r="1632" spans="1:13" x14ac:dyDescent="0.25">
      <c r="A1632">
        <v>201906</v>
      </c>
      <c r="B1632" t="s">
        <v>36</v>
      </c>
      <c r="C1632">
        <v>0</v>
      </c>
      <c r="D1632">
        <v>0</v>
      </c>
      <c r="E1632" t="s">
        <v>51</v>
      </c>
      <c r="F1632" t="s">
        <v>54</v>
      </c>
      <c r="G1632" t="s">
        <v>45</v>
      </c>
      <c r="H1632" t="s">
        <v>37</v>
      </c>
      <c r="I1632">
        <v>73</v>
      </c>
      <c r="J1632">
        <v>11</v>
      </c>
      <c r="K1632" s="43">
        <v>87853.96</v>
      </c>
      <c r="L1632" s="43">
        <v>966393.59</v>
      </c>
      <c r="M1632">
        <f t="shared" si="25"/>
        <v>1</v>
      </c>
    </row>
    <row r="1633" spans="1:13" x14ac:dyDescent="0.25">
      <c r="A1633">
        <v>201906</v>
      </c>
      <c r="B1633" t="s">
        <v>36</v>
      </c>
      <c r="C1633">
        <v>0</v>
      </c>
      <c r="D1633">
        <v>0</v>
      </c>
      <c r="E1633" t="s">
        <v>51</v>
      </c>
      <c r="F1633" t="s">
        <v>54</v>
      </c>
      <c r="G1633" t="s">
        <v>45</v>
      </c>
      <c r="H1633" t="s">
        <v>37</v>
      </c>
      <c r="I1633">
        <v>74</v>
      </c>
      <c r="J1633">
        <v>13</v>
      </c>
      <c r="K1633" s="43">
        <v>80575.820000000007</v>
      </c>
      <c r="L1633" s="43">
        <v>1047485.62</v>
      </c>
      <c r="M1633">
        <f t="shared" si="25"/>
        <v>1</v>
      </c>
    </row>
    <row r="1634" spans="1:13" x14ac:dyDescent="0.25">
      <c r="A1634">
        <v>201906</v>
      </c>
      <c r="B1634" t="s">
        <v>36</v>
      </c>
      <c r="C1634">
        <v>0</v>
      </c>
      <c r="D1634">
        <v>0</v>
      </c>
      <c r="E1634" t="s">
        <v>51</v>
      </c>
      <c r="F1634" t="s">
        <v>54</v>
      </c>
      <c r="G1634" t="s">
        <v>45</v>
      </c>
      <c r="H1634" t="s">
        <v>37</v>
      </c>
      <c r="I1634">
        <v>75</v>
      </c>
      <c r="J1634">
        <v>7</v>
      </c>
      <c r="K1634" s="43">
        <v>88024.16</v>
      </c>
      <c r="L1634" s="43">
        <v>616169.12</v>
      </c>
      <c r="M1634">
        <f t="shared" si="25"/>
        <v>1</v>
      </c>
    </row>
    <row r="1635" spans="1:13" x14ac:dyDescent="0.25">
      <c r="A1635">
        <v>201906</v>
      </c>
      <c r="B1635" t="s">
        <v>36</v>
      </c>
      <c r="C1635">
        <v>0</v>
      </c>
      <c r="D1635">
        <v>0</v>
      </c>
      <c r="E1635" t="s">
        <v>51</v>
      </c>
      <c r="F1635" t="s">
        <v>54</v>
      </c>
      <c r="G1635" t="s">
        <v>45</v>
      </c>
      <c r="H1635" t="s">
        <v>37</v>
      </c>
      <c r="I1635">
        <v>76</v>
      </c>
      <c r="J1635">
        <v>2</v>
      </c>
      <c r="K1635" s="43">
        <v>76989.87</v>
      </c>
      <c r="L1635" s="43">
        <v>153979.74</v>
      </c>
      <c r="M1635">
        <f t="shared" si="25"/>
        <v>1</v>
      </c>
    </row>
    <row r="1636" spans="1:13" x14ac:dyDescent="0.25">
      <c r="A1636">
        <v>201906</v>
      </c>
      <c r="B1636" t="s">
        <v>36</v>
      </c>
      <c r="C1636">
        <v>0</v>
      </c>
      <c r="D1636">
        <v>0</v>
      </c>
      <c r="E1636" t="s">
        <v>51</v>
      </c>
      <c r="F1636" t="s">
        <v>54</v>
      </c>
      <c r="G1636" t="s">
        <v>45</v>
      </c>
      <c r="H1636" t="s">
        <v>37</v>
      </c>
      <c r="I1636">
        <v>77</v>
      </c>
      <c r="J1636">
        <v>6</v>
      </c>
      <c r="K1636" s="43">
        <v>81009.61</v>
      </c>
      <c r="L1636" s="43">
        <v>486057.67</v>
      </c>
      <c r="M1636">
        <f t="shared" si="25"/>
        <v>1</v>
      </c>
    </row>
    <row r="1637" spans="1:13" x14ac:dyDescent="0.25">
      <c r="A1637">
        <v>201906</v>
      </c>
      <c r="B1637" t="s">
        <v>36</v>
      </c>
      <c r="C1637">
        <v>0</v>
      </c>
      <c r="D1637">
        <v>0</v>
      </c>
      <c r="E1637" t="s">
        <v>51</v>
      </c>
      <c r="F1637" t="s">
        <v>54</v>
      </c>
      <c r="G1637" t="s">
        <v>45</v>
      </c>
      <c r="H1637" t="s">
        <v>37</v>
      </c>
      <c r="I1637">
        <v>78</v>
      </c>
      <c r="J1637">
        <v>6</v>
      </c>
      <c r="K1637" s="43">
        <v>81833.36</v>
      </c>
      <c r="L1637" s="43">
        <v>491000.15</v>
      </c>
      <c r="M1637">
        <f t="shared" si="25"/>
        <v>1</v>
      </c>
    </row>
    <row r="1638" spans="1:13" x14ac:dyDescent="0.25">
      <c r="A1638">
        <v>201906</v>
      </c>
      <c r="B1638" t="s">
        <v>36</v>
      </c>
      <c r="C1638">
        <v>0</v>
      </c>
      <c r="D1638">
        <v>0</v>
      </c>
      <c r="E1638" t="s">
        <v>51</v>
      </c>
      <c r="F1638" t="s">
        <v>54</v>
      </c>
      <c r="G1638" t="s">
        <v>45</v>
      </c>
      <c r="H1638" t="s">
        <v>37</v>
      </c>
      <c r="I1638">
        <v>79</v>
      </c>
      <c r="J1638">
        <v>2</v>
      </c>
      <c r="K1638" s="43">
        <v>58382.03</v>
      </c>
      <c r="L1638" s="43">
        <v>116764.06</v>
      </c>
      <c r="M1638">
        <f t="shared" si="25"/>
        <v>1</v>
      </c>
    </row>
    <row r="1639" spans="1:13" x14ac:dyDescent="0.25">
      <c r="A1639">
        <v>201906</v>
      </c>
      <c r="B1639" t="s">
        <v>36</v>
      </c>
      <c r="C1639">
        <v>0</v>
      </c>
      <c r="D1639">
        <v>0</v>
      </c>
      <c r="E1639" t="s">
        <v>51</v>
      </c>
      <c r="F1639" t="s">
        <v>54</v>
      </c>
      <c r="G1639" t="s">
        <v>45</v>
      </c>
      <c r="H1639" t="s">
        <v>37</v>
      </c>
      <c r="I1639">
        <v>80</v>
      </c>
      <c r="J1639">
        <v>2</v>
      </c>
      <c r="K1639" s="43">
        <v>97063.43</v>
      </c>
      <c r="L1639" s="43">
        <v>194126.86</v>
      </c>
      <c r="M1639">
        <f t="shared" si="25"/>
        <v>1</v>
      </c>
    </row>
    <row r="1640" spans="1:13" x14ac:dyDescent="0.25">
      <c r="A1640">
        <v>201906</v>
      </c>
      <c r="B1640" t="s">
        <v>36</v>
      </c>
      <c r="C1640">
        <v>0</v>
      </c>
      <c r="D1640">
        <v>0</v>
      </c>
      <c r="E1640" t="s">
        <v>51</v>
      </c>
      <c r="F1640" t="s">
        <v>54</v>
      </c>
      <c r="G1640" t="s">
        <v>45</v>
      </c>
      <c r="H1640" t="s">
        <v>37</v>
      </c>
      <c r="I1640">
        <v>81</v>
      </c>
      <c r="J1640">
        <v>2</v>
      </c>
      <c r="K1640" s="43">
        <v>71169.649999999994</v>
      </c>
      <c r="L1640" s="43">
        <v>142339.29999999999</v>
      </c>
      <c r="M1640">
        <f t="shared" si="25"/>
        <v>1</v>
      </c>
    </row>
    <row r="1641" spans="1:13" x14ac:dyDescent="0.25">
      <c r="A1641">
        <v>201906</v>
      </c>
      <c r="B1641" t="s">
        <v>36</v>
      </c>
      <c r="C1641">
        <v>0</v>
      </c>
      <c r="D1641">
        <v>0</v>
      </c>
      <c r="E1641" t="s">
        <v>51</v>
      </c>
      <c r="F1641" t="s">
        <v>54</v>
      </c>
      <c r="G1641" t="s">
        <v>45</v>
      </c>
      <c r="H1641" t="s">
        <v>37</v>
      </c>
      <c r="I1641">
        <v>82</v>
      </c>
      <c r="J1641">
        <v>2</v>
      </c>
      <c r="K1641" s="43">
        <v>92177.89</v>
      </c>
      <c r="L1641" s="43">
        <v>184355.77</v>
      </c>
      <c r="M1641">
        <f t="shared" si="25"/>
        <v>1</v>
      </c>
    </row>
    <row r="1642" spans="1:13" x14ac:dyDescent="0.25">
      <c r="A1642">
        <v>201906</v>
      </c>
      <c r="B1642" t="s">
        <v>36</v>
      </c>
      <c r="C1642">
        <v>0</v>
      </c>
      <c r="D1642">
        <v>0</v>
      </c>
      <c r="E1642" t="s">
        <v>51</v>
      </c>
      <c r="F1642" t="s">
        <v>54</v>
      </c>
      <c r="G1642" t="s">
        <v>45</v>
      </c>
      <c r="H1642" t="s">
        <v>37</v>
      </c>
      <c r="I1642">
        <v>83</v>
      </c>
      <c r="J1642">
        <v>1</v>
      </c>
      <c r="K1642" s="43">
        <v>74618.17</v>
      </c>
      <c r="L1642" s="43">
        <v>74618.17</v>
      </c>
      <c r="M1642">
        <f t="shared" si="25"/>
        <v>1</v>
      </c>
    </row>
    <row r="1643" spans="1:13" x14ac:dyDescent="0.25">
      <c r="A1643">
        <v>201906</v>
      </c>
      <c r="B1643" t="s">
        <v>36</v>
      </c>
      <c r="C1643">
        <v>0</v>
      </c>
      <c r="D1643">
        <v>0</v>
      </c>
      <c r="E1643" t="s">
        <v>51</v>
      </c>
      <c r="F1643" t="s">
        <v>54</v>
      </c>
      <c r="G1643" t="s">
        <v>45</v>
      </c>
      <c r="H1643" t="s">
        <v>37</v>
      </c>
      <c r="I1643">
        <v>86</v>
      </c>
      <c r="J1643">
        <v>1</v>
      </c>
      <c r="K1643" s="43">
        <v>50935.18</v>
      </c>
      <c r="L1643" s="43">
        <v>50935.18</v>
      </c>
      <c r="M1643">
        <f t="shared" si="25"/>
        <v>1</v>
      </c>
    </row>
    <row r="1644" spans="1:13" x14ac:dyDescent="0.25">
      <c r="A1644">
        <v>201906</v>
      </c>
      <c r="B1644" t="s">
        <v>36</v>
      </c>
      <c r="C1644">
        <v>0</v>
      </c>
      <c r="D1644">
        <v>0</v>
      </c>
      <c r="E1644" t="s">
        <v>51</v>
      </c>
      <c r="F1644" t="s">
        <v>54</v>
      </c>
      <c r="G1644" t="s">
        <v>45</v>
      </c>
      <c r="H1644" t="s">
        <v>37</v>
      </c>
      <c r="I1644">
        <v>87</v>
      </c>
      <c r="J1644">
        <v>2</v>
      </c>
      <c r="K1644" s="43">
        <v>41417.32</v>
      </c>
      <c r="L1644" s="43">
        <v>82834.64</v>
      </c>
      <c r="M1644">
        <f t="shared" si="25"/>
        <v>1</v>
      </c>
    </row>
    <row r="1645" spans="1:13" x14ac:dyDescent="0.25">
      <c r="A1645">
        <v>201906</v>
      </c>
      <c r="B1645" t="s">
        <v>36</v>
      </c>
      <c r="C1645">
        <v>0</v>
      </c>
      <c r="D1645">
        <v>0</v>
      </c>
      <c r="E1645" t="s">
        <v>51</v>
      </c>
      <c r="F1645" t="s">
        <v>54</v>
      </c>
      <c r="G1645" t="s">
        <v>45</v>
      </c>
      <c r="H1645" t="s">
        <v>37</v>
      </c>
      <c r="I1645">
        <v>88</v>
      </c>
      <c r="J1645">
        <v>1</v>
      </c>
      <c r="K1645" s="43">
        <v>91014.92</v>
      </c>
      <c r="L1645" s="43">
        <v>91014.92</v>
      </c>
      <c r="M1645">
        <f t="shared" si="25"/>
        <v>1</v>
      </c>
    </row>
    <row r="1646" spans="1:13" x14ac:dyDescent="0.25">
      <c r="A1646">
        <v>201906</v>
      </c>
      <c r="B1646" t="s">
        <v>36</v>
      </c>
      <c r="C1646">
        <v>0</v>
      </c>
      <c r="D1646">
        <v>0</v>
      </c>
      <c r="E1646" t="s">
        <v>51</v>
      </c>
      <c r="F1646" t="s">
        <v>54</v>
      </c>
      <c r="G1646" t="s">
        <v>45</v>
      </c>
      <c r="H1646" t="s">
        <v>38</v>
      </c>
      <c r="I1646">
        <v>56</v>
      </c>
      <c r="J1646">
        <v>1</v>
      </c>
      <c r="K1646" s="43">
        <v>38221.68</v>
      </c>
      <c r="L1646" s="43">
        <v>38221.68</v>
      </c>
      <c r="M1646">
        <f t="shared" si="25"/>
        <v>1</v>
      </c>
    </row>
    <row r="1647" spans="1:13" x14ac:dyDescent="0.25">
      <c r="A1647">
        <v>201906</v>
      </c>
      <c r="B1647" t="s">
        <v>36</v>
      </c>
      <c r="C1647">
        <v>0</v>
      </c>
      <c r="D1647">
        <v>0</v>
      </c>
      <c r="E1647" t="s">
        <v>51</v>
      </c>
      <c r="F1647" t="s">
        <v>54</v>
      </c>
      <c r="G1647" t="s">
        <v>45</v>
      </c>
      <c r="H1647" t="s">
        <v>38</v>
      </c>
      <c r="I1647">
        <v>66</v>
      </c>
      <c r="J1647">
        <v>5</v>
      </c>
      <c r="K1647" s="43">
        <v>111787.01</v>
      </c>
      <c r="L1647" s="43">
        <v>558935.06999999995</v>
      </c>
      <c r="M1647">
        <f t="shared" si="25"/>
        <v>1</v>
      </c>
    </row>
    <row r="1648" spans="1:13" x14ac:dyDescent="0.25">
      <c r="A1648">
        <v>201906</v>
      </c>
      <c r="B1648" t="s">
        <v>36</v>
      </c>
      <c r="C1648">
        <v>0</v>
      </c>
      <c r="D1648">
        <v>0</v>
      </c>
      <c r="E1648" t="s">
        <v>51</v>
      </c>
      <c r="F1648" t="s">
        <v>54</v>
      </c>
      <c r="G1648" t="s">
        <v>45</v>
      </c>
      <c r="H1648" t="s">
        <v>38</v>
      </c>
      <c r="I1648">
        <v>67</v>
      </c>
      <c r="J1648">
        <v>11</v>
      </c>
      <c r="K1648" s="43">
        <v>85544.52</v>
      </c>
      <c r="L1648" s="43">
        <v>940989.72</v>
      </c>
      <c r="M1648">
        <f t="shared" si="25"/>
        <v>1</v>
      </c>
    </row>
    <row r="1649" spans="1:13" x14ac:dyDescent="0.25">
      <c r="A1649">
        <v>201906</v>
      </c>
      <c r="B1649" t="s">
        <v>36</v>
      </c>
      <c r="C1649">
        <v>0</v>
      </c>
      <c r="D1649">
        <v>0</v>
      </c>
      <c r="E1649" t="s">
        <v>51</v>
      </c>
      <c r="F1649" t="s">
        <v>54</v>
      </c>
      <c r="G1649" t="s">
        <v>45</v>
      </c>
      <c r="H1649" t="s">
        <v>38</v>
      </c>
      <c r="I1649">
        <v>68</v>
      </c>
      <c r="J1649">
        <v>9</v>
      </c>
      <c r="K1649" s="43">
        <v>91733.27</v>
      </c>
      <c r="L1649" s="43">
        <v>825599.44</v>
      </c>
      <c r="M1649">
        <f t="shared" si="25"/>
        <v>1</v>
      </c>
    </row>
    <row r="1650" spans="1:13" x14ac:dyDescent="0.25">
      <c r="A1650">
        <v>201906</v>
      </c>
      <c r="B1650" t="s">
        <v>36</v>
      </c>
      <c r="C1650">
        <v>0</v>
      </c>
      <c r="D1650">
        <v>0</v>
      </c>
      <c r="E1650" t="s">
        <v>51</v>
      </c>
      <c r="F1650" t="s">
        <v>54</v>
      </c>
      <c r="G1650" t="s">
        <v>45</v>
      </c>
      <c r="H1650" t="s">
        <v>38</v>
      </c>
      <c r="I1650">
        <v>69</v>
      </c>
      <c r="J1650">
        <v>7</v>
      </c>
      <c r="K1650" s="43">
        <v>97421.36</v>
      </c>
      <c r="L1650" s="43">
        <v>681949.52</v>
      </c>
      <c r="M1650">
        <f t="shared" si="25"/>
        <v>1</v>
      </c>
    </row>
    <row r="1651" spans="1:13" x14ac:dyDescent="0.25">
      <c r="A1651">
        <v>201906</v>
      </c>
      <c r="B1651" t="s">
        <v>36</v>
      </c>
      <c r="C1651">
        <v>0</v>
      </c>
      <c r="D1651">
        <v>0</v>
      </c>
      <c r="E1651" t="s">
        <v>51</v>
      </c>
      <c r="F1651" t="s">
        <v>54</v>
      </c>
      <c r="G1651" t="s">
        <v>45</v>
      </c>
      <c r="H1651" t="s">
        <v>38</v>
      </c>
      <c r="I1651">
        <v>70</v>
      </c>
      <c r="J1651">
        <v>16</v>
      </c>
      <c r="K1651" s="43">
        <v>98693</v>
      </c>
      <c r="L1651" s="43">
        <v>1579087.99</v>
      </c>
      <c r="M1651">
        <f t="shared" si="25"/>
        <v>1</v>
      </c>
    </row>
    <row r="1652" spans="1:13" x14ac:dyDescent="0.25">
      <c r="A1652">
        <v>201906</v>
      </c>
      <c r="B1652" t="s">
        <v>36</v>
      </c>
      <c r="C1652">
        <v>0</v>
      </c>
      <c r="D1652">
        <v>0</v>
      </c>
      <c r="E1652" t="s">
        <v>51</v>
      </c>
      <c r="F1652" t="s">
        <v>54</v>
      </c>
      <c r="G1652" t="s">
        <v>45</v>
      </c>
      <c r="H1652" t="s">
        <v>38</v>
      </c>
      <c r="I1652">
        <v>71</v>
      </c>
      <c r="J1652">
        <v>13</v>
      </c>
      <c r="K1652" s="43">
        <v>101362.9</v>
      </c>
      <c r="L1652" s="43">
        <v>1317717.76</v>
      </c>
      <c r="M1652">
        <f t="shared" si="25"/>
        <v>1</v>
      </c>
    </row>
    <row r="1653" spans="1:13" x14ac:dyDescent="0.25">
      <c r="A1653">
        <v>201906</v>
      </c>
      <c r="B1653" t="s">
        <v>36</v>
      </c>
      <c r="C1653">
        <v>0</v>
      </c>
      <c r="D1653">
        <v>0</v>
      </c>
      <c r="E1653" t="s">
        <v>51</v>
      </c>
      <c r="F1653" t="s">
        <v>54</v>
      </c>
      <c r="G1653" t="s">
        <v>45</v>
      </c>
      <c r="H1653" t="s">
        <v>38</v>
      </c>
      <c r="I1653">
        <v>72</v>
      </c>
      <c r="J1653">
        <v>9</v>
      </c>
      <c r="K1653" s="43">
        <v>96717.95</v>
      </c>
      <c r="L1653" s="43">
        <v>870461.57</v>
      </c>
      <c r="M1653">
        <f t="shared" si="25"/>
        <v>1</v>
      </c>
    </row>
    <row r="1654" spans="1:13" x14ac:dyDescent="0.25">
      <c r="A1654">
        <v>201906</v>
      </c>
      <c r="B1654" t="s">
        <v>36</v>
      </c>
      <c r="C1654">
        <v>0</v>
      </c>
      <c r="D1654">
        <v>0</v>
      </c>
      <c r="E1654" t="s">
        <v>51</v>
      </c>
      <c r="F1654" t="s">
        <v>54</v>
      </c>
      <c r="G1654" t="s">
        <v>45</v>
      </c>
      <c r="H1654" t="s">
        <v>38</v>
      </c>
      <c r="I1654">
        <v>73</v>
      </c>
      <c r="J1654">
        <v>16</v>
      </c>
      <c r="K1654" s="43">
        <v>86536.83</v>
      </c>
      <c r="L1654" s="43">
        <v>1384589.33</v>
      </c>
      <c r="M1654">
        <f t="shared" si="25"/>
        <v>1</v>
      </c>
    </row>
    <row r="1655" spans="1:13" x14ac:dyDescent="0.25">
      <c r="A1655">
        <v>201906</v>
      </c>
      <c r="B1655" t="s">
        <v>36</v>
      </c>
      <c r="C1655">
        <v>0</v>
      </c>
      <c r="D1655">
        <v>0</v>
      </c>
      <c r="E1655" t="s">
        <v>51</v>
      </c>
      <c r="F1655" t="s">
        <v>54</v>
      </c>
      <c r="G1655" t="s">
        <v>45</v>
      </c>
      <c r="H1655" t="s">
        <v>38</v>
      </c>
      <c r="I1655">
        <v>74</v>
      </c>
      <c r="J1655">
        <v>27</v>
      </c>
      <c r="K1655" s="43">
        <v>97204.11</v>
      </c>
      <c r="L1655" s="43">
        <v>2624511.09</v>
      </c>
      <c r="M1655">
        <f t="shared" si="25"/>
        <v>1</v>
      </c>
    </row>
    <row r="1656" spans="1:13" x14ac:dyDescent="0.25">
      <c r="A1656">
        <v>201906</v>
      </c>
      <c r="B1656" t="s">
        <v>36</v>
      </c>
      <c r="C1656">
        <v>0</v>
      </c>
      <c r="D1656">
        <v>0</v>
      </c>
      <c r="E1656" t="s">
        <v>51</v>
      </c>
      <c r="F1656" t="s">
        <v>54</v>
      </c>
      <c r="G1656" t="s">
        <v>45</v>
      </c>
      <c r="H1656" t="s">
        <v>38</v>
      </c>
      <c r="I1656">
        <v>75</v>
      </c>
      <c r="J1656">
        <v>14</v>
      </c>
      <c r="K1656" s="43">
        <v>86012.95</v>
      </c>
      <c r="L1656" s="43">
        <v>1204181.24</v>
      </c>
      <c r="M1656">
        <f t="shared" si="25"/>
        <v>1</v>
      </c>
    </row>
    <row r="1657" spans="1:13" x14ac:dyDescent="0.25">
      <c r="A1657">
        <v>201906</v>
      </c>
      <c r="B1657" t="s">
        <v>36</v>
      </c>
      <c r="C1657">
        <v>0</v>
      </c>
      <c r="D1657">
        <v>0</v>
      </c>
      <c r="E1657" t="s">
        <v>51</v>
      </c>
      <c r="F1657" t="s">
        <v>54</v>
      </c>
      <c r="G1657" t="s">
        <v>45</v>
      </c>
      <c r="H1657" t="s">
        <v>38</v>
      </c>
      <c r="I1657">
        <v>76</v>
      </c>
      <c r="J1657">
        <v>9</v>
      </c>
      <c r="K1657" s="43">
        <v>86813.05</v>
      </c>
      <c r="L1657" s="43">
        <v>781317.48</v>
      </c>
      <c r="M1657">
        <f t="shared" si="25"/>
        <v>1</v>
      </c>
    </row>
    <row r="1658" spans="1:13" x14ac:dyDescent="0.25">
      <c r="A1658">
        <v>201906</v>
      </c>
      <c r="B1658" t="s">
        <v>36</v>
      </c>
      <c r="C1658">
        <v>0</v>
      </c>
      <c r="D1658">
        <v>0</v>
      </c>
      <c r="E1658" t="s">
        <v>51</v>
      </c>
      <c r="F1658" t="s">
        <v>54</v>
      </c>
      <c r="G1658" t="s">
        <v>45</v>
      </c>
      <c r="H1658" t="s">
        <v>38</v>
      </c>
      <c r="I1658">
        <v>77</v>
      </c>
      <c r="J1658">
        <v>10</v>
      </c>
      <c r="K1658" s="43">
        <v>95567.72</v>
      </c>
      <c r="L1658" s="43">
        <v>955677.15</v>
      </c>
      <c r="M1658">
        <f t="shared" si="25"/>
        <v>1</v>
      </c>
    </row>
    <row r="1659" spans="1:13" x14ac:dyDescent="0.25">
      <c r="A1659">
        <v>201906</v>
      </c>
      <c r="B1659" t="s">
        <v>36</v>
      </c>
      <c r="C1659">
        <v>0</v>
      </c>
      <c r="D1659">
        <v>0</v>
      </c>
      <c r="E1659" t="s">
        <v>51</v>
      </c>
      <c r="F1659" t="s">
        <v>54</v>
      </c>
      <c r="G1659" t="s">
        <v>45</v>
      </c>
      <c r="H1659" t="s">
        <v>38</v>
      </c>
      <c r="I1659">
        <v>78</v>
      </c>
      <c r="J1659">
        <v>2</v>
      </c>
      <c r="K1659" s="43">
        <v>100236.35</v>
      </c>
      <c r="L1659" s="43">
        <v>200472.69</v>
      </c>
      <c r="M1659">
        <f t="shared" si="25"/>
        <v>1</v>
      </c>
    </row>
    <row r="1660" spans="1:13" x14ac:dyDescent="0.25">
      <c r="A1660">
        <v>201906</v>
      </c>
      <c r="B1660" t="s">
        <v>36</v>
      </c>
      <c r="C1660">
        <v>0</v>
      </c>
      <c r="D1660">
        <v>0</v>
      </c>
      <c r="E1660" t="s">
        <v>51</v>
      </c>
      <c r="F1660" t="s">
        <v>54</v>
      </c>
      <c r="G1660" t="s">
        <v>45</v>
      </c>
      <c r="H1660" t="s">
        <v>38</v>
      </c>
      <c r="I1660">
        <v>79</v>
      </c>
      <c r="J1660">
        <v>2</v>
      </c>
      <c r="K1660" s="43">
        <v>83748.83</v>
      </c>
      <c r="L1660" s="43">
        <v>167497.66</v>
      </c>
      <c r="M1660">
        <f t="shared" si="25"/>
        <v>1</v>
      </c>
    </row>
    <row r="1661" spans="1:13" x14ac:dyDescent="0.25">
      <c r="A1661">
        <v>201906</v>
      </c>
      <c r="B1661" t="s">
        <v>36</v>
      </c>
      <c r="C1661">
        <v>0</v>
      </c>
      <c r="D1661">
        <v>0</v>
      </c>
      <c r="E1661" t="s">
        <v>51</v>
      </c>
      <c r="F1661" t="s">
        <v>54</v>
      </c>
      <c r="G1661" t="s">
        <v>45</v>
      </c>
      <c r="H1661" t="s">
        <v>38</v>
      </c>
      <c r="I1661">
        <v>81</v>
      </c>
      <c r="J1661">
        <v>5</v>
      </c>
      <c r="K1661" s="43">
        <v>83669.399999999994</v>
      </c>
      <c r="L1661" s="43">
        <v>418346.98</v>
      </c>
      <c r="M1661">
        <f t="shared" si="25"/>
        <v>1</v>
      </c>
    </row>
    <row r="1662" spans="1:13" x14ac:dyDescent="0.25">
      <c r="A1662">
        <v>201906</v>
      </c>
      <c r="B1662" t="s">
        <v>36</v>
      </c>
      <c r="C1662">
        <v>0</v>
      </c>
      <c r="D1662">
        <v>0</v>
      </c>
      <c r="E1662" t="s">
        <v>51</v>
      </c>
      <c r="F1662" t="s">
        <v>54</v>
      </c>
      <c r="G1662" t="s">
        <v>45</v>
      </c>
      <c r="H1662" t="s">
        <v>38</v>
      </c>
      <c r="I1662">
        <v>86</v>
      </c>
      <c r="J1662">
        <v>2</v>
      </c>
      <c r="K1662" s="43">
        <v>49251.519999999997</v>
      </c>
      <c r="L1662" s="43">
        <v>98503.03</v>
      </c>
      <c r="M1662">
        <f t="shared" si="25"/>
        <v>1</v>
      </c>
    </row>
    <row r="1663" spans="1:13" x14ac:dyDescent="0.25">
      <c r="A1663">
        <v>201906</v>
      </c>
      <c r="B1663" t="s">
        <v>36</v>
      </c>
      <c r="C1663">
        <v>0</v>
      </c>
      <c r="D1663">
        <v>0</v>
      </c>
      <c r="E1663" t="s">
        <v>51</v>
      </c>
      <c r="F1663" t="s">
        <v>54</v>
      </c>
      <c r="G1663" t="s">
        <v>45</v>
      </c>
      <c r="H1663" t="s">
        <v>38</v>
      </c>
      <c r="I1663">
        <v>88</v>
      </c>
      <c r="J1663">
        <v>2</v>
      </c>
      <c r="K1663" s="43">
        <v>79240.12</v>
      </c>
      <c r="L1663" s="43">
        <v>158480.23000000001</v>
      </c>
      <c r="M1663">
        <f t="shared" si="25"/>
        <v>1</v>
      </c>
    </row>
    <row r="1664" spans="1:13" x14ac:dyDescent="0.25">
      <c r="A1664">
        <v>201906</v>
      </c>
      <c r="B1664" t="s">
        <v>36</v>
      </c>
      <c r="C1664">
        <v>0</v>
      </c>
      <c r="D1664">
        <v>0</v>
      </c>
      <c r="E1664" t="s">
        <v>51</v>
      </c>
      <c r="F1664" t="s">
        <v>54</v>
      </c>
      <c r="G1664" t="s">
        <v>45</v>
      </c>
      <c r="H1664" t="s">
        <v>38</v>
      </c>
      <c r="I1664">
        <v>89</v>
      </c>
      <c r="J1664">
        <v>3</v>
      </c>
      <c r="K1664" s="43">
        <v>71608.490000000005</v>
      </c>
      <c r="L1664" s="43">
        <v>214825.46</v>
      </c>
      <c r="M1664">
        <f t="shared" si="25"/>
        <v>1</v>
      </c>
    </row>
    <row r="1665" spans="1:13" x14ac:dyDescent="0.25">
      <c r="A1665">
        <v>201906</v>
      </c>
      <c r="B1665" t="s">
        <v>36</v>
      </c>
      <c r="C1665">
        <v>0</v>
      </c>
      <c r="D1665">
        <v>0</v>
      </c>
      <c r="E1665" t="s">
        <v>51</v>
      </c>
      <c r="F1665" t="s">
        <v>54</v>
      </c>
      <c r="G1665" t="s">
        <v>45</v>
      </c>
      <c r="H1665" t="s">
        <v>38</v>
      </c>
      <c r="I1665">
        <v>91</v>
      </c>
      <c r="J1665">
        <v>1</v>
      </c>
      <c r="K1665" s="43">
        <v>92401.49</v>
      </c>
      <c r="L1665" s="43">
        <v>92401.49</v>
      </c>
      <c r="M1665">
        <f t="shared" si="25"/>
        <v>1</v>
      </c>
    </row>
    <row r="1666" spans="1:13" x14ac:dyDescent="0.25">
      <c r="A1666">
        <v>201906</v>
      </c>
      <c r="B1666" t="s">
        <v>36</v>
      </c>
      <c r="C1666">
        <v>0</v>
      </c>
      <c r="D1666">
        <v>0</v>
      </c>
      <c r="E1666" t="s">
        <v>51</v>
      </c>
      <c r="F1666" t="s">
        <v>54</v>
      </c>
      <c r="G1666" t="s">
        <v>45</v>
      </c>
      <c r="H1666" t="s">
        <v>38</v>
      </c>
      <c r="I1666">
        <v>92</v>
      </c>
      <c r="J1666">
        <v>1</v>
      </c>
      <c r="K1666" s="43">
        <v>80293.509999999995</v>
      </c>
      <c r="L1666" s="43">
        <v>80293.509999999995</v>
      </c>
      <c r="M1666">
        <f t="shared" si="25"/>
        <v>1</v>
      </c>
    </row>
    <row r="1667" spans="1:13" x14ac:dyDescent="0.25">
      <c r="A1667">
        <v>201906</v>
      </c>
      <c r="B1667" t="s">
        <v>36</v>
      </c>
      <c r="C1667">
        <v>0</v>
      </c>
      <c r="D1667">
        <v>0</v>
      </c>
      <c r="E1667" t="s">
        <v>51</v>
      </c>
      <c r="F1667" t="s">
        <v>54</v>
      </c>
      <c r="G1667" t="s">
        <v>48</v>
      </c>
      <c r="H1667" t="s">
        <v>37</v>
      </c>
      <c r="I1667">
        <v>35</v>
      </c>
      <c r="J1667">
        <v>1</v>
      </c>
      <c r="K1667" s="43">
        <v>38871.49</v>
      </c>
      <c r="L1667" s="43">
        <v>38871.49</v>
      </c>
      <c r="M1667">
        <f t="shared" si="25"/>
        <v>1</v>
      </c>
    </row>
    <row r="1668" spans="1:13" x14ac:dyDescent="0.25">
      <c r="A1668">
        <v>201906</v>
      </c>
      <c r="B1668" t="s">
        <v>36</v>
      </c>
      <c r="C1668">
        <v>0</v>
      </c>
      <c r="D1668">
        <v>0</v>
      </c>
      <c r="E1668" t="s">
        <v>51</v>
      </c>
      <c r="F1668" t="s">
        <v>54</v>
      </c>
      <c r="G1668" t="s">
        <v>48</v>
      </c>
      <c r="H1668" t="s">
        <v>37</v>
      </c>
      <c r="I1668">
        <v>47</v>
      </c>
      <c r="J1668">
        <v>1</v>
      </c>
      <c r="K1668" s="43">
        <v>75423.460000000006</v>
      </c>
      <c r="L1668" s="43">
        <v>75423.460000000006</v>
      </c>
      <c r="M1668">
        <f t="shared" si="25"/>
        <v>1</v>
      </c>
    </row>
    <row r="1669" spans="1:13" x14ac:dyDescent="0.25">
      <c r="A1669">
        <v>201906</v>
      </c>
      <c r="B1669" t="s">
        <v>36</v>
      </c>
      <c r="C1669">
        <v>0</v>
      </c>
      <c r="D1669">
        <v>0</v>
      </c>
      <c r="E1669" t="s">
        <v>51</v>
      </c>
      <c r="F1669" t="s">
        <v>54</v>
      </c>
      <c r="G1669" t="s">
        <v>48</v>
      </c>
      <c r="H1669" t="s">
        <v>37</v>
      </c>
      <c r="I1669">
        <v>50</v>
      </c>
      <c r="J1669">
        <v>1</v>
      </c>
      <c r="K1669" s="43">
        <v>21629.67</v>
      </c>
      <c r="L1669" s="43">
        <v>21629.67</v>
      </c>
      <c r="M1669">
        <f t="shared" si="25"/>
        <v>1</v>
      </c>
    </row>
    <row r="1670" spans="1:13" x14ac:dyDescent="0.25">
      <c r="A1670">
        <v>201906</v>
      </c>
      <c r="B1670" t="s">
        <v>36</v>
      </c>
      <c r="C1670">
        <v>0</v>
      </c>
      <c r="D1670">
        <v>0</v>
      </c>
      <c r="E1670" t="s">
        <v>51</v>
      </c>
      <c r="F1670" t="s">
        <v>54</v>
      </c>
      <c r="G1670" t="s">
        <v>48</v>
      </c>
      <c r="H1670" t="s">
        <v>37</v>
      </c>
      <c r="I1670">
        <v>55</v>
      </c>
      <c r="J1670">
        <v>1</v>
      </c>
      <c r="K1670" s="43">
        <v>53751.82</v>
      </c>
      <c r="L1670" s="43">
        <v>53751.82</v>
      </c>
      <c r="M1670">
        <f t="shared" ref="M1670:M1733" si="26">+IF(F1670=$M$1,0,1)</f>
        <v>1</v>
      </c>
    </row>
    <row r="1671" spans="1:13" x14ac:dyDescent="0.25">
      <c r="A1671">
        <v>201906</v>
      </c>
      <c r="B1671" t="s">
        <v>36</v>
      </c>
      <c r="C1671">
        <v>0</v>
      </c>
      <c r="D1671">
        <v>0</v>
      </c>
      <c r="E1671" t="s">
        <v>51</v>
      </c>
      <c r="F1671" t="s">
        <v>54</v>
      </c>
      <c r="G1671" t="s">
        <v>48</v>
      </c>
      <c r="H1671" t="s">
        <v>37</v>
      </c>
      <c r="I1671">
        <v>57</v>
      </c>
      <c r="J1671">
        <v>2</v>
      </c>
      <c r="K1671" s="43">
        <v>37250.28</v>
      </c>
      <c r="L1671" s="43">
        <v>74500.55</v>
      </c>
      <c r="M1671">
        <f t="shared" si="26"/>
        <v>1</v>
      </c>
    </row>
    <row r="1672" spans="1:13" x14ac:dyDescent="0.25">
      <c r="A1672">
        <v>201906</v>
      </c>
      <c r="B1672" t="s">
        <v>36</v>
      </c>
      <c r="C1672">
        <v>0</v>
      </c>
      <c r="D1672">
        <v>0</v>
      </c>
      <c r="E1672" t="s">
        <v>51</v>
      </c>
      <c r="F1672" t="s">
        <v>54</v>
      </c>
      <c r="G1672" t="s">
        <v>48</v>
      </c>
      <c r="H1672" t="s">
        <v>37</v>
      </c>
      <c r="I1672">
        <v>59</v>
      </c>
      <c r="J1672">
        <v>1</v>
      </c>
      <c r="K1672" s="43">
        <v>69117.69</v>
      </c>
      <c r="L1672" s="43">
        <v>69117.69</v>
      </c>
      <c r="M1672">
        <f t="shared" si="26"/>
        <v>1</v>
      </c>
    </row>
    <row r="1673" spans="1:13" x14ac:dyDescent="0.25">
      <c r="A1673">
        <v>201906</v>
      </c>
      <c r="B1673" t="s">
        <v>36</v>
      </c>
      <c r="C1673">
        <v>0</v>
      </c>
      <c r="D1673">
        <v>0</v>
      </c>
      <c r="E1673" t="s">
        <v>51</v>
      </c>
      <c r="F1673" t="s">
        <v>54</v>
      </c>
      <c r="G1673" t="s">
        <v>48</v>
      </c>
      <c r="H1673" t="s">
        <v>37</v>
      </c>
      <c r="I1673">
        <v>62</v>
      </c>
      <c r="J1673">
        <v>1</v>
      </c>
      <c r="K1673" s="43">
        <v>46140.53</v>
      </c>
      <c r="L1673" s="43">
        <v>46140.53</v>
      </c>
      <c r="M1673">
        <f t="shared" si="26"/>
        <v>1</v>
      </c>
    </row>
    <row r="1674" spans="1:13" x14ac:dyDescent="0.25">
      <c r="A1674">
        <v>201906</v>
      </c>
      <c r="B1674" t="s">
        <v>36</v>
      </c>
      <c r="C1674">
        <v>0</v>
      </c>
      <c r="D1674">
        <v>0</v>
      </c>
      <c r="E1674" t="s">
        <v>51</v>
      </c>
      <c r="F1674" t="s">
        <v>54</v>
      </c>
      <c r="G1674" t="s">
        <v>48</v>
      </c>
      <c r="H1674" t="s">
        <v>37</v>
      </c>
      <c r="I1674">
        <v>64</v>
      </c>
      <c r="J1674">
        <v>1</v>
      </c>
      <c r="K1674" s="43">
        <v>70550.7</v>
      </c>
      <c r="L1674" s="43">
        <v>70550.7</v>
      </c>
      <c r="M1674">
        <f t="shared" si="26"/>
        <v>1</v>
      </c>
    </row>
    <row r="1675" spans="1:13" x14ac:dyDescent="0.25">
      <c r="A1675">
        <v>201906</v>
      </c>
      <c r="B1675" t="s">
        <v>36</v>
      </c>
      <c r="C1675">
        <v>0</v>
      </c>
      <c r="D1675">
        <v>0</v>
      </c>
      <c r="E1675" t="s">
        <v>51</v>
      </c>
      <c r="F1675" t="s">
        <v>54</v>
      </c>
      <c r="G1675" t="s">
        <v>48</v>
      </c>
      <c r="H1675" t="s">
        <v>37</v>
      </c>
      <c r="I1675">
        <v>67</v>
      </c>
      <c r="J1675">
        <v>1</v>
      </c>
      <c r="K1675" s="43">
        <v>84852.32</v>
      </c>
      <c r="L1675" s="43">
        <v>84852.32</v>
      </c>
      <c r="M1675">
        <f t="shared" si="26"/>
        <v>1</v>
      </c>
    </row>
    <row r="1676" spans="1:13" x14ac:dyDescent="0.25">
      <c r="A1676">
        <v>201906</v>
      </c>
      <c r="B1676" t="s">
        <v>36</v>
      </c>
      <c r="C1676">
        <v>0</v>
      </c>
      <c r="D1676">
        <v>0</v>
      </c>
      <c r="E1676" t="s">
        <v>51</v>
      </c>
      <c r="F1676" t="s">
        <v>54</v>
      </c>
      <c r="G1676" t="s">
        <v>48</v>
      </c>
      <c r="H1676" t="s">
        <v>37</v>
      </c>
      <c r="I1676">
        <v>68</v>
      </c>
      <c r="J1676">
        <v>2</v>
      </c>
      <c r="K1676" s="43">
        <v>40138.82</v>
      </c>
      <c r="L1676" s="43">
        <v>80277.64</v>
      </c>
      <c r="M1676">
        <f t="shared" si="26"/>
        <v>1</v>
      </c>
    </row>
    <row r="1677" spans="1:13" x14ac:dyDescent="0.25">
      <c r="A1677">
        <v>201906</v>
      </c>
      <c r="B1677" t="s">
        <v>36</v>
      </c>
      <c r="C1677">
        <v>0</v>
      </c>
      <c r="D1677">
        <v>0</v>
      </c>
      <c r="E1677" t="s">
        <v>51</v>
      </c>
      <c r="F1677" t="s">
        <v>54</v>
      </c>
      <c r="G1677" t="s">
        <v>48</v>
      </c>
      <c r="H1677" t="s">
        <v>37</v>
      </c>
      <c r="I1677">
        <v>69</v>
      </c>
      <c r="J1677">
        <v>1</v>
      </c>
      <c r="K1677" s="43">
        <v>132727.73000000001</v>
      </c>
      <c r="L1677" s="43">
        <v>132727.73000000001</v>
      </c>
      <c r="M1677">
        <f t="shared" si="26"/>
        <v>1</v>
      </c>
    </row>
    <row r="1678" spans="1:13" x14ac:dyDescent="0.25">
      <c r="A1678">
        <v>201906</v>
      </c>
      <c r="B1678" t="s">
        <v>36</v>
      </c>
      <c r="C1678">
        <v>0</v>
      </c>
      <c r="D1678">
        <v>0</v>
      </c>
      <c r="E1678" t="s">
        <v>51</v>
      </c>
      <c r="F1678" t="s">
        <v>54</v>
      </c>
      <c r="G1678" t="s">
        <v>48</v>
      </c>
      <c r="H1678" t="s">
        <v>37</v>
      </c>
      <c r="I1678">
        <v>72</v>
      </c>
      <c r="J1678">
        <v>3</v>
      </c>
      <c r="K1678" s="43">
        <v>83210.960000000006</v>
      </c>
      <c r="L1678" s="43">
        <v>249632.88</v>
      </c>
      <c r="M1678">
        <f t="shared" si="26"/>
        <v>1</v>
      </c>
    </row>
    <row r="1679" spans="1:13" x14ac:dyDescent="0.25">
      <c r="A1679">
        <v>201906</v>
      </c>
      <c r="B1679" t="s">
        <v>36</v>
      </c>
      <c r="C1679">
        <v>0</v>
      </c>
      <c r="D1679">
        <v>0</v>
      </c>
      <c r="E1679" t="s">
        <v>51</v>
      </c>
      <c r="F1679" t="s">
        <v>54</v>
      </c>
      <c r="G1679" t="s">
        <v>48</v>
      </c>
      <c r="H1679" t="s">
        <v>37</v>
      </c>
      <c r="I1679">
        <v>73</v>
      </c>
      <c r="J1679">
        <v>1</v>
      </c>
      <c r="K1679" s="43">
        <v>58335.98</v>
      </c>
      <c r="L1679" s="43">
        <v>58335.98</v>
      </c>
      <c r="M1679">
        <f t="shared" si="26"/>
        <v>1</v>
      </c>
    </row>
    <row r="1680" spans="1:13" x14ac:dyDescent="0.25">
      <c r="A1680">
        <v>201906</v>
      </c>
      <c r="B1680" t="s">
        <v>36</v>
      </c>
      <c r="C1680">
        <v>0</v>
      </c>
      <c r="D1680">
        <v>0</v>
      </c>
      <c r="E1680" t="s">
        <v>51</v>
      </c>
      <c r="F1680" t="s">
        <v>54</v>
      </c>
      <c r="G1680" t="s">
        <v>48</v>
      </c>
      <c r="H1680" t="s">
        <v>37</v>
      </c>
      <c r="I1680">
        <v>74</v>
      </c>
      <c r="J1680">
        <v>1</v>
      </c>
      <c r="K1680" s="43">
        <v>100343.92</v>
      </c>
      <c r="L1680" s="43">
        <v>100343.92</v>
      </c>
      <c r="M1680">
        <f t="shared" si="26"/>
        <v>1</v>
      </c>
    </row>
    <row r="1681" spans="1:13" x14ac:dyDescent="0.25">
      <c r="A1681">
        <v>201906</v>
      </c>
      <c r="B1681" t="s">
        <v>36</v>
      </c>
      <c r="C1681">
        <v>0</v>
      </c>
      <c r="D1681">
        <v>0</v>
      </c>
      <c r="E1681" t="s">
        <v>51</v>
      </c>
      <c r="F1681" t="s">
        <v>54</v>
      </c>
      <c r="G1681" t="s">
        <v>48</v>
      </c>
      <c r="H1681" t="s">
        <v>37</v>
      </c>
      <c r="I1681">
        <v>75</v>
      </c>
      <c r="J1681">
        <v>2</v>
      </c>
      <c r="K1681" s="43">
        <v>84291.75</v>
      </c>
      <c r="L1681" s="43">
        <v>168583.49</v>
      </c>
      <c r="M1681">
        <f t="shared" si="26"/>
        <v>1</v>
      </c>
    </row>
    <row r="1682" spans="1:13" x14ac:dyDescent="0.25">
      <c r="A1682">
        <v>201906</v>
      </c>
      <c r="B1682" t="s">
        <v>36</v>
      </c>
      <c r="C1682">
        <v>0</v>
      </c>
      <c r="D1682">
        <v>0</v>
      </c>
      <c r="E1682" t="s">
        <v>51</v>
      </c>
      <c r="F1682" t="s">
        <v>54</v>
      </c>
      <c r="G1682" t="s">
        <v>48</v>
      </c>
      <c r="H1682" t="s">
        <v>37</v>
      </c>
      <c r="I1682">
        <v>77</v>
      </c>
      <c r="J1682">
        <v>1</v>
      </c>
      <c r="K1682" s="43">
        <v>32754.720000000001</v>
      </c>
      <c r="L1682" s="43">
        <v>32754.720000000001</v>
      </c>
      <c r="M1682">
        <f t="shared" si="26"/>
        <v>1</v>
      </c>
    </row>
    <row r="1683" spans="1:13" x14ac:dyDescent="0.25">
      <c r="A1683">
        <v>201906</v>
      </c>
      <c r="B1683" t="s">
        <v>36</v>
      </c>
      <c r="C1683">
        <v>0</v>
      </c>
      <c r="D1683">
        <v>0</v>
      </c>
      <c r="E1683" t="s">
        <v>51</v>
      </c>
      <c r="F1683" t="s">
        <v>54</v>
      </c>
      <c r="G1683" t="s">
        <v>48</v>
      </c>
      <c r="H1683" t="s">
        <v>37</v>
      </c>
      <c r="I1683">
        <v>80</v>
      </c>
      <c r="J1683">
        <v>1</v>
      </c>
      <c r="K1683" s="43">
        <v>62815.839999999997</v>
      </c>
      <c r="L1683" s="43">
        <v>62815.839999999997</v>
      </c>
      <c r="M1683">
        <f t="shared" si="26"/>
        <v>1</v>
      </c>
    </row>
    <row r="1684" spans="1:13" x14ac:dyDescent="0.25">
      <c r="A1684">
        <v>201906</v>
      </c>
      <c r="B1684" t="s">
        <v>36</v>
      </c>
      <c r="C1684">
        <v>0</v>
      </c>
      <c r="D1684">
        <v>0</v>
      </c>
      <c r="E1684" t="s">
        <v>51</v>
      </c>
      <c r="F1684" t="s">
        <v>54</v>
      </c>
      <c r="G1684" t="s">
        <v>48</v>
      </c>
      <c r="H1684" t="s">
        <v>37</v>
      </c>
      <c r="I1684">
        <v>83</v>
      </c>
      <c r="J1684">
        <v>1</v>
      </c>
      <c r="K1684" s="43">
        <v>16627.95</v>
      </c>
      <c r="L1684" s="43">
        <v>16627.95</v>
      </c>
      <c r="M1684">
        <f t="shared" si="26"/>
        <v>1</v>
      </c>
    </row>
    <row r="1685" spans="1:13" x14ac:dyDescent="0.25">
      <c r="A1685">
        <v>201906</v>
      </c>
      <c r="B1685" t="s">
        <v>36</v>
      </c>
      <c r="C1685">
        <v>0</v>
      </c>
      <c r="D1685">
        <v>0</v>
      </c>
      <c r="E1685" t="s">
        <v>51</v>
      </c>
      <c r="F1685" t="s">
        <v>54</v>
      </c>
      <c r="G1685" t="s">
        <v>48</v>
      </c>
      <c r="H1685" t="s">
        <v>37</v>
      </c>
      <c r="I1685">
        <v>89</v>
      </c>
      <c r="J1685">
        <v>2</v>
      </c>
      <c r="K1685" s="43">
        <v>33862.39</v>
      </c>
      <c r="L1685" s="43">
        <v>67724.77</v>
      </c>
      <c r="M1685">
        <f t="shared" si="26"/>
        <v>1</v>
      </c>
    </row>
    <row r="1686" spans="1:13" x14ac:dyDescent="0.25">
      <c r="A1686">
        <v>201906</v>
      </c>
      <c r="B1686" t="s">
        <v>36</v>
      </c>
      <c r="C1686">
        <v>0</v>
      </c>
      <c r="D1686">
        <v>0</v>
      </c>
      <c r="E1686" t="s">
        <v>51</v>
      </c>
      <c r="F1686" t="s">
        <v>54</v>
      </c>
      <c r="G1686" t="s">
        <v>48</v>
      </c>
      <c r="H1686" t="s">
        <v>38</v>
      </c>
      <c r="I1686">
        <v>14</v>
      </c>
      <c r="J1686">
        <v>1</v>
      </c>
      <c r="K1686" s="43">
        <v>25502.58</v>
      </c>
      <c r="L1686" s="43">
        <v>25502.58</v>
      </c>
      <c r="M1686">
        <f t="shared" si="26"/>
        <v>1</v>
      </c>
    </row>
    <row r="1687" spans="1:13" x14ac:dyDescent="0.25">
      <c r="A1687">
        <v>201906</v>
      </c>
      <c r="B1687" t="s">
        <v>36</v>
      </c>
      <c r="C1687">
        <v>0</v>
      </c>
      <c r="D1687">
        <v>0</v>
      </c>
      <c r="E1687" t="s">
        <v>51</v>
      </c>
      <c r="F1687" t="s">
        <v>54</v>
      </c>
      <c r="G1687" t="s">
        <v>48</v>
      </c>
      <c r="H1687" t="s">
        <v>38</v>
      </c>
      <c r="I1687">
        <v>50</v>
      </c>
      <c r="J1687">
        <v>1</v>
      </c>
      <c r="K1687" s="43">
        <v>101732.84</v>
      </c>
      <c r="L1687" s="43">
        <v>101732.84</v>
      </c>
      <c r="M1687">
        <f t="shared" si="26"/>
        <v>1</v>
      </c>
    </row>
    <row r="1688" spans="1:13" x14ac:dyDescent="0.25">
      <c r="A1688">
        <v>201906</v>
      </c>
      <c r="B1688" t="s">
        <v>36</v>
      </c>
      <c r="C1688">
        <v>0</v>
      </c>
      <c r="D1688">
        <v>0</v>
      </c>
      <c r="E1688" t="s">
        <v>51</v>
      </c>
      <c r="F1688" t="s">
        <v>54</v>
      </c>
      <c r="G1688" t="s">
        <v>48</v>
      </c>
      <c r="H1688" t="s">
        <v>38</v>
      </c>
      <c r="I1688">
        <v>54</v>
      </c>
      <c r="J1688">
        <v>1</v>
      </c>
      <c r="K1688" s="43">
        <v>24060.39</v>
      </c>
      <c r="L1688" s="43">
        <v>24060.39</v>
      </c>
      <c r="M1688">
        <f t="shared" si="26"/>
        <v>1</v>
      </c>
    </row>
    <row r="1689" spans="1:13" x14ac:dyDescent="0.25">
      <c r="A1689">
        <v>201906</v>
      </c>
      <c r="B1689" t="s">
        <v>36</v>
      </c>
      <c r="C1689">
        <v>0</v>
      </c>
      <c r="D1689">
        <v>0</v>
      </c>
      <c r="E1689" t="s">
        <v>51</v>
      </c>
      <c r="F1689" t="s">
        <v>54</v>
      </c>
      <c r="G1689" t="s">
        <v>48</v>
      </c>
      <c r="H1689" t="s">
        <v>38</v>
      </c>
      <c r="I1689">
        <v>63</v>
      </c>
      <c r="J1689">
        <v>1</v>
      </c>
      <c r="K1689" s="43">
        <v>21764.82</v>
      </c>
      <c r="L1689" s="43">
        <v>21764.82</v>
      </c>
      <c r="M1689">
        <f t="shared" si="26"/>
        <v>1</v>
      </c>
    </row>
    <row r="1690" spans="1:13" x14ac:dyDescent="0.25">
      <c r="A1690">
        <v>201906</v>
      </c>
      <c r="B1690" t="s">
        <v>36</v>
      </c>
      <c r="C1690">
        <v>0</v>
      </c>
      <c r="D1690">
        <v>0</v>
      </c>
      <c r="E1690" t="s">
        <v>51</v>
      </c>
      <c r="F1690" t="s">
        <v>54</v>
      </c>
      <c r="G1690" t="s">
        <v>48</v>
      </c>
      <c r="H1690" t="s">
        <v>38</v>
      </c>
      <c r="I1690">
        <v>69</v>
      </c>
      <c r="J1690">
        <v>2</v>
      </c>
      <c r="K1690" s="43">
        <v>47691.87</v>
      </c>
      <c r="L1690" s="43">
        <v>95383.74</v>
      </c>
      <c r="M1690">
        <f t="shared" si="26"/>
        <v>1</v>
      </c>
    </row>
    <row r="1691" spans="1:13" x14ac:dyDescent="0.25">
      <c r="A1691">
        <v>201906</v>
      </c>
      <c r="B1691" t="s">
        <v>36</v>
      </c>
      <c r="C1691">
        <v>0</v>
      </c>
      <c r="D1691">
        <v>0</v>
      </c>
      <c r="E1691" t="s">
        <v>51</v>
      </c>
      <c r="F1691" t="s">
        <v>54</v>
      </c>
      <c r="G1691" t="s">
        <v>48</v>
      </c>
      <c r="H1691" t="s">
        <v>38</v>
      </c>
      <c r="I1691">
        <v>76</v>
      </c>
      <c r="J1691">
        <v>1</v>
      </c>
      <c r="K1691" s="43">
        <v>70476.02</v>
      </c>
      <c r="L1691" s="43">
        <v>70476.02</v>
      </c>
      <c r="M1691">
        <f t="shared" si="26"/>
        <v>1</v>
      </c>
    </row>
    <row r="1692" spans="1:13" x14ac:dyDescent="0.25">
      <c r="A1692">
        <v>201906</v>
      </c>
      <c r="B1692" t="s">
        <v>36</v>
      </c>
      <c r="C1692">
        <v>0</v>
      </c>
      <c r="D1692">
        <v>0</v>
      </c>
      <c r="E1692" t="s">
        <v>51</v>
      </c>
      <c r="F1692" t="s">
        <v>54</v>
      </c>
      <c r="G1692" t="s">
        <v>48</v>
      </c>
      <c r="H1692" t="s">
        <v>38</v>
      </c>
      <c r="I1692">
        <v>82</v>
      </c>
      <c r="J1692">
        <v>1</v>
      </c>
      <c r="K1692" s="43">
        <v>56111.01</v>
      </c>
      <c r="L1692" s="43">
        <v>56111.01</v>
      </c>
      <c r="M1692">
        <f t="shared" si="26"/>
        <v>1</v>
      </c>
    </row>
    <row r="1693" spans="1:13" x14ac:dyDescent="0.25">
      <c r="A1693">
        <v>201906</v>
      </c>
      <c r="B1693" t="s">
        <v>36</v>
      </c>
      <c r="C1693">
        <v>0</v>
      </c>
      <c r="D1693">
        <v>0</v>
      </c>
      <c r="E1693" t="s">
        <v>51</v>
      </c>
      <c r="F1693" t="s">
        <v>54</v>
      </c>
      <c r="G1693" t="s">
        <v>48</v>
      </c>
      <c r="H1693" t="s">
        <v>38</v>
      </c>
      <c r="I1693">
        <v>84</v>
      </c>
      <c r="J1693">
        <v>1</v>
      </c>
      <c r="K1693" s="43">
        <v>82998.13</v>
      </c>
      <c r="L1693" s="43">
        <v>82998.13</v>
      </c>
      <c r="M1693">
        <f t="shared" si="26"/>
        <v>1</v>
      </c>
    </row>
    <row r="1694" spans="1:13" x14ac:dyDescent="0.25">
      <c r="A1694">
        <v>201906</v>
      </c>
      <c r="B1694" t="s">
        <v>36</v>
      </c>
      <c r="C1694">
        <v>0</v>
      </c>
      <c r="D1694">
        <v>0</v>
      </c>
      <c r="E1694" t="s">
        <v>51</v>
      </c>
      <c r="F1694" t="s">
        <v>55</v>
      </c>
      <c r="G1694" t="s">
        <v>45</v>
      </c>
      <c r="H1694" t="s">
        <v>37</v>
      </c>
      <c r="I1694">
        <v>60</v>
      </c>
      <c r="J1694">
        <v>1</v>
      </c>
      <c r="K1694" s="43">
        <v>47049.93</v>
      </c>
      <c r="L1694" s="43">
        <v>47049.93</v>
      </c>
      <c r="M1694">
        <f t="shared" si="26"/>
        <v>1</v>
      </c>
    </row>
    <row r="1695" spans="1:13" x14ac:dyDescent="0.25">
      <c r="A1695">
        <v>201906</v>
      </c>
      <c r="B1695" t="s">
        <v>36</v>
      </c>
      <c r="C1695">
        <v>0</v>
      </c>
      <c r="D1695">
        <v>0</v>
      </c>
      <c r="E1695" t="s">
        <v>51</v>
      </c>
      <c r="F1695" t="s">
        <v>55</v>
      </c>
      <c r="G1695" t="s">
        <v>45</v>
      </c>
      <c r="H1695" t="s">
        <v>37</v>
      </c>
      <c r="I1695">
        <v>61</v>
      </c>
      <c r="J1695">
        <v>4</v>
      </c>
      <c r="K1695" s="43">
        <v>82916.070000000007</v>
      </c>
      <c r="L1695" s="43">
        <v>331664.28000000003</v>
      </c>
      <c r="M1695">
        <f t="shared" si="26"/>
        <v>1</v>
      </c>
    </row>
    <row r="1696" spans="1:13" x14ac:dyDescent="0.25">
      <c r="A1696">
        <v>201906</v>
      </c>
      <c r="B1696" t="s">
        <v>36</v>
      </c>
      <c r="C1696">
        <v>0</v>
      </c>
      <c r="D1696">
        <v>0</v>
      </c>
      <c r="E1696" t="s">
        <v>51</v>
      </c>
      <c r="F1696" t="s">
        <v>55</v>
      </c>
      <c r="G1696" t="s">
        <v>45</v>
      </c>
      <c r="H1696" t="s">
        <v>37</v>
      </c>
      <c r="I1696">
        <v>62</v>
      </c>
      <c r="J1696">
        <v>5</v>
      </c>
      <c r="K1696" s="43">
        <v>78074.789999999994</v>
      </c>
      <c r="L1696" s="43">
        <v>390373.94</v>
      </c>
      <c r="M1696">
        <f t="shared" si="26"/>
        <v>1</v>
      </c>
    </row>
    <row r="1697" spans="1:13" x14ac:dyDescent="0.25">
      <c r="A1697">
        <v>201906</v>
      </c>
      <c r="B1697" t="s">
        <v>36</v>
      </c>
      <c r="C1697">
        <v>0</v>
      </c>
      <c r="D1697">
        <v>0</v>
      </c>
      <c r="E1697" t="s">
        <v>51</v>
      </c>
      <c r="F1697" t="s">
        <v>55</v>
      </c>
      <c r="G1697" t="s">
        <v>45</v>
      </c>
      <c r="H1697" t="s">
        <v>37</v>
      </c>
      <c r="I1697">
        <v>63</v>
      </c>
      <c r="J1697">
        <v>4</v>
      </c>
      <c r="K1697" s="43">
        <v>88226.7</v>
      </c>
      <c r="L1697" s="43">
        <v>352906.8</v>
      </c>
      <c r="M1697">
        <f t="shared" si="26"/>
        <v>1</v>
      </c>
    </row>
    <row r="1698" spans="1:13" x14ac:dyDescent="0.25">
      <c r="A1698">
        <v>201906</v>
      </c>
      <c r="B1698" t="s">
        <v>36</v>
      </c>
      <c r="C1698">
        <v>0</v>
      </c>
      <c r="D1698">
        <v>0</v>
      </c>
      <c r="E1698" t="s">
        <v>51</v>
      </c>
      <c r="F1698" t="s">
        <v>55</v>
      </c>
      <c r="G1698" t="s">
        <v>45</v>
      </c>
      <c r="H1698" t="s">
        <v>37</v>
      </c>
      <c r="I1698">
        <v>64</v>
      </c>
      <c r="J1698">
        <v>3</v>
      </c>
      <c r="K1698" s="43">
        <v>104926.38</v>
      </c>
      <c r="L1698" s="43">
        <v>314779.14</v>
      </c>
      <c r="M1698">
        <f t="shared" si="26"/>
        <v>1</v>
      </c>
    </row>
    <row r="1699" spans="1:13" x14ac:dyDescent="0.25">
      <c r="A1699">
        <v>201906</v>
      </c>
      <c r="B1699" t="s">
        <v>36</v>
      </c>
      <c r="C1699">
        <v>0</v>
      </c>
      <c r="D1699">
        <v>0</v>
      </c>
      <c r="E1699" t="s">
        <v>51</v>
      </c>
      <c r="F1699" t="s">
        <v>55</v>
      </c>
      <c r="G1699" t="s">
        <v>45</v>
      </c>
      <c r="H1699" t="s">
        <v>37</v>
      </c>
      <c r="I1699">
        <v>65</v>
      </c>
      <c r="J1699">
        <v>3</v>
      </c>
      <c r="K1699" s="43">
        <v>91350.14</v>
      </c>
      <c r="L1699" s="43">
        <v>274050.40999999997</v>
      </c>
      <c r="M1699">
        <f t="shared" si="26"/>
        <v>1</v>
      </c>
    </row>
    <row r="1700" spans="1:13" x14ac:dyDescent="0.25">
      <c r="A1700">
        <v>201906</v>
      </c>
      <c r="B1700" t="s">
        <v>36</v>
      </c>
      <c r="C1700">
        <v>0</v>
      </c>
      <c r="D1700">
        <v>0</v>
      </c>
      <c r="E1700" t="s">
        <v>51</v>
      </c>
      <c r="F1700" t="s">
        <v>55</v>
      </c>
      <c r="G1700" t="s">
        <v>45</v>
      </c>
      <c r="H1700" t="s">
        <v>37</v>
      </c>
      <c r="I1700">
        <v>66</v>
      </c>
      <c r="J1700">
        <v>8</v>
      </c>
      <c r="K1700" s="43">
        <v>56345.04</v>
      </c>
      <c r="L1700" s="43">
        <v>450760.32</v>
      </c>
      <c r="M1700">
        <f t="shared" si="26"/>
        <v>1</v>
      </c>
    </row>
    <row r="1701" spans="1:13" x14ac:dyDescent="0.25">
      <c r="A1701">
        <v>201906</v>
      </c>
      <c r="B1701" t="s">
        <v>36</v>
      </c>
      <c r="C1701">
        <v>0</v>
      </c>
      <c r="D1701">
        <v>0</v>
      </c>
      <c r="E1701" t="s">
        <v>51</v>
      </c>
      <c r="F1701" t="s">
        <v>55</v>
      </c>
      <c r="G1701" t="s">
        <v>45</v>
      </c>
      <c r="H1701" t="s">
        <v>37</v>
      </c>
      <c r="I1701">
        <v>67</v>
      </c>
      <c r="J1701">
        <v>10</v>
      </c>
      <c r="K1701" s="43">
        <v>55826.47</v>
      </c>
      <c r="L1701" s="43">
        <v>558264.74</v>
      </c>
      <c r="M1701">
        <f t="shared" si="26"/>
        <v>1</v>
      </c>
    </row>
    <row r="1702" spans="1:13" x14ac:dyDescent="0.25">
      <c r="A1702">
        <v>201906</v>
      </c>
      <c r="B1702" t="s">
        <v>36</v>
      </c>
      <c r="C1702">
        <v>0</v>
      </c>
      <c r="D1702">
        <v>0</v>
      </c>
      <c r="E1702" t="s">
        <v>51</v>
      </c>
      <c r="F1702" t="s">
        <v>55</v>
      </c>
      <c r="G1702" t="s">
        <v>45</v>
      </c>
      <c r="H1702" t="s">
        <v>37</v>
      </c>
      <c r="I1702">
        <v>68</v>
      </c>
      <c r="J1702">
        <v>10</v>
      </c>
      <c r="K1702" s="43">
        <v>84468.96</v>
      </c>
      <c r="L1702" s="43">
        <v>844689.56</v>
      </c>
      <c r="M1702">
        <f t="shared" si="26"/>
        <v>1</v>
      </c>
    </row>
    <row r="1703" spans="1:13" x14ac:dyDescent="0.25">
      <c r="A1703">
        <v>201906</v>
      </c>
      <c r="B1703" t="s">
        <v>36</v>
      </c>
      <c r="C1703">
        <v>0</v>
      </c>
      <c r="D1703">
        <v>0</v>
      </c>
      <c r="E1703" t="s">
        <v>51</v>
      </c>
      <c r="F1703" t="s">
        <v>55</v>
      </c>
      <c r="G1703" t="s">
        <v>45</v>
      </c>
      <c r="H1703" t="s">
        <v>37</v>
      </c>
      <c r="I1703">
        <v>69</v>
      </c>
      <c r="J1703">
        <v>10</v>
      </c>
      <c r="K1703" s="43">
        <v>67736.53</v>
      </c>
      <c r="L1703" s="43">
        <v>677365.33</v>
      </c>
      <c r="M1703">
        <f t="shared" si="26"/>
        <v>1</v>
      </c>
    </row>
    <row r="1704" spans="1:13" x14ac:dyDescent="0.25">
      <c r="A1704">
        <v>201906</v>
      </c>
      <c r="B1704" t="s">
        <v>36</v>
      </c>
      <c r="C1704">
        <v>0</v>
      </c>
      <c r="D1704">
        <v>0</v>
      </c>
      <c r="E1704" t="s">
        <v>51</v>
      </c>
      <c r="F1704" t="s">
        <v>55</v>
      </c>
      <c r="G1704" t="s">
        <v>45</v>
      </c>
      <c r="H1704" t="s">
        <v>37</v>
      </c>
      <c r="I1704">
        <v>70</v>
      </c>
      <c r="J1704">
        <v>10</v>
      </c>
      <c r="K1704" s="43">
        <v>67556.84</v>
      </c>
      <c r="L1704" s="43">
        <v>675568.35</v>
      </c>
      <c r="M1704">
        <f t="shared" si="26"/>
        <v>1</v>
      </c>
    </row>
    <row r="1705" spans="1:13" x14ac:dyDescent="0.25">
      <c r="A1705">
        <v>201906</v>
      </c>
      <c r="B1705" t="s">
        <v>36</v>
      </c>
      <c r="C1705">
        <v>0</v>
      </c>
      <c r="D1705">
        <v>0</v>
      </c>
      <c r="E1705" t="s">
        <v>51</v>
      </c>
      <c r="F1705" t="s">
        <v>55</v>
      </c>
      <c r="G1705" t="s">
        <v>45</v>
      </c>
      <c r="H1705" t="s">
        <v>37</v>
      </c>
      <c r="I1705">
        <v>71</v>
      </c>
      <c r="J1705">
        <v>11</v>
      </c>
      <c r="K1705" s="43">
        <v>52983.64</v>
      </c>
      <c r="L1705" s="43">
        <v>582820.09</v>
      </c>
      <c r="M1705">
        <f t="shared" si="26"/>
        <v>1</v>
      </c>
    </row>
    <row r="1706" spans="1:13" x14ac:dyDescent="0.25">
      <c r="A1706">
        <v>201906</v>
      </c>
      <c r="B1706" t="s">
        <v>36</v>
      </c>
      <c r="C1706">
        <v>0</v>
      </c>
      <c r="D1706">
        <v>0</v>
      </c>
      <c r="E1706" t="s">
        <v>51</v>
      </c>
      <c r="F1706" t="s">
        <v>55</v>
      </c>
      <c r="G1706" t="s">
        <v>45</v>
      </c>
      <c r="H1706" t="s">
        <v>37</v>
      </c>
      <c r="I1706">
        <v>72</v>
      </c>
      <c r="J1706">
        <v>10</v>
      </c>
      <c r="K1706" s="43">
        <v>70704.34</v>
      </c>
      <c r="L1706" s="43">
        <v>707043.44</v>
      </c>
      <c r="M1706">
        <f t="shared" si="26"/>
        <v>1</v>
      </c>
    </row>
    <row r="1707" spans="1:13" x14ac:dyDescent="0.25">
      <c r="A1707">
        <v>201906</v>
      </c>
      <c r="B1707" t="s">
        <v>36</v>
      </c>
      <c r="C1707">
        <v>0</v>
      </c>
      <c r="D1707">
        <v>0</v>
      </c>
      <c r="E1707" t="s">
        <v>51</v>
      </c>
      <c r="F1707" t="s">
        <v>55</v>
      </c>
      <c r="G1707" t="s">
        <v>45</v>
      </c>
      <c r="H1707" t="s">
        <v>37</v>
      </c>
      <c r="I1707">
        <v>73</v>
      </c>
      <c r="J1707">
        <v>6</v>
      </c>
      <c r="K1707" s="43">
        <v>62922.96</v>
      </c>
      <c r="L1707" s="43">
        <v>377537.76</v>
      </c>
      <c r="M1707">
        <f t="shared" si="26"/>
        <v>1</v>
      </c>
    </row>
    <row r="1708" spans="1:13" x14ac:dyDescent="0.25">
      <c r="A1708">
        <v>201906</v>
      </c>
      <c r="B1708" t="s">
        <v>36</v>
      </c>
      <c r="C1708">
        <v>0</v>
      </c>
      <c r="D1708">
        <v>0</v>
      </c>
      <c r="E1708" t="s">
        <v>51</v>
      </c>
      <c r="F1708" t="s">
        <v>55</v>
      </c>
      <c r="G1708" t="s">
        <v>45</v>
      </c>
      <c r="H1708" t="s">
        <v>37</v>
      </c>
      <c r="I1708">
        <v>74</v>
      </c>
      <c r="J1708">
        <v>7</v>
      </c>
      <c r="K1708" s="43">
        <v>72420.289999999994</v>
      </c>
      <c r="L1708" s="43">
        <v>506942.02</v>
      </c>
      <c r="M1708">
        <f t="shared" si="26"/>
        <v>1</v>
      </c>
    </row>
    <row r="1709" spans="1:13" x14ac:dyDescent="0.25">
      <c r="A1709">
        <v>201906</v>
      </c>
      <c r="B1709" t="s">
        <v>36</v>
      </c>
      <c r="C1709">
        <v>0</v>
      </c>
      <c r="D1709">
        <v>0</v>
      </c>
      <c r="E1709" t="s">
        <v>51</v>
      </c>
      <c r="F1709" t="s">
        <v>55</v>
      </c>
      <c r="G1709" t="s">
        <v>45</v>
      </c>
      <c r="H1709" t="s">
        <v>37</v>
      </c>
      <c r="I1709">
        <v>75</v>
      </c>
      <c r="J1709">
        <v>6</v>
      </c>
      <c r="K1709" s="43">
        <v>53653.63</v>
      </c>
      <c r="L1709" s="43">
        <v>321921.78000000003</v>
      </c>
      <c r="M1709">
        <f t="shared" si="26"/>
        <v>1</v>
      </c>
    </row>
    <row r="1710" spans="1:13" x14ac:dyDescent="0.25">
      <c r="A1710">
        <v>201906</v>
      </c>
      <c r="B1710" t="s">
        <v>36</v>
      </c>
      <c r="C1710">
        <v>0</v>
      </c>
      <c r="D1710">
        <v>0</v>
      </c>
      <c r="E1710" t="s">
        <v>51</v>
      </c>
      <c r="F1710" t="s">
        <v>55</v>
      </c>
      <c r="G1710" t="s">
        <v>45</v>
      </c>
      <c r="H1710" t="s">
        <v>37</v>
      </c>
      <c r="I1710">
        <v>76</v>
      </c>
      <c r="J1710">
        <v>5</v>
      </c>
      <c r="K1710" s="43">
        <v>66332.52</v>
      </c>
      <c r="L1710" s="43">
        <v>331662.62</v>
      </c>
      <c r="M1710">
        <f t="shared" si="26"/>
        <v>1</v>
      </c>
    </row>
    <row r="1711" spans="1:13" x14ac:dyDescent="0.25">
      <c r="A1711">
        <v>201906</v>
      </c>
      <c r="B1711" t="s">
        <v>36</v>
      </c>
      <c r="C1711">
        <v>0</v>
      </c>
      <c r="D1711">
        <v>0</v>
      </c>
      <c r="E1711" t="s">
        <v>51</v>
      </c>
      <c r="F1711" t="s">
        <v>55</v>
      </c>
      <c r="G1711" t="s">
        <v>45</v>
      </c>
      <c r="H1711" t="s">
        <v>37</v>
      </c>
      <c r="I1711">
        <v>77</v>
      </c>
      <c r="J1711">
        <v>1</v>
      </c>
      <c r="K1711" s="43">
        <v>223606.45</v>
      </c>
      <c r="L1711" s="43">
        <v>223606.45</v>
      </c>
      <c r="M1711">
        <f t="shared" si="26"/>
        <v>1</v>
      </c>
    </row>
    <row r="1712" spans="1:13" x14ac:dyDescent="0.25">
      <c r="A1712">
        <v>201906</v>
      </c>
      <c r="B1712" t="s">
        <v>36</v>
      </c>
      <c r="C1712">
        <v>0</v>
      </c>
      <c r="D1712">
        <v>0</v>
      </c>
      <c r="E1712" t="s">
        <v>51</v>
      </c>
      <c r="F1712" t="s">
        <v>55</v>
      </c>
      <c r="G1712" t="s">
        <v>45</v>
      </c>
      <c r="H1712" t="s">
        <v>37</v>
      </c>
      <c r="I1712">
        <v>78</v>
      </c>
      <c r="J1712">
        <v>1</v>
      </c>
      <c r="K1712" s="43">
        <v>78681.759999999995</v>
      </c>
      <c r="L1712" s="43">
        <v>78681.759999999995</v>
      </c>
      <c r="M1712">
        <f t="shared" si="26"/>
        <v>1</v>
      </c>
    </row>
    <row r="1713" spans="1:13" x14ac:dyDescent="0.25">
      <c r="A1713">
        <v>201906</v>
      </c>
      <c r="B1713" t="s">
        <v>36</v>
      </c>
      <c r="C1713">
        <v>0</v>
      </c>
      <c r="D1713">
        <v>0</v>
      </c>
      <c r="E1713" t="s">
        <v>51</v>
      </c>
      <c r="F1713" t="s">
        <v>55</v>
      </c>
      <c r="G1713" t="s">
        <v>45</v>
      </c>
      <c r="H1713" t="s">
        <v>37</v>
      </c>
      <c r="I1713">
        <v>79</v>
      </c>
      <c r="J1713">
        <v>6</v>
      </c>
      <c r="K1713" s="43">
        <v>60217.77</v>
      </c>
      <c r="L1713" s="43">
        <v>361306.59</v>
      </c>
      <c r="M1713">
        <f t="shared" si="26"/>
        <v>1</v>
      </c>
    </row>
    <row r="1714" spans="1:13" x14ac:dyDescent="0.25">
      <c r="A1714">
        <v>201906</v>
      </c>
      <c r="B1714" t="s">
        <v>36</v>
      </c>
      <c r="C1714">
        <v>0</v>
      </c>
      <c r="D1714">
        <v>0</v>
      </c>
      <c r="E1714" t="s">
        <v>51</v>
      </c>
      <c r="F1714" t="s">
        <v>55</v>
      </c>
      <c r="G1714" t="s">
        <v>45</v>
      </c>
      <c r="H1714" t="s">
        <v>37</v>
      </c>
      <c r="I1714">
        <v>80</v>
      </c>
      <c r="J1714">
        <v>2</v>
      </c>
      <c r="K1714" s="43">
        <v>83351.509999999995</v>
      </c>
      <c r="L1714" s="43">
        <v>166703.01999999999</v>
      </c>
      <c r="M1714">
        <f t="shared" si="26"/>
        <v>1</v>
      </c>
    </row>
    <row r="1715" spans="1:13" x14ac:dyDescent="0.25">
      <c r="A1715">
        <v>201906</v>
      </c>
      <c r="B1715" t="s">
        <v>36</v>
      </c>
      <c r="C1715">
        <v>0</v>
      </c>
      <c r="D1715">
        <v>0</v>
      </c>
      <c r="E1715" t="s">
        <v>51</v>
      </c>
      <c r="F1715" t="s">
        <v>55</v>
      </c>
      <c r="G1715" t="s">
        <v>45</v>
      </c>
      <c r="H1715" t="s">
        <v>37</v>
      </c>
      <c r="I1715">
        <v>82</v>
      </c>
      <c r="J1715">
        <v>3</v>
      </c>
      <c r="K1715" s="43">
        <v>39759.870000000003</v>
      </c>
      <c r="L1715" s="43">
        <v>119279.61</v>
      </c>
      <c r="M1715">
        <f t="shared" si="26"/>
        <v>1</v>
      </c>
    </row>
    <row r="1716" spans="1:13" x14ac:dyDescent="0.25">
      <c r="A1716">
        <v>201906</v>
      </c>
      <c r="B1716" t="s">
        <v>36</v>
      </c>
      <c r="C1716">
        <v>0</v>
      </c>
      <c r="D1716">
        <v>0</v>
      </c>
      <c r="E1716" t="s">
        <v>51</v>
      </c>
      <c r="F1716" t="s">
        <v>55</v>
      </c>
      <c r="G1716" t="s">
        <v>45</v>
      </c>
      <c r="H1716" t="s">
        <v>37</v>
      </c>
      <c r="I1716">
        <v>83</v>
      </c>
      <c r="J1716">
        <v>2</v>
      </c>
      <c r="K1716" s="43">
        <v>57389.61</v>
      </c>
      <c r="L1716" s="43">
        <v>114779.21</v>
      </c>
      <c r="M1716">
        <f t="shared" si="26"/>
        <v>1</v>
      </c>
    </row>
    <row r="1717" spans="1:13" x14ac:dyDescent="0.25">
      <c r="A1717">
        <v>201906</v>
      </c>
      <c r="B1717" t="s">
        <v>36</v>
      </c>
      <c r="C1717">
        <v>0</v>
      </c>
      <c r="D1717">
        <v>0</v>
      </c>
      <c r="E1717" t="s">
        <v>51</v>
      </c>
      <c r="F1717" t="s">
        <v>55</v>
      </c>
      <c r="G1717" t="s">
        <v>45</v>
      </c>
      <c r="H1717" t="s">
        <v>37</v>
      </c>
      <c r="I1717">
        <v>86</v>
      </c>
      <c r="J1717">
        <v>1</v>
      </c>
      <c r="K1717" s="43">
        <v>44309.33</v>
      </c>
      <c r="L1717" s="43">
        <v>44309.33</v>
      </c>
      <c r="M1717">
        <f t="shared" si="26"/>
        <v>1</v>
      </c>
    </row>
    <row r="1718" spans="1:13" x14ac:dyDescent="0.25">
      <c r="A1718">
        <v>201906</v>
      </c>
      <c r="B1718" t="s">
        <v>36</v>
      </c>
      <c r="C1718">
        <v>0</v>
      </c>
      <c r="D1718">
        <v>0</v>
      </c>
      <c r="E1718" t="s">
        <v>51</v>
      </c>
      <c r="F1718" t="s">
        <v>55</v>
      </c>
      <c r="G1718" t="s">
        <v>45</v>
      </c>
      <c r="H1718" t="s">
        <v>37</v>
      </c>
      <c r="I1718">
        <v>87</v>
      </c>
      <c r="J1718">
        <v>1</v>
      </c>
      <c r="K1718" s="43">
        <v>38191.96</v>
      </c>
      <c r="L1718" s="43">
        <v>38191.96</v>
      </c>
      <c r="M1718">
        <f t="shared" si="26"/>
        <v>1</v>
      </c>
    </row>
    <row r="1719" spans="1:13" x14ac:dyDescent="0.25">
      <c r="A1719">
        <v>201906</v>
      </c>
      <c r="B1719" t="s">
        <v>36</v>
      </c>
      <c r="C1719">
        <v>0</v>
      </c>
      <c r="D1719">
        <v>0</v>
      </c>
      <c r="E1719" t="s">
        <v>51</v>
      </c>
      <c r="F1719" t="s">
        <v>55</v>
      </c>
      <c r="G1719" t="s">
        <v>45</v>
      </c>
      <c r="H1719" t="s">
        <v>37</v>
      </c>
      <c r="I1719">
        <v>88</v>
      </c>
      <c r="J1719">
        <v>1</v>
      </c>
      <c r="K1719" s="43">
        <v>41827.089999999997</v>
      </c>
      <c r="L1719" s="43">
        <v>41827.089999999997</v>
      </c>
      <c r="M1719">
        <f t="shared" si="26"/>
        <v>1</v>
      </c>
    </row>
    <row r="1720" spans="1:13" x14ac:dyDescent="0.25">
      <c r="A1720">
        <v>201906</v>
      </c>
      <c r="B1720" t="s">
        <v>36</v>
      </c>
      <c r="C1720">
        <v>0</v>
      </c>
      <c r="D1720">
        <v>0</v>
      </c>
      <c r="E1720" t="s">
        <v>51</v>
      </c>
      <c r="F1720" t="s">
        <v>55</v>
      </c>
      <c r="G1720" t="s">
        <v>45</v>
      </c>
      <c r="H1720" t="s">
        <v>37</v>
      </c>
      <c r="I1720">
        <v>94</v>
      </c>
      <c r="J1720">
        <v>1</v>
      </c>
      <c r="K1720" s="43">
        <v>24555.79</v>
      </c>
      <c r="L1720" s="43">
        <v>24555.79</v>
      </c>
      <c r="M1720">
        <f t="shared" si="26"/>
        <v>1</v>
      </c>
    </row>
    <row r="1721" spans="1:13" x14ac:dyDescent="0.25">
      <c r="A1721">
        <v>201906</v>
      </c>
      <c r="B1721" t="s">
        <v>36</v>
      </c>
      <c r="C1721">
        <v>0</v>
      </c>
      <c r="D1721">
        <v>0</v>
      </c>
      <c r="E1721" t="s">
        <v>51</v>
      </c>
      <c r="F1721" t="s">
        <v>55</v>
      </c>
      <c r="G1721" t="s">
        <v>45</v>
      </c>
      <c r="H1721" t="s">
        <v>37</v>
      </c>
      <c r="I1721">
        <v>97</v>
      </c>
      <c r="J1721">
        <v>1</v>
      </c>
      <c r="K1721" s="43">
        <v>66480.63</v>
      </c>
      <c r="L1721" s="43">
        <v>66480.63</v>
      </c>
      <c r="M1721">
        <f t="shared" si="26"/>
        <v>1</v>
      </c>
    </row>
    <row r="1722" spans="1:13" x14ac:dyDescent="0.25">
      <c r="A1722">
        <v>201906</v>
      </c>
      <c r="B1722" t="s">
        <v>36</v>
      </c>
      <c r="C1722">
        <v>0</v>
      </c>
      <c r="D1722">
        <v>0</v>
      </c>
      <c r="E1722" t="s">
        <v>51</v>
      </c>
      <c r="F1722" t="s">
        <v>55</v>
      </c>
      <c r="G1722" t="s">
        <v>45</v>
      </c>
      <c r="H1722" t="s">
        <v>38</v>
      </c>
      <c r="I1722">
        <v>44</v>
      </c>
      <c r="J1722">
        <v>1</v>
      </c>
      <c r="K1722" s="43">
        <v>11528.44</v>
      </c>
      <c r="L1722" s="43">
        <v>11528.44</v>
      </c>
      <c r="M1722">
        <f t="shared" si="26"/>
        <v>1</v>
      </c>
    </row>
    <row r="1723" spans="1:13" x14ac:dyDescent="0.25">
      <c r="A1723">
        <v>201906</v>
      </c>
      <c r="B1723" t="s">
        <v>36</v>
      </c>
      <c r="C1723">
        <v>0</v>
      </c>
      <c r="D1723">
        <v>0</v>
      </c>
      <c r="E1723" t="s">
        <v>51</v>
      </c>
      <c r="F1723" t="s">
        <v>55</v>
      </c>
      <c r="G1723" t="s">
        <v>45</v>
      </c>
      <c r="H1723" t="s">
        <v>38</v>
      </c>
      <c r="I1723">
        <v>65</v>
      </c>
      <c r="J1723">
        <v>3</v>
      </c>
      <c r="K1723" s="43">
        <v>74052.429999999993</v>
      </c>
      <c r="L1723" s="43">
        <v>222157.3</v>
      </c>
      <c r="M1723">
        <f t="shared" si="26"/>
        <v>1</v>
      </c>
    </row>
    <row r="1724" spans="1:13" x14ac:dyDescent="0.25">
      <c r="A1724">
        <v>201906</v>
      </c>
      <c r="B1724" t="s">
        <v>36</v>
      </c>
      <c r="C1724">
        <v>0</v>
      </c>
      <c r="D1724">
        <v>0</v>
      </c>
      <c r="E1724" t="s">
        <v>51</v>
      </c>
      <c r="F1724" t="s">
        <v>55</v>
      </c>
      <c r="G1724" t="s">
        <v>45</v>
      </c>
      <c r="H1724" t="s">
        <v>38</v>
      </c>
      <c r="I1724">
        <v>66</v>
      </c>
      <c r="J1724">
        <v>9</v>
      </c>
      <c r="K1724" s="43">
        <v>83815.61</v>
      </c>
      <c r="L1724" s="43">
        <v>754340.5</v>
      </c>
      <c r="M1724">
        <f t="shared" si="26"/>
        <v>1</v>
      </c>
    </row>
    <row r="1725" spans="1:13" x14ac:dyDescent="0.25">
      <c r="A1725">
        <v>201906</v>
      </c>
      <c r="B1725" t="s">
        <v>36</v>
      </c>
      <c r="C1725">
        <v>0</v>
      </c>
      <c r="D1725">
        <v>0</v>
      </c>
      <c r="E1725" t="s">
        <v>51</v>
      </c>
      <c r="F1725" t="s">
        <v>55</v>
      </c>
      <c r="G1725" t="s">
        <v>45</v>
      </c>
      <c r="H1725" t="s">
        <v>38</v>
      </c>
      <c r="I1725">
        <v>67</v>
      </c>
      <c r="J1725">
        <v>14</v>
      </c>
      <c r="K1725" s="43">
        <v>66328.72</v>
      </c>
      <c r="L1725" s="43">
        <v>928602.02</v>
      </c>
      <c r="M1725">
        <f t="shared" si="26"/>
        <v>1</v>
      </c>
    </row>
    <row r="1726" spans="1:13" x14ac:dyDescent="0.25">
      <c r="A1726">
        <v>201906</v>
      </c>
      <c r="B1726" t="s">
        <v>36</v>
      </c>
      <c r="C1726">
        <v>0</v>
      </c>
      <c r="D1726">
        <v>0</v>
      </c>
      <c r="E1726" t="s">
        <v>51</v>
      </c>
      <c r="F1726" t="s">
        <v>55</v>
      </c>
      <c r="G1726" t="s">
        <v>45</v>
      </c>
      <c r="H1726" t="s">
        <v>38</v>
      </c>
      <c r="I1726">
        <v>68</v>
      </c>
      <c r="J1726">
        <v>16</v>
      </c>
      <c r="K1726" s="43">
        <v>69091.14</v>
      </c>
      <c r="L1726" s="43">
        <v>1105458.27</v>
      </c>
      <c r="M1726">
        <f t="shared" si="26"/>
        <v>1</v>
      </c>
    </row>
    <row r="1727" spans="1:13" x14ac:dyDescent="0.25">
      <c r="A1727">
        <v>201906</v>
      </c>
      <c r="B1727" t="s">
        <v>36</v>
      </c>
      <c r="C1727">
        <v>0</v>
      </c>
      <c r="D1727">
        <v>0</v>
      </c>
      <c r="E1727" t="s">
        <v>51</v>
      </c>
      <c r="F1727" t="s">
        <v>55</v>
      </c>
      <c r="G1727" t="s">
        <v>45</v>
      </c>
      <c r="H1727" t="s">
        <v>38</v>
      </c>
      <c r="I1727">
        <v>69</v>
      </c>
      <c r="J1727">
        <v>16</v>
      </c>
      <c r="K1727" s="43">
        <v>79812.72</v>
      </c>
      <c r="L1727" s="43">
        <v>1277003.46</v>
      </c>
      <c r="M1727">
        <f t="shared" si="26"/>
        <v>1</v>
      </c>
    </row>
    <row r="1728" spans="1:13" x14ac:dyDescent="0.25">
      <c r="A1728">
        <v>201906</v>
      </c>
      <c r="B1728" t="s">
        <v>36</v>
      </c>
      <c r="C1728">
        <v>0</v>
      </c>
      <c r="D1728">
        <v>0</v>
      </c>
      <c r="E1728" t="s">
        <v>51</v>
      </c>
      <c r="F1728" t="s">
        <v>55</v>
      </c>
      <c r="G1728" t="s">
        <v>45</v>
      </c>
      <c r="H1728" t="s">
        <v>38</v>
      </c>
      <c r="I1728">
        <v>70</v>
      </c>
      <c r="J1728">
        <v>20</v>
      </c>
      <c r="K1728" s="43">
        <v>71254.83</v>
      </c>
      <c r="L1728" s="43">
        <v>1425096.56</v>
      </c>
      <c r="M1728">
        <f t="shared" si="26"/>
        <v>1</v>
      </c>
    </row>
    <row r="1729" spans="1:13" x14ac:dyDescent="0.25">
      <c r="A1729">
        <v>201906</v>
      </c>
      <c r="B1729" t="s">
        <v>36</v>
      </c>
      <c r="C1729">
        <v>0</v>
      </c>
      <c r="D1729">
        <v>0</v>
      </c>
      <c r="E1729" t="s">
        <v>51</v>
      </c>
      <c r="F1729" t="s">
        <v>55</v>
      </c>
      <c r="G1729" t="s">
        <v>45</v>
      </c>
      <c r="H1729" t="s">
        <v>38</v>
      </c>
      <c r="I1729">
        <v>71</v>
      </c>
      <c r="J1729">
        <v>34</v>
      </c>
      <c r="K1729" s="43">
        <v>74552.160000000003</v>
      </c>
      <c r="L1729" s="43">
        <v>2534773.31</v>
      </c>
      <c r="M1729">
        <f t="shared" si="26"/>
        <v>1</v>
      </c>
    </row>
    <row r="1730" spans="1:13" x14ac:dyDescent="0.25">
      <c r="A1730">
        <v>201906</v>
      </c>
      <c r="B1730" t="s">
        <v>36</v>
      </c>
      <c r="C1730">
        <v>0</v>
      </c>
      <c r="D1730">
        <v>0</v>
      </c>
      <c r="E1730" t="s">
        <v>51</v>
      </c>
      <c r="F1730" t="s">
        <v>55</v>
      </c>
      <c r="G1730" t="s">
        <v>45</v>
      </c>
      <c r="H1730" t="s">
        <v>38</v>
      </c>
      <c r="I1730">
        <v>72</v>
      </c>
      <c r="J1730">
        <v>20</v>
      </c>
      <c r="K1730" s="43">
        <v>71829.850000000006</v>
      </c>
      <c r="L1730" s="43">
        <v>1436596.93</v>
      </c>
      <c r="M1730">
        <f t="shared" si="26"/>
        <v>1</v>
      </c>
    </row>
    <row r="1731" spans="1:13" x14ac:dyDescent="0.25">
      <c r="A1731">
        <v>201906</v>
      </c>
      <c r="B1731" t="s">
        <v>36</v>
      </c>
      <c r="C1731">
        <v>0</v>
      </c>
      <c r="D1731">
        <v>0</v>
      </c>
      <c r="E1731" t="s">
        <v>51</v>
      </c>
      <c r="F1731" t="s">
        <v>55</v>
      </c>
      <c r="G1731" t="s">
        <v>45</v>
      </c>
      <c r="H1731" t="s">
        <v>38</v>
      </c>
      <c r="I1731">
        <v>73</v>
      </c>
      <c r="J1731">
        <v>26</v>
      </c>
      <c r="K1731" s="43">
        <v>72663.34</v>
      </c>
      <c r="L1731" s="43">
        <v>1889246.93</v>
      </c>
      <c r="M1731">
        <f t="shared" si="26"/>
        <v>1</v>
      </c>
    </row>
    <row r="1732" spans="1:13" x14ac:dyDescent="0.25">
      <c r="A1732">
        <v>201906</v>
      </c>
      <c r="B1732" t="s">
        <v>36</v>
      </c>
      <c r="C1732">
        <v>0</v>
      </c>
      <c r="D1732">
        <v>0</v>
      </c>
      <c r="E1732" t="s">
        <v>51</v>
      </c>
      <c r="F1732" t="s">
        <v>55</v>
      </c>
      <c r="G1732" t="s">
        <v>45</v>
      </c>
      <c r="H1732" t="s">
        <v>38</v>
      </c>
      <c r="I1732">
        <v>74</v>
      </c>
      <c r="J1732">
        <v>27</v>
      </c>
      <c r="K1732" s="43">
        <v>62633.599999999999</v>
      </c>
      <c r="L1732" s="43">
        <v>1691107.23</v>
      </c>
      <c r="M1732">
        <f t="shared" si="26"/>
        <v>1</v>
      </c>
    </row>
    <row r="1733" spans="1:13" x14ac:dyDescent="0.25">
      <c r="A1733">
        <v>201906</v>
      </c>
      <c r="B1733" t="s">
        <v>36</v>
      </c>
      <c r="C1733">
        <v>0</v>
      </c>
      <c r="D1733">
        <v>0</v>
      </c>
      <c r="E1733" t="s">
        <v>51</v>
      </c>
      <c r="F1733" t="s">
        <v>55</v>
      </c>
      <c r="G1733" t="s">
        <v>45</v>
      </c>
      <c r="H1733" t="s">
        <v>38</v>
      </c>
      <c r="I1733">
        <v>75</v>
      </c>
      <c r="J1733">
        <v>21</v>
      </c>
      <c r="K1733" s="43">
        <v>76843.47</v>
      </c>
      <c r="L1733" s="43">
        <v>1613712.95</v>
      </c>
      <c r="M1733">
        <f t="shared" si="26"/>
        <v>1</v>
      </c>
    </row>
    <row r="1734" spans="1:13" x14ac:dyDescent="0.25">
      <c r="A1734">
        <v>201906</v>
      </c>
      <c r="B1734" t="s">
        <v>36</v>
      </c>
      <c r="C1734">
        <v>0</v>
      </c>
      <c r="D1734">
        <v>0</v>
      </c>
      <c r="E1734" t="s">
        <v>51</v>
      </c>
      <c r="F1734" t="s">
        <v>55</v>
      </c>
      <c r="G1734" t="s">
        <v>45</v>
      </c>
      <c r="H1734" t="s">
        <v>38</v>
      </c>
      <c r="I1734">
        <v>76</v>
      </c>
      <c r="J1734">
        <v>16</v>
      </c>
      <c r="K1734" s="43">
        <v>64492.37</v>
      </c>
      <c r="L1734" s="43">
        <v>1031877.92</v>
      </c>
      <c r="M1734">
        <f t="shared" ref="M1734:M1797" si="27">+IF(F1734=$M$1,0,1)</f>
        <v>1</v>
      </c>
    </row>
    <row r="1735" spans="1:13" x14ac:dyDescent="0.25">
      <c r="A1735">
        <v>201906</v>
      </c>
      <c r="B1735" t="s">
        <v>36</v>
      </c>
      <c r="C1735">
        <v>0</v>
      </c>
      <c r="D1735">
        <v>0</v>
      </c>
      <c r="E1735" t="s">
        <v>51</v>
      </c>
      <c r="F1735" t="s">
        <v>55</v>
      </c>
      <c r="G1735" t="s">
        <v>45</v>
      </c>
      <c r="H1735" t="s">
        <v>38</v>
      </c>
      <c r="I1735">
        <v>77</v>
      </c>
      <c r="J1735">
        <v>12</v>
      </c>
      <c r="K1735" s="43">
        <v>60816.84</v>
      </c>
      <c r="L1735" s="43">
        <v>729802.09</v>
      </c>
      <c r="M1735">
        <f t="shared" si="27"/>
        <v>1</v>
      </c>
    </row>
    <row r="1736" spans="1:13" x14ac:dyDescent="0.25">
      <c r="A1736">
        <v>201906</v>
      </c>
      <c r="B1736" t="s">
        <v>36</v>
      </c>
      <c r="C1736">
        <v>0</v>
      </c>
      <c r="D1736">
        <v>0</v>
      </c>
      <c r="E1736" t="s">
        <v>51</v>
      </c>
      <c r="F1736" t="s">
        <v>55</v>
      </c>
      <c r="G1736" t="s">
        <v>45</v>
      </c>
      <c r="H1736" t="s">
        <v>38</v>
      </c>
      <c r="I1736">
        <v>78</v>
      </c>
      <c r="J1736">
        <v>11</v>
      </c>
      <c r="K1736" s="43">
        <v>48658.48</v>
      </c>
      <c r="L1736" s="43">
        <v>535243.26</v>
      </c>
      <c r="M1736">
        <f t="shared" si="27"/>
        <v>1</v>
      </c>
    </row>
    <row r="1737" spans="1:13" x14ac:dyDescent="0.25">
      <c r="A1737">
        <v>201906</v>
      </c>
      <c r="B1737" t="s">
        <v>36</v>
      </c>
      <c r="C1737">
        <v>0</v>
      </c>
      <c r="D1737">
        <v>0</v>
      </c>
      <c r="E1737" t="s">
        <v>51</v>
      </c>
      <c r="F1737" t="s">
        <v>55</v>
      </c>
      <c r="G1737" t="s">
        <v>45</v>
      </c>
      <c r="H1737" t="s">
        <v>38</v>
      </c>
      <c r="I1737">
        <v>79</v>
      </c>
      <c r="J1737">
        <v>12</v>
      </c>
      <c r="K1737" s="43">
        <v>56208.98</v>
      </c>
      <c r="L1737" s="43">
        <v>674507.8</v>
      </c>
      <c r="M1737">
        <f t="shared" si="27"/>
        <v>1</v>
      </c>
    </row>
    <row r="1738" spans="1:13" x14ac:dyDescent="0.25">
      <c r="A1738">
        <v>201906</v>
      </c>
      <c r="B1738" t="s">
        <v>36</v>
      </c>
      <c r="C1738">
        <v>0</v>
      </c>
      <c r="D1738">
        <v>0</v>
      </c>
      <c r="E1738" t="s">
        <v>51</v>
      </c>
      <c r="F1738" t="s">
        <v>55</v>
      </c>
      <c r="G1738" t="s">
        <v>45</v>
      </c>
      <c r="H1738" t="s">
        <v>38</v>
      </c>
      <c r="I1738">
        <v>80</v>
      </c>
      <c r="J1738">
        <v>5</v>
      </c>
      <c r="K1738" s="43">
        <v>63112.73</v>
      </c>
      <c r="L1738" s="43">
        <v>315563.67</v>
      </c>
      <c r="M1738">
        <f t="shared" si="27"/>
        <v>1</v>
      </c>
    </row>
    <row r="1739" spans="1:13" x14ac:dyDescent="0.25">
      <c r="A1739">
        <v>201906</v>
      </c>
      <c r="B1739" t="s">
        <v>36</v>
      </c>
      <c r="C1739">
        <v>0</v>
      </c>
      <c r="D1739">
        <v>0</v>
      </c>
      <c r="E1739" t="s">
        <v>51</v>
      </c>
      <c r="F1739" t="s">
        <v>55</v>
      </c>
      <c r="G1739" t="s">
        <v>45</v>
      </c>
      <c r="H1739" t="s">
        <v>38</v>
      </c>
      <c r="I1739">
        <v>81</v>
      </c>
      <c r="J1739">
        <v>5</v>
      </c>
      <c r="K1739" s="43">
        <v>69784.2</v>
      </c>
      <c r="L1739" s="43">
        <v>348921.01</v>
      </c>
      <c r="M1739">
        <f t="shared" si="27"/>
        <v>1</v>
      </c>
    </row>
    <row r="1740" spans="1:13" x14ac:dyDescent="0.25">
      <c r="A1740">
        <v>201906</v>
      </c>
      <c r="B1740" t="s">
        <v>36</v>
      </c>
      <c r="C1740">
        <v>0</v>
      </c>
      <c r="D1740">
        <v>0</v>
      </c>
      <c r="E1740" t="s">
        <v>51</v>
      </c>
      <c r="F1740" t="s">
        <v>55</v>
      </c>
      <c r="G1740" t="s">
        <v>45</v>
      </c>
      <c r="H1740" t="s">
        <v>38</v>
      </c>
      <c r="I1740">
        <v>82</v>
      </c>
      <c r="J1740">
        <v>4</v>
      </c>
      <c r="K1740" s="43">
        <v>60190.83</v>
      </c>
      <c r="L1740" s="43">
        <v>240763.3</v>
      </c>
      <c r="M1740">
        <f t="shared" si="27"/>
        <v>1</v>
      </c>
    </row>
    <row r="1741" spans="1:13" x14ac:dyDescent="0.25">
      <c r="A1741">
        <v>201906</v>
      </c>
      <c r="B1741" t="s">
        <v>36</v>
      </c>
      <c r="C1741">
        <v>0</v>
      </c>
      <c r="D1741">
        <v>0</v>
      </c>
      <c r="E1741" t="s">
        <v>51</v>
      </c>
      <c r="F1741" t="s">
        <v>55</v>
      </c>
      <c r="G1741" t="s">
        <v>45</v>
      </c>
      <c r="H1741" t="s">
        <v>38</v>
      </c>
      <c r="I1741">
        <v>84</v>
      </c>
      <c r="J1741">
        <v>6</v>
      </c>
      <c r="K1741" s="43">
        <v>42694.1</v>
      </c>
      <c r="L1741" s="43">
        <v>256164.57</v>
      </c>
      <c r="M1741">
        <f t="shared" si="27"/>
        <v>1</v>
      </c>
    </row>
    <row r="1742" spans="1:13" x14ac:dyDescent="0.25">
      <c r="A1742">
        <v>201906</v>
      </c>
      <c r="B1742" t="s">
        <v>36</v>
      </c>
      <c r="C1742">
        <v>0</v>
      </c>
      <c r="D1742">
        <v>0</v>
      </c>
      <c r="E1742" t="s">
        <v>51</v>
      </c>
      <c r="F1742" t="s">
        <v>55</v>
      </c>
      <c r="G1742" t="s">
        <v>45</v>
      </c>
      <c r="H1742" t="s">
        <v>38</v>
      </c>
      <c r="I1742">
        <v>86</v>
      </c>
      <c r="J1742">
        <v>1</v>
      </c>
      <c r="K1742" s="43">
        <v>87055.41</v>
      </c>
      <c r="L1742" s="43">
        <v>87055.41</v>
      </c>
      <c r="M1742">
        <f t="shared" si="27"/>
        <v>1</v>
      </c>
    </row>
    <row r="1743" spans="1:13" x14ac:dyDescent="0.25">
      <c r="A1743">
        <v>201906</v>
      </c>
      <c r="B1743" t="s">
        <v>36</v>
      </c>
      <c r="C1743">
        <v>0</v>
      </c>
      <c r="D1743">
        <v>0</v>
      </c>
      <c r="E1743" t="s">
        <v>51</v>
      </c>
      <c r="F1743" t="s">
        <v>55</v>
      </c>
      <c r="G1743" t="s">
        <v>45</v>
      </c>
      <c r="H1743" t="s">
        <v>38</v>
      </c>
      <c r="I1743">
        <v>87</v>
      </c>
      <c r="J1743">
        <v>2</v>
      </c>
      <c r="K1743" s="43">
        <v>37108.370000000003</v>
      </c>
      <c r="L1743" s="43">
        <v>74216.740000000005</v>
      </c>
      <c r="M1743">
        <f t="shared" si="27"/>
        <v>1</v>
      </c>
    </row>
    <row r="1744" spans="1:13" x14ac:dyDescent="0.25">
      <c r="A1744">
        <v>201906</v>
      </c>
      <c r="B1744" t="s">
        <v>36</v>
      </c>
      <c r="C1744">
        <v>0</v>
      </c>
      <c r="D1744">
        <v>0</v>
      </c>
      <c r="E1744" t="s">
        <v>51</v>
      </c>
      <c r="F1744" t="s">
        <v>55</v>
      </c>
      <c r="G1744" t="s">
        <v>45</v>
      </c>
      <c r="H1744" t="s">
        <v>38</v>
      </c>
      <c r="I1744">
        <v>88</v>
      </c>
      <c r="J1744">
        <v>1</v>
      </c>
      <c r="K1744" s="43">
        <v>157019.39000000001</v>
      </c>
      <c r="L1744" s="43">
        <v>157019.39000000001</v>
      </c>
      <c r="M1744">
        <f t="shared" si="27"/>
        <v>1</v>
      </c>
    </row>
    <row r="1745" spans="1:13" x14ac:dyDescent="0.25">
      <c r="A1745">
        <v>201906</v>
      </c>
      <c r="B1745" t="s">
        <v>36</v>
      </c>
      <c r="C1745">
        <v>0</v>
      </c>
      <c r="D1745">
        <v>0</v>
      </c>
      <c r="E1745" t="s">
        <v>51</v>
      </c>
      <c r="F1745" t="s">
        <v>55</v>
      </c>
      <c r="G1745" t="s">
        <v>45</v>
      </c>
      <c r="H1745" t="s">
        <v>38</v>
      </c>
      <c r="I1745">
        <v>89</v>
      </c>
      <c r="J1745">
        <v>1</v>
      </c>
      <c r="K1745" s="43">
        <v>58241.82</v>
      </c>
      <c r="L1745" s="43">
        <v>58241.82</v>
      </c>
      <c r="M1745">
        <f t="shared" si="27"/>
        <v>1</v>
      </c>
    </row>
    <row r="1746" spans="1:13" x14ac:dyDescent="0.25">
      <c r="A1746">
        <v>201906</v>
      </c>
      <c r="B1746" t="s">
        <v>36</v>
      </c>
      <c r="C1746">
        <v>0</v>
      </c>
      <c r="D1746">
        <v>0</v>
      </c>
      <c r="E1746" t="s">
        <v>51</v>
      </c>
      <c r="F1746" t="s">
        <v>55</v>
      </c>
      <c r="G1746" t="s">
        <v>45</v>
      </c>
      <c r="H1746" t="s">
        <v>38</v>
      </c>
      <c r="I1746">
        <v>90</v>
      </c>
      <c r="J1746">
        <v>1</v>
      </c>
      <c r="K1746" s="43">
        <v>44353.8</v>
      </c>
      <c r="L1746" s="43">
        <v>44353.8</v>
      </c>
      <c r="M1746">
        <f t="shared" si="27"/>
        <v>1</v>
      </c>
    </row>
    <row r="1747" spans="1:13" x14ac:dyDescent="0.25">
      <c r="A1747">
        <v>201906</v>
      </c>
      <c r="B1747" t="s">
        <v>36</v>
      </c>
      <c r="C1747">
        <v>0</v>
      </c>
      <c r="D1747">
        <v>0</v>
      </c>
      <c r="E1747" t="s">
        <v>51</v>
      </c>
      <c r="F1747" t="s">
        <v>55</v>
      </c>
      <c r="G1747" t="s">
        <v>45</v>
      </c>
      <c r="H1747" t="s">
        <v>38</v>
      </c>
      <c r="I1747">
        <v>92</v>
      </c>
      <c r="J1747">
        <v>1</v>
      </c>
      <c r="K1747" s="43">
        <v>75303.850000000006</v>
      </c>
      <c r="L1747" s="43">
        <v>75303.850000000006</v>
      </c>
      <c r="M1747">
        <f t="shared" si="27"/>
        <v>1</v>
      </c>
    </row>
    <row r="1748" spans="1:13" x14ac:dyDescent="0.25">
      <c r="A1748">
        <v>201906</v>
      </c>
      <c r="B1748" t="s">
        <v>36</v>
      </c>
      <c r="C1748">
        <v>0</v>
      </c>
      <c r="D1748">
        <v>0</v>
      </c>
      <c r="E1748" t="s">
        <v>51</v>
      </c>
      <c r="F1748" t="s">
        <v>55</v>
      </c>
      <c r="G1748" t="s">
        <v>45</v>
      </c>
      <c r="H1748" t="s">
        <v>38</v>
      </c>
      <c r="I1748">
        <v>94</v>
      </c>
      <c r="J1748">
        <v>1</v>
      </c>
      <c r="K1748" s="43">
        <v>62629.52</v>
      </c>
      <c r="L1748" s="43">
        <v>62629.52</v>
      </c>
      <c r="M1748">
        <f t="shared" si="27"/>
        <v>1</v>
      </c>
    </row>
    <row r="1749" spans="1:13" x14ac:dyDescent="0.25">
      <c r="A1749">
        <v>201906</v>
      </c>
      <c r="B1749" t="s">
        <v>36</v>
      </c>
      <c r="C1749">
        <v>0</v>
      </c>
      <c r="D1749">
        <v>0</v>
      </c>
      <c r="E1749" t="s">
        <v>51</v>
      </c>
      <c r="F1749" t="s">
        <v>55</v>
      </c>
      <c r="G1749" t="s">
        <v>48</v>
      </c>
      <c r="H1749" t="s">
        <v>37</v>
      </c>
      <c r="I1749">
        <v>53</v>
      </c>
      <c r="J1749">
        <v>1</v>
      </c>
      <c r="K1749" s="43">
        <v>12426.53</v>
      </c>
      <c r="L1749" s="43">
        <v>12426.53</v>
      </c>
      <c r="M1749">
        <f t="shared" si="27"/>
        <v>1</v>
      </c>
    </row>
    <row r="1750" spans="1:13" x14ac:dyDescent="0.25">
      <c r="A1750">
        <v>201906</v>
      </c>
      <c r="B1750" t="s">
        <v>36</v>
      </c>
      <c r="C1750">
        <v>0</v>
      </c>
      <c r="D1750">
        <v>0</v>
      </c>
      <c r="E1750" t="s">
        <v>51</v>
      </c>
      <c r="F1750" t="s">
        <v>55</v>
      </c>
      <c r="G1750" t="s">
        <v>48</v>
      </c>
      <c r="H1750" t="s">
        <v>37</v>
      </c>
      <c r="I1750">
        <v>54</v>
      </c>
      <c r="J1750">
        <v>1</v>
      </c>
      <c r="K1750" s="43">
        <v>76380.08</v>
      </c>
      <c r="L1750" s="43">
        <v>76380.08</v>
      </c>
      <c r="M1750">
        <f t="shared" si="27"/>
        <v>1</v>
      </c>
    </row>
    <row r="1751" spans="1:13" x14ac:dyDescent="0.25">
      <c r="A1751">
        <v>201906</v>
      </c>
      <c r="B1751" t="s">
        <v>36</v>
      </c>
      <c r="C1751">
        <v>0</v>
      </c>
      <c r="D1751">
        <v>0</v>
      </c>
      <c r="E1751" t="s">
        <v>51</v>
      </c>
      <c r="F1751" t="s">
        <v>55</v>
      </c>
      <c r="G1751" t="s">
        <v>48</v>
      </c>
      <c r="H1751" t="s">
        <v>37</v>
      </c>
      <c r="I1751">
        <v>55</v>
      </c>
      <c r="J1751">
        <v>1</v>
      </c>
      <c r="K1751" s="43">
        <v>57319.58</v>
      </c>
      <c r="L1751" s="43">
        <v>57319.58</v>
      </c>
      <c r="M1751">
        <f t="shared" si="27"/>
        <v>1</v>
      </c>
    </row>
    <row r="1752" spans="1:13" x14ac:dyDescent="0.25">
      <c r="A1752">
        <v>201906</v>
      </c>
      <c r="B1752" t="s">
        <v>36</v>
      </c>
      <c r="C1752">
        <v>0</v>
      </c>
      <c r="D1752">
        <v>0</v>
      </c>
      <c r="E1752" t="s">
        <v>51</v>
      </c>
      <c r="F1752" t="s">
        <v>55</v>
      </c>
      <c r="G1752" t="s">
        <v>48</v>
      </c>
      <c r="H1752" t="s">
        <v>37</v>
      </c>
      <c r="I1752">
        <v>59</v>
      </c>
      <c r="J1752">
        <v>1</v>
      </c>
      <c r="K1752" s="43">
        <v>27317.79</v>
      </c>
      <c r="L1752" s="43">
        <v>27317.79</v>
      </c>
      <c r="M1752">
        <f t="shared" si="27"/>
        <v>1</v>
      </c>
    </row>
    <row r="1753" spans="1:13" x14ac:dyDescent="0.25">
      <c r="A1753">
        <v>201906</v>
      </c>
      <c r="B1753" t="s">
        <v>36</v>
      </c>
      <c r="C1753">
        <v>0</v>
      </c>
      <c r="D1753">
        <v>0</v>
      </c>
      <c r="E1753" t="s">
        <v>51</v>
      </c>
      <c r="F1753" t="s">
        <v>55</v>
      </c>
      <c r="G1753" t="s">
        <v>48</v>
      </c>
      <c r="H1753" t="s">
        <v>37</v>
      </c>
      <c r="I1753">
        <v>61</v>
      </c>
      <c r="J1753">
        <v>1</v>
      </c>
      <c r="K1753" s="43">
        <v>27827.68</v>
      </c>
      <c r="L1753" s="43">
        <v>27827.68</v>
      </c>
      <c r="M1753">
        <f t="shared" si="27"/>
        <v>1</v>
      </c>
    </row>
    <row r="1754" spans="1:13" x14ac:dyDescent="0.25">
      <c r="A1754">
        <v>201906</v>
      </c>
      <c r="B1754" t="s">
        <v>36</v>
      </c>
      <c r="C1754">
        <v>0</v>
      </c>
      <c r="D1754">
        <v>0</v>
      </c>
      <c r="E1754" t="s">
        <v>51</v>
      </c>
      <c r="F1754" t="s">
        <v>55</v>
      </c>
      <c r="G1754" t="s">
        <v>48</v>
      </c>
      <c r="H1754" t="s">
        <v>37</v>
      </c>
      <c r="I1754">
        <v>63</v>
      </c>
      <c r="J1754">
        <v>1</v>
      </c>
      <c r="K1754" s="43">
        <v>21172.27</v>
      </c>
      <c r="L1754" s="43">
        <v>21172.27</v>
      </c>
      <c r="M1754">
        <f t="shared" si="27"/>
        <v>1</v>
      </c>
    </row>
    <row r="1755" spans="1:13" x14ac:dyDescent="0.25">
      <c r="A1755">
        <v>201906</v>
      </c>
      <c r="B1755" t="s">
        <v>36</v>
      </c>
      <c r="C1755">
        <v>0</v>
      </c>
      <c r="D1755">
        <v>0</v>
      </c>
      <c r="E1755" t="s">
        <v>51</v>
      </c>
      <c r="F1755" t="s">
        <v>55</v>
      </c>
      <c r="G1755" t="s">
        <v>48</v>
      </c>
      <c r="H1755" t="s">
        <v>37</v>
      </c>
      <c r="I1755">
        <v>64</v>
      </c>
      <c r="J1755">
        <v>3</v>
      </c>
      <c r="K1755" s="43">
        <v>56412.21</v>
      </c>
      <c r="L1755" s="43">
        <v>169236.64</v>
      </c>
      <c r="M1755">
        <f t="shared" si="27"/>
        <v>1</v>
      </c>
    </row>
    <row r="1756" spans="1:13" x14ac:dyDescent="0.25">
      <c r="A1756">
        <v>201906</v>
      </c>
      <c r="B1756" t="s">
        <v>36</v>
      </c>
      <c r="C1756">
        <v>0</v>
      </c>
      <c r="D1756">
        <v>0</v>
      </c>
      <c r="E1756" t="s">
        <v>51</v>
      </c>
      <c r="F1756" t="s">
        <v>55</v>
      </c>
      <c r="G1756" t="s">
        <v>48</v>
      </c>
      <c r="H1756" t="s">
        <v>37</v>
      </c>
      <c r="I1756">
        <v>66</v>
      </c>
      <c r="J1756">
        <v>2</v>
      </c>
      <c r="K1756" s="43">
        <v>54380.81</v>
      </c>
      <c r="L1756" s="43">
        <v>108761.61</v>
      </c>
      <c r="M1756">
        <f t="shared" si="27"/>
        <v>1</v>
      </c>
    </row>
    <row r="1757" spans="1:13" x14ac:dyDescent="0.25">
      <c r="A1757">
        <v>201906</v>
      </c>
      <c r="B1757" t="s">
        <v>36</v>
      </c>
      <c r="C1757">
        <v>0</v>
      </c>
      <c r="D1757">
        <v>0</v>
      </c>
      <c r="E1757" t="s">
        <v>51</v>
      </c>
      <c r="F1757" t="s">
        <v>55</v>
      </c>
      <c r="G1757" t="s">
        <v>48</v>
      </c>
      <c r="H1757" t="s">
        <v>37</v>
      </c>
      <c r="I1757">
        <v>67</v>
      </c>
      <c r="J1757">
        <v>4</v>
      </c>
      <c r="K1757" s="43">
        <v>49276.95</v>
      </c>
      <c r="L1757" s="43">
        <v>197107.8</v>
      </c>
      <c r="M1757">
        <f t="shared" si="27"/>
        <v>1</v>
      </c>
    </row>
    <row r="1758" spans="1:13" x14ac:dyDescent="0.25">
      <c r="A1758">
        <v>201906</v>
      </c>
      <c r="B1758" t="s">
        <v>36</v>
      </c>
      <c r="C1758">
        <v>0</v>
      </c>
      <c r="D1758">
        <v>0</v>
      </c>
      <c r="E1758" t="s">
        <v>51</v>
      </c>
      <c r="F1758" t="s">
        <v>55</v>
      </c>
      <c r="G1758" t="s">
        <v>48</v>
      </c>
      <c r="H1758" t="s">
        <v>37</v>
      </c>
      <c r="I1758">
        <v>69</v>
      </c>
      <c r="J1758">
        <v>1</v>
      </c>
      <c r="K1758" s="43">
        <v>26859.13</v>
      </c>
      <c r="L1758" s="43">
        <v>26859.13</v>
      </c>
      <c r="M1758">
        <f t="shared" si="27"/>
        <v>1</v>
      </c>
    </row>
    <row r="1759" spans="1:13" x14ac:dyDescent="0.25">
      <c r="A1759">
        <v>201906</v>
      </c>
      <c r="B1759" t="s">
        <v>36</v>
      </c>
      <c r="C1759">
        <v>0</v>
      </c>
      <c r="D1759">
        <v>0</v>
      </c>
      <c r="E1759" t="s">
        <v>51</v>
      </c>
      <c r="F1759" t="s">
        <v>55</v>
      </c>
      <c r="G1759" t="s">
        <v>48</v>
      </c>
      <c r="H1759" t="s">
        <v>37</v>
      </c>
      <c r="I1759">
        <v>70</v>
      </c>
      <c r="J1759">
        <v>3</v>
      </c>
      <c r="K1759" s="43">
        <v>68075.97</v>
      </c>
      <c r="L1759" s="43">
        <v>204227.92</v>
      </c>
      <c r="M1759">
        <f t="shared" si="27"/>
        <v>1</v>
      </c>
    </row>
    <row r="1760" spans="1:13" x14ac:dyDescent="0.25">
      <c r="A1760">
        <v>201906</v>
      </c>
      <c r="B1760" t="s">
        <v>36</v>
      </c>
      <c r="C1760">
        <v>0</v>
      </c>
      <c r="D1760">
        <v>0</v>
      </c>
      <c r="E1760" t="s">
        <v>51</v>
      </c>
      <c r="F1760" t="s">
        <v>55</v>
      </c>
      <c r="G1760" t="s">
        <v>48</v>
      </c>
      <c r="H1760" t="s">
        <v>37</v>
      </c>
      <c r="I1760">
        <v>71</v>
      </c>
      <c r="J1760">
        <v>2</v>
      </c>
      <c r="K1760" s="43">
        <v>59655.65</v>
      </c>
      <c r="L1760" s="43">
        <v>119311.29</v>
      </c>
      <c r="M1760">
        <f t="shared" si="27"/>
        <v>1</v>
      </c>
    </row>
    <row r="1761" spans="1:13" x14ac:dyDescent="0.25">
      <c r="A1761">
        <v>201906</v>
      </c>
      <c r="B1761" t="s">
        <v>36</v>
      </c>
      <c r="C1761">
        <v>0</v>
      </c>
      <c r="D1761">
        <v>0</v>
      </c>
      <c r="E1761" t="s">
        <v>51</v>
      </c>
      <c r="F1761" t="s">
        <v>55</v>
      </c>
      <c r="G1761" t="s">
        <v>48</v>
      </c>
      <c r="H1761" t="s">
        <v>37</v>
      </c>
      <c r="I1761">
        <v>72</v>
      </c>
      <c r="J1761">
        <v>3</v>
      </c>
      <c r="K1761" s="43">
        <v>38750.44</v>
      </c>
      <c r="L1761" s="43">
        <v>116251.33</v>
      </c>
      <c r="M1761">
        <f t="shared" si="27"/>
        <v>1</v>
      </c>
    </row>
    <row r="1762" spans="1:13" x14ac:dyDescent="0.25">
      <c r="A1762">
        <v>201906</v>
      </c>
      <c r="B1762" t="s">
        <v>36</v>
      </c>
      <c r="C1762">
        <v>0</v>
      </c>
      <c r="D1762">
        <v>0</v>
      </c>
      <c r="E1762" t="s">
        <v>51</v>
      </c>
      <c r="F1762" t="s">
        <v>55</v>
      </c>
      <c r="G1762" t="s">
        <v>48</v>
      </c>
      <c r="H1762" t="s">
        <v>37</v>
      </c>
      <c r="I1762">
        <v>73</v>
      </c>
      <c r="J1762">
        <v>1</v>
      </c>
      <c r="K1762" s="43">
        <v>30087.42</v>
      </c>
      <c r="L1762" s="43">
        <v>30087.42</v>
      </c>
      <c r="M1762">
        <f t="shared" si="27"/>
        <v>1</v>
      </c>
    </row>
    <row r="1763" spans="1:13" x14ac:dyDescent="0.25">
      <c r="A1763">
        <v>201906</v>
      </c>
      <c r="B1763" t="s">
        <v>36</v>
      </c>
      <c r="C1763">
        <v>0</v>
      </c>
      <c r="D1763">
        <v>0</v>
      </c>
      <c r="E1763" t="s">
        <v>51</v>
      </c>
      <c r="F1763" t="s">
        <v>55</v>
      </c>
      <c r="G1763" t="s">
        <v>48</v>
      </c>
      <c r="H1763" t="s">
        <v>37</v>
      </c>
      <c r="I1763">
        <v>74</v>
      </c>
      <c r="J1763">
        <v>1</v>
      </c>
      <c r="K1763" s="43">
        <v>25239.86</v>
      </c>
      <c r="L1763" s="43">
        <v>25239.86</v>
      </c>
      <c r="M1763">
        <f t="shared" si="27"/>
        <v>1</v>
      </c>
    </row>
    <row r="1764" spans="1:13" x14ac:dyDescent="0.25">
      <c r="A1764">
        <v>201906</v>
      </c>
      <c r="B1764" t="s">
        <v>36</v>
      </c>
      <c r="C1764">
        <v>0</v>
      </c>
      <c r="D1764">
        <v>0</v>
      </c>
      <c r="E1764" t="s">
        <v>51</v>
      </c>
      <c r="F1764" t="s">
        <v>55</v>
      </c>
      <c r="G1764" t="s">
        <v>48</v>
      </c>
      <c r="H1764" t="s">
        <v>37</v>
      </c>
      <c r="I1764">
        <v>75</v>
      </c>
      <c r="J1764">
        <v>1</v>
      </c>
      <c r="K1764" s="43">
        <v>53232.57</v>
      </c>
      <c r="L1764" s="43">
        <v>53232.57</v>
      </c>
      <c r="M1764">
        <f t="shared" si="27"/>
        <v>1</v>
      </c>
    </row>
    <row r="1765" spans="1:13" x14ac:dyDescent="0.25">
      <c r="A1765">
        <v>201906</v>
      </c>
      <c r="B1765" t="s">
        <v>36</v>
      </c>
      <c r="C1765">
        <v>0</v>
      </c>
      <c r="D1765">
        <v>0</v>
      </c>
      <c r="E1765" t="s">
        <v>51</v>
      </c>
      <c r="F1765" t="s">
        <v>55</v>
      </c>
      <c r="G1765" t="s">
        <v>48</v>
      </c>
      <c r="H1765" t="s">
        <v>37</v>
      </c>
      <c r="I1765">
        <v>76</v>
      </c>
      <c r="J1765">
        <v>1</v>
      </c>
      <c r="K1765" s="43">
        <v>96868.21</v>
      </c>
      <c r="L1765" s="43">
        <v>96868.21</v>
      </c>
      <c r="M1765">
        <f t="shared" si="27"/>
        <v>1</v>
      </c>
    </row>
    <row r="1766" spans="1:13" x14ac:dyDescent="0.25">
      <c r="A1766">
        <v>201906</v>
      </c>
      <c r="B1766" t="s">
        <v>36</v>
      </c>
      <c r="C1766">
        <v>0</v>
      </c>
      <c r="D1766">
        <v>0</v>
      </c>
      <c r="E1766" t="s">
        <v>51</v>
      </c>
      <c r="F1766" t="s">
        <v>55</v>
      </c>
      <c r="G1766" t="s">
        <v>48</v>
      </c>
      <c r="H1766" t="s">
        <v>37</v>
      </c>
      <c r="I1766">
        <v>78</v>
      </c>
      <c r="J1766">
        <v>1</v>
      </c>
      <c r="K1766" s="43">
        <v>47045.41</v>
      </c>
      <c r="L1766" s="43">
        <v>47045.41</v>
      </c>
      <c r="M1766">
        <f t="shared" si="27"/>
        <v>1</v>
      </c>
    </row>
    <row r="1767" spans="1:13" x14ac:dyDescent="0.25">
      <c r="A1767">
        <v>201906</v>
      </c>
      <c r="B1767" t="s">
        <v>36</v>
      </c>
      <c r="C1767">
        <v>0</v>
      </c>
      <c r="D1767">
        <v>0</v>
      </c>
      <c r="E1767" t="s">
        <v>51</v>
      </c>
      <c r="F1767" t="s">
        <v>55</v>
      </c>
      <c r="G1767" t="s">
        <v>48</v>
      </c>
      <c r="H1767" t="s">
        <v>37</v>
      </c>
      <c r="I1767">
        <v>80</v>
      </c>
      <c r="J1767">
        <v>2</v>
      </c>
      <c r="K1767" s="43">
        <v>49903.67</v>
      </c>
      <c r="L1767" s="43">
        <v>99807.34</v>
      </c>
      <c r="M1767">
        <f t="shared" si="27"/>
        <v>1</v>
      </c>
    </row>
    <row r="1768" spans="1:13" x14ac:dyDescent="0.25">
      <c r="A1768">
        <v>201906</v>
      </c>
      <c r="B1768" t="s">
        <v>36</v>
      </c>
      <c r="C1768">
        <v>0</v>
      </c>
      <c r="D1768">
        <v>0</v>
      </c>
      <c r="E1768" t="s">
        <v>51</v>
      </c>
      <c r="F1768" t="s">
        <v>55</v>
      </c>
      <c r="G1768" t="s">
        <v>48</v>
      </c>
      <c r="H1768" t="s">
        <v>37</v>
      </c>
      <c r="I1768">
        <v>83</v>
      </c>
      <c r="J1768">
        <v>2</v>
      </c>
      <c r="K1768" s="43">
        <v>47648.43</v>
      </c>
      <c r="L1768" s="43">
        <v>95296.85</v>
      </c>
      <c r="M1768">
        <f t="shared" si="27"/>
        <v>1</v>
      </c>
    </row>
    <row r="1769" spans="1:13" x14ac:dyDescent="0.25">
      <c r="A1769">
        <v>201906</v>
      </c>
      <c r="B1769" t="s">
        <v>36</v>
      </c>
      <c r="C1769">
        <v>0</v>
      </c>
      <c r="D1769">
        <v>0</v>
      </c>
      <c r="E1769" t="s">
        <v>51</v>
      </c>
      <c r="F1769" t="s">
        <v>55</v>
      </c>
      <c r="G1769" t="s">
        <v>48</v>
      </c>
      <c r="H1769" t="s">
        <v>37</v>
      </c>
      <c r="I1769">
        <v>85</v>
      </c>
      <c r="J1769">
        <v>1</v>
      </c>
      <c r="K1769" s="43">
        <v>31243.759999999998</v>
      </c>
      <c r="L1769" s="43">
        <v>31243.759999999998</v>
      </c>
      <c r="M1769">
        <f t="shared" si="27"/>
        <v>1</v>
      </c>
    </row>
    <row r="1770" spans="1:13" x14ac:dyDescent="0.25">
      <c r="A1770">
        <v>201906</v>
      </c>
      <c r="B1770" t="s">
        <v>36</v>
      </c>
      <c r="C1770">
        <v>0</v>
      </c>
      <c r="D1770">
        <v>0</v>
      </c>
      <c r="E1770" t="s">
        <v>51</v>
      </c>
      <c r="F1770" t="s">
        <v>55</v>
      </c>
      <c r="G1770" t="s">
        <v>48</v>
      </c>
      <c r="H1770" t="s">
        <v>37</v>
      </c>
      <c r="I1770">
        <v>87</v>
      </c>
      <c r="J1770">
        <v>1</v>
      </c>
      <c r="K1770" s="43">
        <v>12257.12</v>
      </c>
      <c r="L1770" s="43">
        <v>12257.12</v>
      </c>
      <c r="M1770">
        <f t="shared" si="27"/>
        <v>1</v>
      </c>
    </row>
    <row r="1771" spans="1:13" x14ac:dyDescent="0.25">
      <c r="A1771">
        <v>201906</v>
      </c>
      <c r="B1771" t="s">
        <v>36</v>
      </c>
      <c r="C1771">
        <v>0</v>
      </c>
      <c r="D1771">
        <v>0</v>
      </c>
      <c r="E1771" t="s">
        <v>51</v>
      </c>
      <c r="F1771" t="s">
        <v>55</v>
      </c>
      <c r="G1771" t="s">
        <v>48</v>
      </c>
      <c r="H1771" t="s">
        <v>37</v>
      </c>
      <c r="I1771">
        <v>90</v>
      </c>
      <c r="J1771">
        <v>1</v>
      </c>
      <c r="K1771" s="43">
        <v>43547.03</v>
      </c>
      <c r="L1771" s="43">
        <v>43547.03</v>
      </c>
      <c r="M1771">
        <f t="shared" si="27"/>
        <v>1</v>
      </c>
    </row>
    <row r="1772" spans="1:13" x14ac:dyDescent="0.25">
      <c r="A1772">
        <v>201906</v>
      </c>
      <c r="B1772" t="s">
        <v>36</v>
      </c>
      <c r="C1772">
        <v>0</v>
      </c>
      <c r="D1772">
        <v>0</v>
      </c>
      <c r="E1772" t="s">
        <v>51</v>
      </c>
      <c r="F1772" t="s">
        <v>55</v>
      </c>
      <c r="G1772" t="s">
        <v>48</v>
      </c>
      <c r="H1772" t="s">
        <v>38</v>
      </c>
      <c r="I1772">
        <v>61</v>
      </c>
      <c r="J1772">
        <v>1</v>
      </c>
      <c r="K1772" s="43">
        <v>35802.22</v>
      </c>
      <c r="L1772" s="43">
        <v>35802.22</v>
      </c>
      <c r="M1772">
        <f t="shared" si="27"/>
        <v>1</v>
      </c>
    </row>
    <row r="1773" spans="1:13" x14ac:dyDescent="0.25">
      <c r="A1773">
        <v>201906</v>
      </c>
      <c r="B1773" t="s">
        <v>36</v>
      </c>
      <c r="C1773">
        <v>0</v>
      </c>
      <c r="D1773">
        <v>0</v>
      </c>
      <c r="E1773" t="s">
        <v>51</v>
      </c>
      <c r="F1773" t="s">
        <v>55</v>
      </c>
      <c r="G1773" t="s">
        <v>48</v>
      </c>
      <c r="H1773" t="s">
        <v>38</v>
      </c>
      <c r="I1773">
        <v>68</v>
      </c>
      <c r="J1773">
        <v>1</v>
      </c>
      <c r="K1773" s="43">
        <v>52538.14</v>
      </c>
      <c r="L1773" s="43">
        <v>52538.14</v>
      </c>
      <c r="M1773">
        <f t="shared" si="27"/>
        <v>1</v>
      </c>
    </row>
    <row r="1774" spans="1:13" x14ac:dyDescent="0.25">
      <c r="A1774">
        <v>201906</v>
      </c>
      <c r="B1774" t="s">
        <v>36</v>
      </c>
      <c r="C1774">
        <v>0</v>
      </c>
      <c r="D1774">
        <v>0</v>
      </c>
      <c r="E1774" t="s">
        <v>51</v>
      </c>
      <c r="F1774" t="s">
        <v>55</v>
      </c>
      <c r="G1774" t="s">
        <v>48</v>
      </c>
      <c r="H1774" t="s">
        <v>38</v>
      </c>
      <c r="I1774">
        <v>70</v>
      </c>
      <c r="J1774">
        <v>1</v>
      </c>
      <c r="K1774" s="43">
        <v>125599.37</v>
      </c>
      <c r="L1774" s="43">
        <v>125599.37</v>
      </c>
      <c r="M1774">
        <f t="shared" si="27"/>
        <v>1</v>
      </c>
    </row>
    <row r="1775" spans="1:13" x14ac:dyDescent="0.25">
      <c r="A1775">
        <v>201906</v>
      </c>
      <c r="B1775" t="s">
        <v>36</v>
      </c>
      <c r="C1775">
        <v>0</v>
      </c>
      <c r="D1775">
        <v>0</v>
      </c>
      <c r="E1775" t="s">
        <v>51</v>
      </c>
      <c r="F1775" t="s">
        <v>55</v>
      </c>
      <c r="G1775" t="s">
        <v>48</v>
      </c>
      <c r="H1775" t="s">
        <v>38</v>
      </c>
      <c r="I1775">
        <v>72</v>
      </c>
      <c r="J1775">
        <v>1</v>
      </c>
      <c r="K1775" s="43">
        <v>47101.599999999999</v>
      </c>
      <c r="L1775" s="43">
        <v>47101.599999999999</v>
      </c>
      <c r="M1775">
        <f t="shared" si="27"/>
        <v>1</v>
      </c>
    </row>
    <row r="1776" spans="1:13" x14ac:dyDescent="0.25">
      <c r="A1776">
        <v>201906</v>
      </c>
      <c r="B1776" t="s">
        <v>36</v>
      </c>
      <c r="C1776">
        <v>0</v>
      </c>
      <c r="D1776">
        <v>0</v>
      </c>
      <c r="E1776" t="s">
        <v>51</v>
      </c>
      <c r="F1776" t="s">
        <v>55</v>
      </c>
      <c r="G1776" t="s">
        <v>48</v>
      </c>
      <c r="H1776" t="s">
        <v>38</v>
      </c>
      <c r="I1776">
        <v>77</v>
      </c>
      <c r="J1776">
        <v>1</v>
      </c>
      <c r="K1776" s="43">
        <v>32389.919999999998</v>
      </c>
      <c r="L1776" s="43">
        <v>32389.919999999998</v>
      </c>
      <c r="M1776">
        <f t="shared" si="27"/>
        <v>1</v>
      </c>
    </row>
    <row r="1777" spans="1:13" x14ac:dyDescent="0.25">
      <c r="A1777">
        <v>201906</v>
      </c>
      <c r="B1777" t="s">
        <v>36</v>
      </c>
      <c r="C1777">
        <v>0</v>
      </c>
      <c r="D1777">
        <v>0</v>
      </c>
      <c r="E1777" t="s">
        <v>51</v>
      </c>
      <c r="F1777" t="s">
        <v>55</v>
      </c>
      <c r="G1777" t="s">
        <v>48</v>
      </c>
      <c r="H1777" t="s">
        <v>38</v>
      </c>
      <c r="I1777">
        <v>79</v>
      </c>
      <c r="J1777">
        <v>1</v>
      </c>
      <c r="K1777" s="43">
        <v>43183.87</v>
      </c>
      <c r="L1777" s="43">
        <v>43183.87</v>
      </c>
      <c r="M1777">
        <f t="shared" si="27"/>
        <v>1</v>
      </c>
    </row>
    <row r="1778" spans="1:13" x14ac:dyDescent="0.25">
      <c r="A1778">
        <v>201906</v>
      </c>
      <c r="B1778" t="s">
        <v>36</v>
      </c>
      <c r="C1778">
        <v>0</v>
      </c>
      <c r="D1778">
        <v>0</v>
      </c>
      <c r="E1778" t="s">
        <v>51</v>
      </c>
      <c r="F1778" t="s">
        <v>56</v>
      </c>
      <c r="G1778" t="s">
        <v>45</v>
      </c>
      <c r="H1778" t="s">
        <v>37</v>
      </c>
      <c r="I1778">
        <v>49</v>
      </c>
      <c r="J1778">
        <v>1</v>
      </c>
      <c r="K1778" s="43">
        <v>55192.65</v>
      </c>
      <c r="L1778" s="43">
        <v>55192.65</v>
      </c>
      <c r="M1778">
        <f t="shared" si="27"/>
        <v>1</v>
      </c>
    </row>
    <row r="1779" spans="1:13" x14ac:dyDescent="0.25">
      <c r="A1779">
        <v>201906</v>
      </c>
      <c r="B1779" t="s">
        <v>36</v>
      </c>
      <c r="C1779">
        <v>0</v>
      </c>
      <c r="D1779">
        <v>0</v>
      </c>
      <c r="E1779" t="s">
        <v>51</v>
      </c>
      <c r="F1779" t="s">
        <v>56</v>
      </c>
      <c r="G1779" t="s">
        <v>45</v>
      </c>
      <c r="H1779" t="s">
        <v>37</v>
      </c>
      <c r="I1779">
        <v>62</v>
      </c>
      <c r="J1779">
        <v>3</v>
      </c>
      <c r="K1779" s="43">
        <v>99317.04</v>
      </c>
      <c r="L1779" s="43">
        <v>297951.11</v>
      </c>
      <c r="M1779">
        <f t="shared" si="27"/>
        <v>1</v>
      </c>
    </row>
    <row r="1780" spans="1:13" x14ac:dyDescent="0.25">
      <c r="A1780">
        <v>201906</v>
      </c>
      <c r="B1780" t="s">
        <v>36</v>
      </c>
      <c r="C1780">
        <v>0</v>
      </c>
      <c r="D1780">
        <v>0</v>
      </c>
      <c r="E1780" t="s">
        <v>51</v>
      </c>
      <c r="F1780" t="s">
        <v>56</v>
      </c>
      <c r="G1780" t="s">
        <v>45</v>
      </c>
      <c r="H1780" t="s">
        <v>37</v>
      </c>
      <c r="I1780">
        <v>63</v>
      </c>
      <c r="J1780">
        <v>1</v>
      </c>
      <c r="K1780" s="43">
        <v>65550.37</v>
      </c>
      <c r="L1780" s="43">
        <v>65550.37</v>
      </c>
      <c r="M1780">
        <f t="shared" si="27"/>
        <v>1</v>
      </c>
    </row>
    <row r="1781" spans="1:13" x14ac:dyDescent="0.25">
      <c r="A1781">
        <v>201906</v>
      </c>
      <c r="B1781" t="s">
        <v>36</v>
      </c>
      <c r="C1781">
        <v>0</v>
      </c>
      <c r="D1781">
        <v>0</v>
      </c>
      <c r="E1781" t="s">
        <v>51</v>
      </c>
      <c r="F1781" t="s">
        <v>56</v>
      </c>
      <c r="G1781" t="s">
        <v>45</v>
      </c>
      <c r="H1781" t="s">
        <v>37</v>
      </c>
      <c r="I1781">
        <v>64</v>
      </c>
      <c r="J1781">
        <v>1</v>
      </c>
      <c r="K1781" s="43">
        <v>35761.83</v>
      </c>
      <c r="L1781" s="43">
        <v>35761.83</v>
      </c>
      <c r="M1781">
        <f t="shared" si="27"/>
        <v>1</v>
      </c>
    </row>
    <row r="1782" spans="1:13" x14ac:dyDescent="0.25">
      <c r="A1782">
        <v>201906</v>
      </c>
      <c r="B1782" t="s">
        <v>36</v>
      </c>
      <c r="C1782">
        <v>0</v>
      </c>
      <c r="D1782">
        <v>0</v>
      </c>
      <c r="E1782" t="s">
        <v>51</v>
      </c>
      <c r="F1782" t="s">
        <v>56</v>
      </c>
      <c r="G1782" t="s">
        <v>45</v>
      </c>
      <c r="H1782" t="s">
        <v>37</v>
      </c>
      <c r="I1782">
        <v>65</v>
      </c>
      <c r="J1782">
        <v>4</v>
      </c>
      <c r="K1782" s="43">
        <v>96459.16</v>
      </c>
      <c r="L1782" s="43">
        <v>385836.64</v>
      </c>
      <c r="M1782">
        <f t="shared" si="27"/>
        <v>1</v>
      </c>
    </row>
    <row r="1783" spans="1:13" x14ac:dyDescent="0.25">
      <c r="A1783">
        <v>201906</v>
      </c>
      <c r="B1783" t="s">
        <v>36</v>
      </c>
      <c r="C1783">
        <v>0</v>
      </c>
      <c r="D1783">
        <v>0</v>
      </c>
      <c r="E1783" t="s">
        <v>51</v>
      </c>
      <c r="F1783" t="s">
        <v>56</v>
      </c>
      <c r="G1783" t="s">
        <v>45</v>
      </c>
      <c r="H1783" t="s">
        <v>37</v>
      </c>
      <c r="I1783">
        <v>66</v>
      </c>
      <c r="J1783">
        <v>2</v>
      </c>
      <c r="K1783" s="43">
        <v>79629.19</v>
      </c>
      <c r="L1783" s="43">
        <v>159258.37</v>
      </c>
      <c r="M1783">
        <f t="shared" si="27"/>
        <v>1</v>
      </c>
    </row>
    <row r="1784" spans="1:13" x14ac:dyDescent="0.25">
      <c r="A1784">
        <v>201906</v>
      </c>
      <c r="B1784" t="s">
        <v>36</v>
      </c>
      <c r="C1784">
        <v>0</v>
      </c>
      <c r="D1784">
        <v>0</v>
      </c>
      <c r="E1784" t="s">
        <v>51</v>
      </c>
      <c r="F1784" t="s">
        <v>56</v>
      </c>
      <c r="G1784" t="s">
        <v>45</v>
      </c>
      <c r="H1784" t="s">
        <v>37</v>
      </c>
      <c r="I1784">
        <v>67</v>
      </c>
      <c r="J1784">
        <v>3</v>
      </c>
      <c r="K1784" s="43">
        <v>80587.09</v>
      </c>
      <c r="L1784" s="43">
        <v>241761.26</v>
      </c>
      <c r="M1784">
        <f t="shared" si="27"/>
        <v>1</v>
      </c>
    </row>
    <row r="1785" spans="1:13" x14ac:dyDescent="0.25">
      <c r="A1785">
        <v>201906</v>
      </c>
      <c r="B1785" t="s">
        <v>36</v>
      </c>
      <c r="C1785">
        <v>0</v>
      </c>
      <c r="D1785">
        <v>0</v>
      </c>
      <c r="E1785" t="s">
        <v>51</v>
      </c>
      <c r="F1785" t="s">
        <v>56</v>
      </c>
      <c r="G1785" t="s">
        <v>45</v>
      </c>
      <c r="H1785" t="s">
        <v>37</v>
      </c>
      <c r="I1785">
        <v>68</v>
      </c>
      <c r="J1785">
        <v>2</v>
      </c>
      <c r="K1785" s="43">
        <v>96155.91</v>
      </c>
      <c r="L1785" s="43">
        <v>192311.82</v>
      </c>
      <c r="M1785">
        <f t="shared" si="27"/>
        <v>1</v>
      </c>
    </row>
    <row r="1786" spans="1:13" x14ac:dyDescent="0.25">
      <c r="A1786">
        <v>201906</v>
      </c>
      <c r="B1786" t="s">
        <v>36</v>
      </c>
      <c r="C1786">
        <v>0</v>
      </c>
      <c r="D1786">
        <v>0</v>
      </c>
      <c r="E1786" t="s">
        <v>51</v>
      </c>
      <c r="F1786" t="s">
        <v>56</v>
      </c>
      <c r="G1786" t="s">
        <v>45</v>
      </c>
      <c r="H1786" t="s">
        <v>37</v>
      </c>
      <c r="I1786">
        <v>69</v>
      </c>
      <c r="J1786">
        <v>4</v>
      </c>
      <c r="K1786" s="43">
        <v>76399.67</v>
      </c>
      <c r="L1786" s="43">
        <v>305598.67</v>
      </c>
      <c r="M1786">
        <f t="shared" si="27"/>
        <v>1</v>
      </c>
    </row>
    <row r="1787" spans="1:13" x14ac:dyDescent="0.25">
      <c r="A1787">
        <v>201906</v>
      </c>
      <c r="B1787" t="s">
        <v>36</v>
      </c>
      <c r="C1787">
        <v>0</v>
      </c>
      <c r="D1787">
        <v>0</v>
      </c>
      <c r="E1787" t="s">
        <v>51</v>
      </c>
      <c r="F1787" t="s">
        <v>56</v>
      </c>
      <c r="G1787" t="s">
        <v>45</v>
      </c>
      <c r="H1787" t="s">
        <v>37</v>
      </c>
      <c r="I1787">
        <v>70</v>
      </c>
      <c r="J1787">
        <v>6</v>
      </c>
      <c r="K1787" s="43">
        <v>77956.61</v>
      </c>
      <c r="L1787" s="43">
        <v>467739.65</v>
      </c>
      <c r="M1787">
        <f t="shared" si="27"/>
        <v>1</v>
      </c>
    </row>
    <row r="1788" spans="1:13" x14ac:dyDescent="0.25">
      <c r="A1788">
        <v>201906</v>
      </c>
      <c r="B1788" t="s">
        <v>36</v>
      </c>
      <c r="C1788">
        <v>0</v>
      </c>
      <c r="D1788">
        <v>0</v>
      </c>
      <c r="E1788" t="s">
        <v>51</v>
      </c>
      <c r="F1788" t="s">
        <v>56</v>
      </c>
      <c r="G1788" t="s">
        <v>45</v>
      </c>
      <c r="H1788" t="s">
        <v>37</v>
      </c>
      <c r="I1788">
        <v>71</v>
      </c>
      <c r="J1788">
        <v>2</v>
      </c>
      <c r="K1788" s="43">
        <v>111736.46</v>
      </c>
      <c r="L1788" s="43">
        <v>223472.91</v>
      </c>
      <c r="M1788">
        <f t="shared" si="27"/>
        <v>1</v>
      </c>
    </row>
    <row r="1789" spans="1:13" x14ac:dyDescent="0.25">
      <c r="A1789">
        <v>201906</v>
      </c>
      <c r="B1789" t="s">
        <v>36</v>
      </c>
      <c r="C1789">
        <v>0</v>
      </c>
      <c r="D1789">
        <v>0</v>
      </c>
      <c r="E1789" t="s">
        <v>51</v>
      </c>
      <c r="F1789" t="s">
        <v>56</v>
      </c>
      <c r="G1789" t="s">
        <v>45</v>
      </c>
      <c r="H1789" t="s">
        <v>37</v>
      </c>
      <c r="I1789">
        <v>72</v>
      </c>
      <c r="J1789">
        <v>5</v>
      </c>
      <c r="K1789" s="43">
        <v>89791.7</v>
      </c>
      <c r="L1789" s="43">
        <v>448958.49</v>
      </c>
      <c r="M1789">
        <f t="shared" si="27"/>
        <v>1</v>
      </c>
    </row>
    <row r="1790" spans="1:13" x14ac:dyDescent="0.25">
      <c r="A1790">
        <v>201906</v>
      </c>
      <c r="B1790" t="s">
        <v>36</v>
      </c>
      <c r="C1790">
        <v>0</v>
      </c>
      <c r="D1790">
        <v>0</v>
      </c>
      <c r="E1790" t="s">
        <v>51</v>
      </c>
      <c r="F1790" t="s">
        <v>56</v>
      </c>
      <c r="G1790" t="s">
        <v>45</v>
      </c>
      <c r="H1790" t="s">
        <v>37</v>
      </c>
      <c r="I1790">
        <v>73</v>
      </c>
      <c r="J1790">
        <v>3</v>
      </c>
      <c r="K1790" s="43">
        <v>66360.5</v>
      </c>
      <c r="L1790" s="43">
        <v>199081.5</v>
      </c>
      <c r="M1790">
        <f t="shared" si="27"/>
        <v>1</v>
      </c>
    </row>
    <row r="1791" spans="1:13" x14ac:dyDescent="0.25">
      <c r="A1791">
        <v>201906</v>
      </c>
      <c r="B1791" t="s">
        <v>36</v>
      </c>
      <c r="C1791">
        <v>0</v>
      </c>
      <c r="D1791">
        <v>0</v>
      </c>
      <c r="E1791" t="s">
        <v>51</v>
      </c>
      <c r="F1791" t="s">
        <v>56</v>
      </c>
      <c r="G1791" t="s">
        <v>45</v>
      </c>
      <c r="H1791" t="s">
        <v>37</v>
      </c>
      <c r="I1791">
        <v>74</v>
      </c>
      <c r="J1791">
        <v>2</v>
      </c>
      <c r="K1791" s="43">
        <v>115651.53</v>
      </c>
      <c r="L1791" s="43">
        <v>231303.06</v>
      </c>
      <c r="M1791">
        <f t="shared" si="27"/>
        <v>1</v>
      </c>
    </row>
    <row r="1792" spans="1:13" x14ac:dyDescent="0.25">
      <c r="A1792">
        <v>201906</v>
      </c>
      <c r="B1792" t="s">
        <v>36</v>
      </c>
      <c r="C1792">
        <v>0</v>
      </c>
      <c r="D1792">
        <v>0</v>
      </c>
      <c r="E1792" t="s">
        <v>51</v>
      </c>
      <c r="F1792" t="s">
        <v>56</v>
      </c>
      <c r="G1792" t="s">
        <v>45</v>
      </c>
      <c r="H1792" t="s">
        <v>37</v>
      </c>
      <c r="I1792">
        <v>75</v>
      </c>
      <c r="J1792">
        <v>3</v>
      </c>
      <c r="K1792" s="43">
        <v>84257.63</v>
      </c>
      <c r="L1792" s="43">
        <v>252772.89</v>
      </c>
      <c r="M1792">
        <f t="shared" si="27"/>
        <v>1</v>
      </c>
    </row>
    <row r="1793" spans="1:13" x14ac:dyDescent="0.25">
      <c r="A1793">
        <v>201906</v>
      </c>
      <c r="B1793" t="s">
        <v>36</v>
      </c>
      <c r="C1793">
        <v>0</v>
      </c>
      <c r="D1793">
        <v>0</v>
      </c>
      <c r="E1793" t="s">
        <v>51</v>
      </c>
      <c r="F1793" t="s">
        <v>56</v>
      </c>
      <c r="G1793" t="s">
        <v>45</v>
      </c>
      <c r="H1793" t="s">
        <v>37</v>
      </c>
      <c r="I1793">
        <v>76</v>
      </c>
      <c r="J1793">
        <v>3</v>
      </c>
      <c r="K1793" s="43">
        <v>61791.15</v>
      </c>
      <c r="L1793" s="43">
        <v>185373.44</v>
      </c>
      <c r="M1793">
        <f t="shared" si="27"/>
        <v>1</v>
      </c>
    </row>
    <row r="1794" spans="1:13" x14ac:dyDescent="0.25">
      <c r="A1794">
        <v>201906</v>
      </c>
      <c r="B1794" t="s">
        <v>36</v>
      </c>
      <c r="C1794">
        <v>0</v>
      </c>
      <c r="D1794">
        <v>0</v>
      </c>
      <c r="E1794" t="s">
        <v>51</v>
      </c>
      <c r="F1794" t="s">
        <v>56</v>
      </c>
      <c r="G1794" t="s">
        <v>45</v>
      </c>
      <c r="H1794" t="s">
        <v>37</v>
      </c>
      <c r="I1794">
        <v>77</v>
      </c>
      <c r="J1794">
        <v>2</v>
      </c>
      <c r="K1794" s="43">
        <v>75379.600000000006</v>
      </c>
      <c r="L1794" s="43">
        <v>150759.20000000001</v>
      </c>
      <c r="M1794">
        <f t="shared" si="27"/>
        <v>1</v>
      </c>
    </row>
    <row r="1795" spans="1:13" x14ac:dyDescent="0.25">
      <c r="A1795">
        <v>201906</v>
      </c>
      <c r="B1795" t="s">
        <v>36</v>
      </c>
      <c r="C1795">
        <v>0</v>
      </c>
      <c r="D1795">
        <v>0</v>
      </c>
      <c r="E1795" t="s">
        <v>51</v>
      </c>
      <c r="F1795" t="s">
        <v>56</v>
      </c>
      <c r="G1795" t="s">
        <v>45</v>
      </c>
      <c r="H1795" t="s">
        <v>37</v>
      </c>
      <c r="I1795">
        <v>80</v>
      </c>
      <c r="J1795">
        <v>1</v>
      </c>
      <c r="K1795" s="43">
        <v>56342</v>
      </c>
      <c r="L1795" s="43">
        <v>56342</v>
      </c>
      <c r="M1795">
        <f t="shared" si="27"/>
        <v>1</v>
      </c>
    </row>
    <row r="1796" spans="1:13" x14ac:dyDescent="0.25">
      <c r="A1796">
        <v>201906</v>
      </c>
      <c r="B1796" t="s">
        <v>36</v>
      </c>
      <c r="C1796">
        <v>0</v>
      </c>
      <c r="D1796">
        <v>0</v>
      </c>
      <c r="E1796" t="s">
        <v>51</v>
      </c>
      <c r="F1796" t="s">
        <v>56</v>
      </c>
      <c r="G1796" t="s">
        <v>45</v>
      </c>
      <c r="H1796" t="s">
        <v>38</v>
      </c>
      <c r="I1796">
        <v>64</v>
      </c>
      <c r="J1796">
        <v>1</v>
      </c>
      <c r="K1796" s="43">
        <v>20332.79</v>
      </c>
      <c r="L1796" s="43">
        <v>20332.79</v>
      </c>
      <c r="M1796">
        <f t="shared" si="27"/>
        <v>1</v>
      </c>
    </row>
    <row r="1797" spans="1:13" x14ac:dyDescent="0.25">
      <c r="A1797">
        <v>201906</v>
      </c>
      <c r="B1797" t="s">
        <v>36</v>
      </c>
      <c r="C1797">
        <v>0</v>
      </c>
      <c r="D1797">
        <v>0</v>
      </c>
      <c r="E1797" t="s">
        <v>51</v>
      </c>
      <c r="F1797" t="s">
        <v>56</v>
      </c>
      <c r="G1797" t="s">
        <v>45</v>
      </c>
      <c r="H1797" t="s">
        <v>38</v>
      </c>
      <c r="I1797">
        <v>67</v>
      </c>
      <c r="J1797">
        <v>3</v>
      </c>
      <c r="K1797" s="43">
        <v>84587.89</v>
      </c>
      <c r="L1797" s="43">
        <v>253763.68</v>
      </c>
      <c r="M1797">
        <f t="shared" si="27"/>
        <v>1</v>
      </c>
    </row>
    <row r="1798" spans="1:13" x14ac:dyDescent="0.25">
      <c r="A1798">
        <v>201906</v>
      </c>
      <c r="B1798" t="s">
        <v>36</v>
      </c>
      <c r="C1798">
        <v>0</v>
      </c>
      <c r="D1798">
        <v>0</v>
      </c>
      <c r="E1798" t="s">
        <v>51</v>
      </c>
      <c r="F1798" t="s">
        <v>56</v>
      </c>
      <c r="G1798" t="s">
        <v>45</v>
      </c>
      <c r="H1798" t="s">
        <v>38</v>
      </c>
      <c r="I1798">
        <v>68</v>
      </c>
      <c r="J1798">
        <v>2</v>
      </c>
      <c r="K1798" s="43">
        <v>68902.02</v>
      </c>
      <c r="L1798" s="43">
        <v>137804.03</v>
      </c>
      <c r="M1798">
        <f t="shared" ref="M1798:M1861" si="28">+IF(F1798=$M$1,0,1)</f>
        <v>1</v>
      </c>
    </row>
    <row r="1799" spans="1:13" x14ac:dyDescent="0.25">
      <c r="A1799">
        <v>201906</v>
      </c>
      <c r="B1799" t="s">
        <v>36</v>
      </c>
      <c r="C1799">
        <v>0</v>
      </c>
      <c r="D1799">
        <v>0</v>
      </c>
      <c r="E1799" t="s">
        <v>51</v>
      </c>
      <c r="F1799" t="s">
        <v>56</v>
      </c>
      <c r="G1799" t="s">
        <v>45</v>
      </c>
      <c r="H1799" t="s">
        <v>38</v>
      </c>
      <c r="I1799">
        <v>69</v>
      </c>
      <c r="J1799">
        <v>5</v>
      </c>
      <c r="K1799" s="43">
        <v>102073.51</v>
      </c>
      <c r="L1799" s="43">
        <v>510367.57</v>
      </c>
      <c r="M1799">
        <f t="shared" si="28"/>
        <v>1</v>
      </c>
    </row>
    <row r="1800" spans="1:13" x14ac:dyDescent="0.25">
      <c r="A1800">
        <v>201906</v>
      </c>
      <c r="B1800" t="s">
        <v>36</v>
      </c>
      <c r="C1800">
        <v>0</v>
      </c>
      <c r="D1800">
        <v>0</v>
      </c>
      <c r="E1800" t="s">
        <v>51</v>
      </c>
      <c r="F1800" t="s">
        <v>56</v>
      </c>
      <c r="G1800" t="s">
        <v>45</v>
      </c>
      <c r="H1800" t="s">
        <v>38</v>
      </c>
      <c r="I1800">
        <v>70</v>
      </c>
      <c r="J1800">
        <v>2</v>
      </c>
      <c r="K1800" s="43">
        <v>93533.38</v>
      </c>
      <c r="L1800" s="43">
        <v>187066.75</v>
      </c>
      <c r="M1800">
        <f t="shared" si="28"/>
        <v>1</v>
      </c>
    </row>
    <row r="1801" spans="1:13" x14ac:dyDescent="0.25">
      <c r="A1801">
        <v>201906</v>
      </c>
      <c r="B1801" t="s">
        <v>36</v>
      </c>
      <c r="C1801">
        <v>0</v>
      </c>
      <c r="D1801">
        <v>0</v>
      </c>
      <c r="E1801" t="s">
        <v>51</v>
      </c>
      <c r="F1801" t="s">
        <v>56</v>
      </c>
      <c r="G1801" t="s">
        <v>45</v>
      </c>
      <c r="H1801" t="s">
        <v>38</v>
      </c>
      <c r="I1801">
        <v>71</v>
      </c>
      <c r="J1801">
        <v>4</v>
      </c>
      <c r="K1801" s="43">
        <v>85547.29</v>
      </c>
      <c r="L1801" s="43">
        <v>342189.14</v>
      </c>
      <c r="M1801">
        <f t="shared" si="28"/>
        <v>1</v>
      </c>
    </row>
    <row r="1802" spans="1:13" x14ac:dyDescent="0.25">
      <c r="A1802">
        <v>201906</v>
      </c>
      <c r="B1802" t="s">
        <v>36</v>
      </c>
      <c r="C1802">
        <v>0</v>
      </c>
      <c r="D1802">
        <v>0</v>
      </c>
      <c r="E1802" t="s">
        <v>51</v>
      </c>
      <c r="F1802" t="s">
        <v>56</v>
      </c>
      <c r="G1802" t="s">
        <v>45</v>
      </c>
      <c r="H1802" t="s">
        <v>38</v>
      </c>
      <c r="I1802">
        <v>72</v>
      </c>
      <c r="J1802">
        <v>5</v>
      </c>
      <c r="K1802" s="43">
        <v>93005.48</v>
      </c>
      <c r="L1802" s="43">
        <v>465027.41</v>
      </c>
      <c r="M1802">
        <f t="shared" si="28"/>
        <v>1</v>
      </c>
    </row>
    <row r="1803" spans="1:13" x14ac:dyDescent="0.25">
      <c r="A1803">
        <v>201906</v>
      </c>
      <c r="B1803" t="s">
        <v>36</v>
      </c>
      <c r="C1803">
        <v>0</v>
      </c>
      <c r="D1803">
        <v>0</v>
      </c>
      <c r="E1803" t="s">
        <v>51</v>
      </c>
      <c r="F1803" t="s">
        <v>56</v>
      </c>
      <c r="G1803" t="s">
        <v>45</v>
      </c>
      <c r="H1803" t="s">
        <v>38</v>
      </c>
      <c r="I1803">
        <v>73</v>
      </c>
      <c r="J1803">
        <v>7</v>
      </c>
      <c r="K1803" s="43">
        <v>108947.62</v>
      </c>
      <c r="L1803" s="43">
        <v>762633.33</v>
      </c>
      <c r="M1803">
        <f t="shared" si="28"/>
        <v>1</v>
      </c>
    </row>
    <row r="1804" spans="1:13" x14ac:dyDescent="0.25">
      <c r="A1804">
        <v>201906</v>
      </c>
      <c r="B1804" t="s">
        <v>36</v>
      </c>
      <c r="C1804">
        <v>0</v>
      </c>
      <c r="D1804">
        <v>0</v>
      </c>
      <c r="E1804" t="s">
        <v>51</v>
      </c>
      <c r="F1804" t="s">
        <v>56</v>
      </c>
      <c r="G1804" t="s">
        <v>45</v>
      </c>
      <c r="H1804" t="s">
        <v>38</v>
      </c>
      <c r="I1804">
        <v>74</v>
      </c>
      <c r="J1804">
        <v>10</v>
      </c>
      <c r="K1804" s="43">
        <v>81325.259999999995</v>
      </c>
      <c r="L1804" s="43">
        <v>813252.62</v>
      </c>
      <c r="M1804">
        <f t="shared" si="28"/>
        <v>1</v>
      </c>
    </row>
    <row r="1805" spans="1:13" x14ac:dyDescent="0.25">
      <c r="A1805">
        <v>201906</v>
      </c>
      <c r="B1805" t="s">
        <v>36</v>
      </c>
      <c r="C1805">
        <v>0</v>
      </c>
      <c r="D1805">
        <v>0</v>
      </c>
      <c r="E1805" t="s">
        <v>51</v>
      </c>
      <c r="F1805" t="s">
        <v>56</v>
      </c>
      <c r="G1805" t="s">
        <v>45</v>
      </c>
      <c r="H1805" t="s">
        <v>38</v>
      </c>
      <c r="I1805">
        <v>75</v>
      </c>
      <c r="J1805">
        <v>4</v>
      </c>
      <c r="K1805" s="43">
        <v>65087.43</v>
      </c>
      <c r="L1805" s="43">
        <v>260349.72</v>
      </c>
      <c r="M1805">
        <f t="shared" si="28"/>
        <v>1</v>
      </c>
    </row>
    <row r="1806" spans="1:13" x14ac:dyDescent="0.25">
      <c r="A1806">
        <v>201906</v>
      </c>
      <c r="B1806" t="s">
        <v>36</v>
      </c>
      <c r="C1806">
        <v>0</v>
      </c>
      <c r="D1806">
        <v>0</v>
      </c>
      <c r="E1806" t="s">
        <v>51</v>
      </c>
      <c r="F1806" t="s">
        <v>56</v>
      </c>
      <c r="G1806" t="s">
        <v>45</v>
      </c>
      <c r="H1806" t="s">
        <v>38</v>
      </c>
      <c r="I1806">
        <v>76</v>
      </c>
      <c r="J1806">
        <v>1</v>
      </c>
      <c r="K1806" s="43">
        <v>74637.63</v>
      </c>
      <c r="L1806" s="43">
        <v>74637.63</v>
      </c>
      <c r="M1806">
        <f t="shared" si="28"/>
        <v>1</v>
      </c>
    </row>
    <row r="1807" spans="1:13" x14ac:dyDescent="0.25">
      <c r="A1807">
        <v>201906</v>
      </c>
      <c r="B1807" t="s">
        <v>36</v>
      </c>
      <c r="C1807">
        <v>0</v>
      </c>
      <c r="D1807">
        <v>0</v>
      </c>
      <c r="E1807" t="s">
        <v>51</v>
      </c>
      <c r="F1807" t="s">
        <v>56</v>
      </c>
      <c r="G1807" t="s">
        <v>45</v>
      </c>
      <c r="H1807" t="s">
        <v>38</v>
      </c>
      <c r="I1807">
        <v>77</v>
      </c>
      <c r="J1807">
        <v>3</v>
      </c>
      <c r="K1807" s="43">
        <v>86419.87</v>
      </c>
      <c r="L1807" s="43">
        <v>259259.6</v>
      </c>
      <c r="M1807">
        <f t="shared" si="28"/>
        <v>1</v>
      </c>
    </row>
    <row r="1808" spans="1:13" x14ac:dyDescent="0.25">
      <c r="A1808">
        <v>201906</v>
      </c>
      <c r="B1808" t="s">
        <v>36</v>
      </c>
      <c r="C1808">
        <v>0</v>
      </c>
      <c r="D1808">
        <v>0</v>
      </c>
      <c r="E1808" t="s">
        <v>51</v>
      </c>
      <c r="F1808" t="s">
        <v>56</v>
      </c>
      <c r="G1808" t="s">
        <v>45</v>
      </c>
      <c r="H1808" t="s">
        <v>38</v>
      </c>
      <c r="I1808">
        <v>78</v>
      </c>
      <c r="J1808">
        <v>2</v>
      </c>
      <c r="K1808" s="43">
        <v>99273.85</v>
      </c>
      <c r="L1808" s="43">
        <v>198547.69</v>
      </c>
      <c r="M1808">
        <f t="shared" si="28"/>
        <v>1</v>
      </c>
    </row>
    <row r="1809" spans="1:13" x14ac:dyDescent="0.25">
      <c r="A1809">
        <v>201906</v>
      </c>
      <c r="B1809" t="s">
        <v>36</v>
      </c>
      <c r="C1809">
        <v>0</v>
      </c>
      <c r="D1809">
        <v>0</v>
      </c>
      <c r="E1809" t="s">
        <v>51</v>
      </c>
      <c r="F1809" t="s">
        <v>56</v>
      </c>
      <c r="G1809" t="s">
        <v>45</v>
      </c>
      <c r="H1809" t="s">
        <v>38</v>
      </c>
      <c r="I1809">
        <v>79</v>
      </c>
      <c r="J1809">
        <v>2</v>
      </c>
      <c r="K1809" s="43">
        <v>127401.53</v>
      </c>
      <c r="L1809" s="43">
        <v>254803.06</v>
      </c>
      <c r="M1809">
        <f t="shared" si="28"/>
        <v>1</v>
      </c>
    </row>
    <row r="1810" spans="1:13" x14ac:dyDescent="0.25">
      <c r="A1810">
        <v>201906</v>
      </c>
      <c r="B1810" t="s">
        <v>36</v>
      </c>
      <c r="C1810">
        <v>0</v>
      </c>
      <c r="D1810">
        <v>0</v>
      </c>
      <c r="E1810" t="s">
        <v>51</v>
      </c>
      <c r="F1810" t="s">
        <v>56</v>
      </c>
      <c r="G1810" t="s">
        <v>45</v>
      </c>
      <c r="H1810" t="s">
        <v>38</v>
      </c>
      <c r="I1810">
        <v>80</v>
      </c>
      <c r="J1810">
        <v>1</v>
      </c>
      <c r="K1810" s="43">
        <v>50404.51</v>
      </c>
      <c r="L1810" s="43">
        <v>50404.51</v>
      </c>
      <c r="M1810">
        <f t="shared" si="28"/>
        <v>1</v>
      </c>
    </row>
    <row r="1811" spans="1:13" x14ac:dyDescent="0.25">
      <c r="A1811">
        <v>201906</v>
      </c>
      <c r="B1811" t="s">
        <v>36</v>
      </c>
      <c r="C1811">
        <v>0</v>
      </c>
      <c r="D1811">
        <v>0</v>
      </c>
      <c r="E1811" t="s">
        <v>51</v>
      </c>
      <c r="F1811" t="s">
        <v>56</v>
      </c>
      <c r="G1811" t="s">
        <v>45</v>
      </c>
      <c r="H1811" t="s">
        <v>38</v>
      </c>
      <c r="I1811">
        <v>81</v>
      </c>
      <c r="J1811">
        <v>3</v>
      </c>
      <c r="K1811" s="43">
        <v>97513.76</v>
      </c>
      <c r="L1811" s="43">
        <v>292541.28999999998</v>
      </c>
      <c r="M1811">
        <f t="shared" si="28"/>
        <v>1</v>
      </c>
    </row>
    <row r="1812" spans="1:13" x14ac:dyDescent="0.25">
      <c r="A1812">
        <v>201906</v>
      </c>
      <c r="B1812" t="s">
        <v>36</v>
      </c>
      <c r="C1812">
        <v>0</v>
      </c>
      <c r="D1812">
        <v>0</v>
      </c>
      <c r="E1812" t="s">
        <v>51</v>
      </c>
      <c r="F1812" t="s">
        <v>56</v>
      </c>
      <c r="G1812" t="s">
        <v>45</v>
      </c>
      <c r="H1812" t="s">
        <v>38</v>
      </c>
      <c r="I1812">
        <v>87</v>
      </c>
      <c r="J1812">
        <v>1</v>
      </c>
      <c r="K1812" s="43">
        <v>67584.45</v>
      </c>
      <c r="L1812" s="43">
        <v>67584.45</v>
      </c>
      <c r="M1812">
        <f t="shared" si="28"/>
        <v>1</v>
      </c>
    </row>
    <row r="1813" spans="1:13" x14ac:dyDescent="0.25">
      <c r="A1813">
        <v>201906</v>
      </c>
      <c r="B1813" t="s">
        <v>36</v>
      </c>
      <c r="C1813">
        <v>0</v>
      </c>
      <c r="D1813">
        <v>0</v>
      </c>
      <c r="E1813" t="s">
        <v>51</v>
      </c>
      <c r="F1813" t="s">
        <v>56</v>
      </c>
      <c r="G1813" t="s">
        <v>48</v>
      </c>
      <c r="H1813" t="s">
        <v>37</v>
      </c>
      <c r="I1813">
        <v>59</v>
      </c>
      <c r="J1813">
        <v>1</v>
      </c>
      <c r="K1813" s="43">
        <v>21846.78</v>
      </c>
      <c r="L1813" s="43">
        <v>21846.78</v>
      </c>
      <c r="M1813">
        <f t="shared" si="28"/>
        <v>1</v>
      </c>
    </row>
    <row r="1814" spans="1:13" x14ac:dyDescent="0.25">
      <c r="A1814">
        <v>201906</v>
      </c>
      <c r="B1814" t="s">
        <v>36</v>
      </c>
      <c r="C1814">
        <v>0</v>
      </c>
      <c r="D1814">
        <v>0</v>
      </c>
      <c r="E1814" t="s">
        <v>51</v>
      </c>
      <c r="F1814" t="s">
        <v>56</v>
      </c>
      <c r="G1814" t="s">
        <v>48</v>
      </c>
      <c r="H1814" t="s">
        <v>37</v>
      </c>
      <c r="I1814">
        <v>83</v>
      </c>
      <c r="J1814">
        <v>1</v>
      </c>
      <c r="K1814" s="43">
        <v>29417.23</v>
      </c>
      <c r="L1814" s="43">
        <v>29417.23</v>
      </c>
      <c r="M1814">
        <f t="shared" si="28"/>
        <v>1</v>
      </c>
    </row>
    <row r="1815" spans="1:13" x14ac:dyDescent="0.25">
      <c r="A1815">
        <v>201906</v>
      </c>
      <c r="B1815" t="s">
        <v>36</v>
      </c>
      <c r="C1815">
        <v>0</v>
      </c>
      <c r="D1815">
        <v>0</v>
      </c>
      <c r="E1815" t="s">
        <v>51</v>
      </c>
      <c r="F1815" t="s">
        <v>56</v>
      </c>
      <c r="G1815" t="s">
        <v>48</v>
      </c>
      <c r="H1815" t="s">
        <v>38</v>
      </c>
      <c r="I1815">
        <v>73</v>
      </c>
      <c r="J1815">
        <v>1</v>
      </c>
      <c r="K1815" s="43">
        <v>73829.47</v>
      </c>
      <c r="L1815" s="43">
        <v>73829.47</v>
      </c>
      <c r="M1815">
        <f t="shared" si="28"/>
        <v>1</v>
      </c>
    </row>
    <row r="1816" spans="1:13" x14ac:dyDescent="0.25">
      <c r="A1816">
        <v>201906</v>
      </c>
      <c r="B1816" t="s">
        <v>36</v>
      </c>
      <c r="C1816">
        <v>0</v>
      </c>
      <c r="D1816">
        <v>0</v>
      </c>
      <c r="E1816" t="s">
        <v>51</v>
      </c>
      <c r="F1816" t="s">
        <v>56</v>
      </c>
      <c r="G1816" t="s">
        <v>48</v>
      </c>
      <c r="H1816" t="s">
        <v>38</v>
      </c>
      <c r="I1816">
        <v>74</v>
      </c>
      <c r="J1816">
        <v>1</v>
      </c>
      <c r="K1816" s="43">
        <v>62297</v>
      </c>
      <c r="L1816" s="43">
        <v>62297</v>
      </c>
      <c r="M1816">
        <f t="shared" si="28"/>
        <v>1</v>
      </c>
    </row>
    <row r="1817" spans="1:13" x14ac:dyDescent="0.25">
      <c r="A1817">
        <v>201906</v>
      </c>
      <c r="B1817" t="s">
        <v>36</v>
      </c>
      <c r="C1817">
        <v>0</v>
      </c>
      <c r="D1817">
        <v>0</v>
      </c>
      <c r="E1817" t="s">
        <v>51</v>
      </c>
      <c r="F1817" t="s">
        <v>57</v>
      </c>
      <c r="G1817" t="s">
        <v>45</v>
      </c>
      <c r="H1817" t="s">
        <v>37</v>
      </c>
      <c r="I1817">
        <v>61</v>
      </c>
      <c r="J1817">
        <v>1</v>
      </c>
      <c r="K1817" s="43">
        <v>121783.9</v>
      </c>
      <c r="L1817" s="43">
        <v>121783.9</v>
      </c>
      <c r="M1817">
        <f t="shared" si="28"/>
        <v>1</v>
      </c>
    </row>
    <row r="1818" spans="1:13" x14ac:dyDescent="0.25">
      <c r="A1818">
        <v>201906</v>
      </c>
      <c r="B1818" t="s">
        <v>36</v>
      </c>
      <c r="C1818">
        <v>0</v>
      </c>
      <c r="D1818">
        <v>0</v>
      </c>
      <c r="E1818" t="s">
        <v>51</v>
      </c>
      <c r="F1818" t="s">
        <v>57</v>
      </c>
      <c r="G1818" t="s">
        <v>45</v>
      </c>
      <c r="H1818" t="s">
        <v>37</v>
      </c>
      <c r="I1818">
        <v>62</v>
      </c>
      <c r="J1818">
        <v>2</v>
      </c>
      <c r="K1818" s="43">
        <v>103863.76</v>
      </c>
      <c r="L1818" s="43">
        <v>207727.51</v>
      </c>
      <c r="M1818">
        <f t="shared" si="28"/>
        <v>1</v>
      </c>
    </row>
    <row r="1819" spans="1:13" x14ac:dyDescent="0.25">
      <c r="A1819">
        <v>201906</v>
      </c>
      <c r="B1819" t="s">
        <v>36</v>
      </c>
      <c r="C1819">
        <v>0</v>
      </c>
      <c r="D1819">
        <v>0</v>
      </c>
      <c r="E1819" t="s">
        <v>51</v>
      </c>
      <c r="F1819" t="s">
        <v>57</v>
      </c>
      <c r="G1819" t="s">
        <v>45</v>
      </c>
      <c r="H1819" t="s">
        <v>37</v>
      </c>
      <c r="I1819">
        <v>63</v>
      </c>
      <c r="J1819">
        <v>3</v>
      </c>
      <c r="K1819" s="43">
        <v>128057.84</v>
      </c>
      <c r="L1819" s="43">
        <v>384173.51</v>
      </c>
      <c r="M1819">
        <f t="shared" si="28"/>
        <v>1</v>
      </c>
    </row>
    <row r="1820" spans="1:13" x14ac:dyDescent="0.25">
      <c r="A1820">
        <v>201906</v>
      </c>
      <c r="B1820" t="s">
        <v>36</v>
      </c>
      <c r="C1820">
        <v>0</v>
      </c>
      <c r="D1820">
        <v>0</v>
      </c>
      <c r="E1820" t="s">
        <v>51</v>
      </c>
      <c r="F1820" t="s">
        <v>57</v>
      </c>
      <c r="G1820" t="s">
        <v>45</v>
      </c>
      <c r="H1820" t="s">
        <v>37</v>
      </c>
      <c r="I1820">
        <v>64</v>
      </c>
      <c r="J1820">
        <v>4</v>
      </c>
      <c r="K1820" s="43">
        <v>132203.91</v>
      </c>
      <c r="L1820" s="43">
        <v>528815.63</v>
      </c>
      <c r="M1820">
        <f t="shared" si="28"/>
        <v>1</v>
      </c>
    </row>
    <row r="1821" spans="1:13" x14ac:dyDescent="0.25">
      <c r="A1821">
        <v>201906</v>
      </c>
      <c r="B1821" t="s">
        <v>36</v>
      </c>
      <c r="C1821">
        <v>0</v>
      </c>
      <c r="D1821">
        <v>0</v>
      </c>
      <c r="E1821" t="s">
        <v>51</v>
      </c>
      <c r="F1821" t="s">
        <v>57</v>
      </c>
      <c r="G1821" t="s">
        <v>45</v>
      </c>
      <c r="H1821" t="s">
        <v>37</v>
      </c>
      <c r="I1821">
        <v>65</v>
      </c>
      <c r="J1821">
        <v>2</v>
      </c>
      <c r="K1821" s="43">
        <v>96549.17</v>
      </c>
      <c r="L1821" s="43">
        <v>193098.34</v>
      </c>
      <c r="M1821">
        <f t="shared" si="28"/>
        <v>1</v>
      </c>
    </row>
    <row r="1822" spans="1:13" x14ac:dyDescent="0.25">
      <c r="A1822">
        <v>201906</v>
      </c>
      <c r="B1822" t="s">
        <v>36</v>
      </c>
      <c r="C1822">
        <v>0</v>
      </c>
      <c r="D1822">
        <v>0</v>
      </c>
      <c r="E1822" t="s">
        <v>51</v>
      </c>
      <c r="F1822" t="s">
        <v>57</v>
      </c>
      <c r="G1822" t="s">
        <v>45</v>
      </c>
      <c r="H1822" t="s">
        <v>37</v>
      </c>
      <c r="I1822">
        <v>66</v>
      </c>
      <c r="J1822">
        <v>4</v>
      </c>
      <c r="K1822" s="43">
        <v>111109.12</v>
      </c>
      <c r="L1822" s="43">
        <v>444436.46</v>
      </c>
      <c r="M1822">
        <f t="shared" si="28"/>
        <v>1</v>
      </c>
    </row>
    <row r="1823" spans="1:13" x14ac:dyDescent="0.25">
      <c r="A1823">
        <v>201906</v>
      </c>
      <c r="B1823" t="s">
        <v>36</v>
      </c>
      <c r="C1823">
        <v>0</v>
      </c>
      <c r="D1823">
        <v>0</v>
      </c>
      <c r="E1823" t="s">
        <v>51</v>
      </c>
      <c r="F1823" t="s">
        <v>57</v>
      </c>
      <c r="G1823" t="s">
        <v>45</v>
      </c>
      <c r="H1823" t="s">
        <v>37</v>
      </c>
      <c r="I1823">
        <v>67</v>
      </c>
      <c r="J1823">
        <v>1</v>
      </c>
      <c r="K1823" s="43">
        <v>102658.98</v>
      </c>
      <c r="L1823" s="43">
        <v>102658.98</v>
      </c>
      <c r="M1823">
        <f t="shared" si="28"/>
        <v>1</v>
      </c>
    </row>
    <row r="1824" spans="1:13" x14ac:dyDescent="0.25">
      <c r="A1824">
        <v>201906</v>
      </c>
      <c r="B1824" t="s">
        <v>36</v>
      </c>
      <c r="C1824">
        <v>0</v>
      </c>
      <c r="D1824">
        <v>0</v>
      </c>
      <c r="E1824" t="s">
        <v>51</v>
      </c>
      <c r="F1824" t="s">
        <v>57</v>
      </c>
      <c r="G1824" t="s">
        <v>45</v>
      </c>
      <c r="H1824" t="s">
        <v>37</v>
      </c>
      <c r="I1824">
        <v>68</v>
      </c>
      <c r="J1824">
        <v>3</v>
      </c>
      <c r="K1824" s="43">
        <v>135526.65</v>
      </c>
      <c r="L1824" s="43">
        <v>406579.94</v>
      </c>
      <c r="M1824">
        <f t="shared" si="28"/>
        <v>1</v>
      </c>
    </row>
    <row r="1825" spans="1:13" x14ac:dyDescent="0.25">
      <c r="A1825">
        <v>201906</v>
      </c>
      <c r="B1825" t="s">
        <v>36</v>
      </c>
      <c r="C1825">
        <v>0</v>
      </c>
      <c r="D1825">
        <v>0</v>
      </c>
      <c r="E1825" t="s">
        <v>51</v>
      </c>
      <c r="F1825" t="s">
        <v>57</v>
      </c>
      <c r="G1825" t="s">
        <v>45</v>
      </c>
      <c r="H1825" t="s">
        <v>37</v>
      </c>
      <c r="I1825">
        <v>69</v>
      </c>
      <c r="J1825">
        <v>1</v>
      </c>
      <c r="K1825" s="43">
        <v>105614.5</v>
      </c>
      <c r="L1825" s="43">
        <v>105614.5</v>
      </c>
      <c r="M1825">
        <f t="shared" si="28"/>
        <v>1</v>
      </c>
    </row>
    <row r="1826" spans="1:13" x14ac:dyDescent="0.25">
      <c r="A1826">
        <v>201906</v>
      </c>
      <c r="B1826" t="s">
        <v>36</v>
      </c>
      <c r="C1826">
        <v>0</v>
      </c>
      <c r="D1826">
        <v>0</v>
      </c>
      <c r="E1826" t="s">
        <v>51</v>
      </c>
      <c r="F1826" t="s">
        <v>57</v>
      </c>
      <c r="G1826" t="s">
        <v>45</v>
      </c>
      <c r="H1826" t="s">
        <v>37</v>
      </c>
      <c r="I1826">
        <v>71</v>
      </c>
      <c r="J1826">
        <v>1</v>
      </c>
      <c r="K1826" s="43">
        <v>115090.04</v>
      </c>
      <c r="L1826" s="43">
        <v>115090.04</v>
      </c>
      <c r="M1826">
        <f t="shared" si="28"/>
        <v>1</v>
      </c>
    </row>
    <row r="1827" spans="1:13" x14ac:dyDescent="0.25">
      <c r="A1827">
        <v>201906</v>
      </c>
      <c r="B1827" t="s">
        <v>36</v>
      </c>
      <c r="C1827">
        <v>0</v>
      </c>
      <c r="D1827">
        <v>0</v>
      </c>
      <c r="E1827" t="s">
        <v>51</v>
      </c>
      <c r="F1827" t="s">
        <v>57</v>
      </c>
      <c r="G1827" t="s">
        <v>45</v>
      </c>
      <c r="H1827" t="s">
        <v>37</v>
      </c>
      <c r="I1827">
        <v>72</v>
      </c>
      <c r="J1827">
        <v>1</v>
      </c>
      <c r="K1827" s="43">
        <v>114131.61</v>
      </c>
      <c r="L1827" s="43">
        <v>114131.61</v>
      </c>
      <c r="M1827">
        <f t="shared" si="28"/>
        <v>1</v>
      </c>
    </row>
    <row r="1828" spans="1:13" x14ac:dyDescent="0.25">
      <c r="A1828">
        <v>201906</v>
      </c>
      <c r="B1828" t="s">
        <v>36</v>
      </c>
      <c r="C1828">
        <v>0</v>
      </c>
      <c r="D1828">
        <v>0</v>
      </c>
      <c r="E1828" t="s">
        <v>51</v>
      </c>
      <c r="F1828" t="s">
        <v>57</v>
      </c>
      <c r="G1828" t="s">
        <v>45</v>
      </c>
      <c r="H1828" t="s">
        <v>37</v>
      </c>
      <c r="I1828">
        <v>73</v>
      </c>
      <c r="J1828">
        <v>1</v>
      </c>
      <c r="K1828" s="43">
        <v>116821.84</v>
      </c>
      <c r="L1828" s="43">
        <v>116821.84</v>
      </c>
      <c r="M1828">
        <f t="shared" si="28"/>
        <v>1</v>
      </c>
    </row>
    <row r="1829" spans="1:13" x14ac:dyDescent="0.25">
      <c r="A1829">
        <v>201906</v>
      </c>
      <c r="B1829" t="s">
        <v>36</v>
      </c>
      <c r="C1829">
        <v>0</v>
      </c>
      <c r="D1829">
        <v>0</v>
      </c>
      <c r="E1829" t="s">
        <v>51</v>
      </c>
      <c r="F1829" t="s">
        <v>57</v>
      </c>
      <c r="G1829" t="s">
        <v>45</v>
      </c>
      <c r="H1829" t="s">
        <v>38</v>
      </c>
      <c r="I1829">
        <v>66</v>
      </c>
      <c r="J1829">
        <v>2</v>
      </c>
      <c r="K1829" s="43">
        <v>106082.39</v>
      </c>
      <c r="L1829" s="43">
        <v>212164.77</v>
      </c>
      <c r="M1829">
        <f t="shared" si="28"/>
        <v>1</v>
      </c>
    </row>
    <row r="1830" spans="1:13" x14ac:dyDescent="0.25">
      <c r="A1830">
        <v>201906</v>
      </c>
      <c r="B1830" t="s">
        <v>36</v>
      </c>
      <c r="C1830">
        <v>0</v>
      </c>
      <c r="D1830">
        <v>0</v>
      </c>
      <c r="E1830" t="s">
        <v>51</v>
      </c>
      <c r="F1830" t="s">
        <v>57</v>
      </c>
      <c r="G1830" t="s">
        <v>45</v>
      </c>
      <c r="H1830" t="s">
        <v>38</v>
      </c>
      <c r="I1830">
        <v>68</v>
      </c>
      <c r="J1830">
        <v>2</v>
      </c>
      <c r="K1830" s="43">
        <v>115020.39</v>
      </c>
      <c r="L1830" s="43">
        <v>230040.78</v>
      </c>
      <c r="M1830">
        <f t="shared" si="28"/>
        <v>1</v>
      </c>
    </row>
    <row r="1831" spans="1:13" x14ac:dyDescent="0.25">
      <c r="A1831">
        <v>201906</v>
      </c>
      <c r="B1831" t="s">
        <v>36</v>
      </c>
      <c r="C1831">
        <v>0</v>
      </c>
      <c r="D1831">
        <v>0</v>
      </c>
      <c r="E1831" t="s">
        <v>51</v>
      </c>
      <c r="F1831" t="s">
        <v>57</v>
      </c>
      <c r="G1831" t="s">
        <v>45</v>
      </c>
      <c r="H1831" t="s">
        <v>38</v>
      </c>
      <c r="I1831">
        <v>69</v>
      </c>
      <c r="J1831">
        <v>1</v>
      </c>
      <c r="K1831" s="43">
        <v>96848.8</v>
      </c>
      <c r="L1831" s="43">
        <v>96848.8</v>
      </c>
      <c r="M1831">
        <f t="shared" si="28"/>
        <v>1</v>
      </c>
    </row>
    <row r="1832" spans="1:13" x14ac:dyDescent="0.25">
      <c r="A1832">
        <v>201906</v>
      </c>
      <c r="B1832" t="s">
        <v>36</v>
      </c>
      <c r="C1832">
        <v>0</v>
      </c>
      <c r="D1832">
        <v>0</v>
      </c>
      <c r="E1832" t="s">
        <v>51</v>
      </c>
      <c r="F1832" t="s">
        <v>57</v>
      </c>
      <c r="G1832" t="s">
        <v>45</v>
      </c>
      <c r="H1832" t="s">
        <v>38</v>
      </c>
      <c r="I1832">
        <v>70</v>
      </c>
      <c r="J1832">
        <v>4</v>
      </c>
      <c r="K1832" s="43">
        <v>127815.75</v>
      </c>
      <c r="L1832" s="43">
        <v>511263.01</v>
      </c>
      <c r="M1832">
        <f t="shared" si="28"/>
        <v>1</v>
      </c>
    </row>
    <row r="1833" spans="1:13" x14ac:dyDescent="0.25">
      <c r="A1833">
        <v>201906</v>
      </c>
      <c r="B1833" t="s">
        <v>36</v>
      </c>
      <c r="C1833">
        <v>0</v>
      </c>
      <c r="D1833">
        <v>0</v>
      </c>
      <c r="E1833" t="s">
        <v>51</v>
      </c>
      <c r="F1833" t="s">
        <v>57</v>
      </c>
      <c r="G1833" t="s">
        <v>45</v>
      </c>
      <c r="H1833" t="s">
        <v>38</v>
      </c>
      <c r="I1833">
        <v>71</v>
      </c>
      <c r="J1833">
        <v>1</v>
      </c>
      <c r="K1833" s="43">
        <v>214134.11</v>
      </c>
      <c r="L1833" s="43">
        <v>214134.11</v>
      </c>
      <c r="M1833">
        <f t="shared" si="28"/>
        <v>1</v>
      </c>
    </row>
    <row r="1834" spans="1:13" x14ac:dyDescent="0.25">
      <c r="A1834">
        <v>201906</v>
      </c>
      <c r="B1834" t="s">
        <v>36</v>
      </c>
      <c r="C1834">
        <v>0</v>
      </c>
      <c r="D1834">
        <v>0</v>
      </c>
      <c r="E1834" t="s">
        <v>51</v>
      </c>
      <c r="F1834" t="s">
        <v>57</v>
      </c>
      <c r="G1834" t="s">
        <v>45</v>
      </c>
      <c r="H1834" t="s">
        <v>38</v>
      </c>
      <c r="I1834">
        <v>72</v>
      </c>
      <c r="J1834">
        <v>3</v>
      </c>
      <c r="K1834" s="43">
        <v>109773.73</v>
      </c>
      <c r="L1834" s="43">
        <v>329321.2</v>
      </c>
      <c r="M1834">
        <f t="shared" si="28"/>
        <v>1</v>
      </c>
    </row>
    <row r="1835" spans="1:13" x14ac:dyDescent="0.25">
      <c r="A1835">
        <v>201906</v>
      </c>
      <c r="B1835" t="s">
        <v>36</v>
      </c>
      <c r="C1835">
        <v>0</v>
      </c>
      <c r="D1835">
        <v>0</v>
      </c>
      <c r="E1835" t="s">
        <v>51</v>
      </c>
      <c r="F1835" t="s">
        <v>57</v>
      </c>
      <c r="G1835" t="s">
        <v>45</v>
      </c>
      <c r="H1835" t="s">
        <v>38</v>
      </c>
      <c r="I1835">
        <v>73</v>
      </c>
      <c r="J1835">
        <v>7</v>
      </c>
      <c r="K1835" s="43">
        <v>165056.79</v>
      </c>
      <c r="L1835" s="43">
        <v>1155397.51</v>
      </c>
      <c r="M1835">
        <f t="shared" si="28"/>
        <v>1</v>
      </c>
    </row>
    <row r="1836" spans="1:13" x14ac:dyDescent="0.25">
      <c r="A1836">
        <v>201906</v>
      </c>
      <c r="B1836" t="s">
        <v>36</v>
      </c>
      <c r="C1836">
        <v>0</v>
      </c>
      <c r="D1836">
        <v>0</v>
      </c>
      <c r="E1836" t="s">
        <v>51</v>
      </c>
      <c r="F1836" t="s">
        <v>57</v>
      </c>
      <c r="G1836" t="s">
        <v>45</v>
      </c>
      <c r="H1836" t="s">
        <v>38</v>
      </c>
      <c r="I1836">
        <v>74</v>
      </c>
      <c r="J1836">
        <v>2</v>
      </c>
      <c r="K1836" s="43">
        <v>147973.71</v>
      </c>
      <c r="L1836" s="43">
        <v>295947.40999999997</v>
      </c>
      <c r="M1836">
        <f t="shared" si="28"/>
        <v>1</v>
      </c>
    </row>
    <row r="1837" spans="1:13" x14ac:dyDescent="0.25">
      <c r="A1837">
        <v>201906</v>
      </c>
      <c r="B1837" t="s">
        <v>36</v>
      </c>
      <c r="C1837">
        <v>0</v>
      </c>
      <c r="D1837">
        <v>0</v>
      </c>
      <c r="E1837" t="s">
        <v>51</v>
      </c>
      <c r="F1837" t="s">
        <v>57</v>
      </c>
      <c r="G1837" t="s">
        <v>45</v>
      </c>
      <c r="H1837" t="s">
        <v>38</v>
      </c>
      <c r="I1837">
        <v>76</v>
      </c>
      <c r="J1837">
        <v>1</v>
      </c>
      <c r="K1837" s="43">
        <v>82305.679999999993</v>
      </c>
      <c r="L1837" s="43">
        <v>82305.679999999993</v>
      </c>
      <c r="M1837">
        <f t="shared" si="28"/>
        <v>1</v>
      </c>
    </row>
    <row r="1838" spans="1:13" x14ac:dyDescent="0.25">
      <c r="A1838">
        <v>201906</v>
      </c>
      <c r="B1838" t="s">
        <v>36</v>
      </c>
      <c r="C1838">
        <v>0</v>
      </c>
      <c r="D1838">
        <v>0</v>
      </c>
      <c r="E1838" t="s">
        <v>51</v>
      </c>
      <c r="F1838" t="s">
        <v>57</v>
      </c>
      <c r="G1838" t="s">
        <v>45</v>
      </c>
      <c r="H1838" t="s">
        <v>38</v>
      </c>
      <c r="I1838">
        <v>77</v>
      </c>
      <c r="J1838">
        <v>1</v>
      </c>
      <c r="K1838" s="43">
        <v>150642.66</v>
      </c>
      <c r="L1838" s="43">
        <v>150642.66</v>
      </c>
      <c r="M1838">
        <f t="shared" si="28"/>
        <v>1</v>
      </c>
    </row>
    <row r="1839" spans="1:13" x14ac:dyDescent="0.25">
      <c r="A1839">
        <v>201906</v>
      </c>
      <c r="B1839" t="s">
        <v>36</v>
      </c>
      <c r="C1839">
        <v>0</v>
      </c>
      <c r="D1839">
        <v>0</v>
      </c>
      <c r="E1839" t="s">
        <v>51</v>
      </c>
      <c r="F1839" t="s">
        <v>57</v>
      </c>
      <c r="G1839" t="s">
        <v>48</v>
      </c>
      <c r="H1839" t="s">
        <v>37</v>
      </c>
      <c r="I1839">
        <v>40</v>
      </c>
      <c r="J1839">
        <v>1</v>
      </c>
      <c r="K1839" s="43">
        <v>70937.399999999994</v>
      </c>
      <c r="L1839" s="43">
        <v>70937.399999999994</v>
      </c>
      <c r="M1839">
        <f t="shared" si="28"/>
        <v>1</v>
      </c>
    </row>
    <row r="1840" spans="1:13" x14ac:dyDescent="0.25">
      <c r="A1840">
        <v>201906</v>
      </c>
      <c r="B1840" t="s">
        <v>36</v>
      </c>
      <c r="C1840">
        <v>0</v>
      </c>
      <c r="D1840">
        <v>0</v>
      </c>
      <c r="E1840" t="s">
        <v>51</v>
      </c>
      <c r="F1840" t="s">
        <v>57</v>
      </c>
      <c r="G1840" t="s">
        <v>48</v>
      </c>
      <c r="H1840" t="s">
        <v>37</v>
      </c>
      <c r="I1840">
        <v>52</v>
      </c>
      <c r="J1840">
        <v>1</v>
      </c>
      <c r="K1840" s="43">
        <v>80230.77</v>
      </c>
      <c r="L1840" s="43">
        <v>80230.77</v>
      </c>
      <c r="M1840">
        <f t="shared" si="28"/>
        <v>1</v>
      </c>
    </row>
    <row r="1841" spans="1:13" x14ac:dyDescent="0.25">
      <c r="A1841">
        <v>201906</v>
      </c>
      <c r="B1841" t="s">
        <v>36</v>
      </c>
      <c r="C1841">
        <v>0</v>
      </c>
      <c r="D1841">
        <v>0</v>
      </c>
      <c r="E1841" t="s">
        <v>51</v>
      </c>
      <c r="F1841" t="s">
        <v>57</v>
      </c>
      <c r="G1841" t="s">
        <v>48</v>
      </c>
      <c r="H1841" t="s">
        <v>37</v>
      </c>
      <c r="I1841">
        <v>55</v>
      </c>
      <c r="J1841">
        <v>1</v>
      </c>
      <c r="K1841" s="43">
        <v>75202.17</v>
      </c>
      <c r="L1841" s="43">
        <v>75202.17</v>
      </c>
      <c r="M1841">
        <f t="shared" si="28"/>
        <v>1</v>
      </c>
    </row>
    <row r="1842" spans="1:13" x14ac:dyDescent="0.25">
      <c r="A1842">
        <v>201906</v>
      </c>
      <c r="B1842" t="s">
        <v>36</v>
      </c>
      <c r="C1842">
        <v>0</v>
      </c>
      <c r="D1842">
        <v>0</v>
      </c>
      <c r="E1842" t="s">
        <v>51</v>
      </c>
      <c r="F1842" t="s">
        <v>58</v>
      </c>
      <c r="G1842" t="s">
        <v>45</v>
      </c>
      <c r="H1842" t="s">
        <v>37</v>
      </c>
      <c r="I1842">
        <v>55</v>
      </c>
      <c r="J1842">
        <v>1</v>
      </c>
      <c r="K1842" s="43">
        <v>79093.350000000006</v>
      </c>
      <c r="L1842" s="43">
        <v>79093.350000000006</v>
      </c>
      <c r="M1842">
        <f t="shared" si="28"/>
        <v>1</v>
      </c>
    </row>
    <row r="1843" spans="1:13" x14ac:dyDescent="0.25">
      <c r="A1843">
        <v>201906</v>
      </c>
      <c r="B1843" t="s">
        <v>36</v>
      </c>
      <c r="C1843">
        <v>0</v>
      </c>
      <c r="D1843">
        <v>0</v>
      </c>
      <c r="E1843" t="s">
        <v>51</v>
      </c>
      <c r="F1843" t="s">
        <v>58</v>
      </c>
      <c r="G1843" t="s">
        <v>45</v>
      </c>
      <c r="H1843" t="s">
        <v>37</v>
      </c>
      <c r="I1843">
        <v>59</v>
      </c>
      <c r="J1843">
        <v>1</v>
      </c>
      <c r="K1843" s="43">
        <v>91981.42</v>
      </c>
      <c r="L1843" s="43">
        <v>91981.42</v>
      </c>
      <c r="M1843">
        <f t="shared" si="28"/>
        <v>1</v>
      </c>
    </row>
    <row r="1844" spans="1:13" x14ac:dyDescent="0.25">
      <c r="A1844">
        <v>201906</v>
      </c>
      <c r="B1844" t="s">
        <v>36</v>
      </c>
      <c r="C1844">
        <v>0</v>
      </c>
      <c r="D1844">
        <v>0</v>
      </c>
      <c r="E1844" t="s">
        <v>51</v>
      </c>
      <c r="F1844" t="s">
        <v>58</v>
      </c>
      <c r="G1844" t="s">
        <v>45</v>
      </c>
      <c r="H1844" t="s">
        <v>37</v>
      </c>
      <c r="I1844">
        <v>60</v>
      </c>
      <c r="J1844">
        <v>18</v>
      </c>
      <c r="K1844" s="43">
        <v>103513.41</v>
      </c>
      <c r="L1844" s="43">
        <v>1863241.29</v>
      </c>
      <c r="M1844">
        <f t="shared" si="28"/>
        <v>1</v>
      </c>
    </row>
    <row r="1845" spans="1:13" x14ac:dyDescent="0.25">
      <c r="A1845">
        <v>201906</v>
      </c>
      <c r="B1845" t="s">
        <v>36</v>
      </c>
      <c r="C1845">
        <v>0</v>
      </c>
      <c r="D1845">
        <v>0</v>
      </c>
      <c r="E1845" t="s">
        <v>51</v>
      </c>
      <c r="F1845" t="s">
        <v>58</v>
      </c>
      <c r="G1845" t="s">
        <v>45</v>
      </c>
      <c r="H1845" t="s">
        <v>37</v>
      </c>
      <c r="I1845">
        <v>61</v>
      </c>
      <c r="J1845">
        <v>99</v>
      </c>
      <c r="K1845" s="43">
        <v>98654.94</v>
      </c>
      <c r="L1845" s="43">
        <v>9766838.8699999992</v>
      </c>
      <c r="M1845">
        <f t="shared" si="28"/>
        <v>1</v>
      </c>
    </row>
    <row r="1846" spans="1:13" x14ac:dyDescent="0.25">
      <c r="A1846">
        <v>201906</v>
      </c>
      <c r="B1846" t="s">
        <v>36</v>
      </c>
      <c r="C1846">
        <v>0</v>
      </c>
      <c r="D1846">
        <v>0</v>
      </c>
      <c r="E1846" t="s">
        <v>51</v>
      </c>
      <c r="F1846" t="s">
        <v>58</v>
      </c>
      <c r="G1846" t="s">
        <v>45</v>
      </c>
      <c r="H1846" t="s">
        <v>37</v>
      </c>
      <c r="I1846">
        <v>62</v>
      </c>
      <c r="J1846">
        <v>150</v>
      </c>
      <c r="K1846" s="43">
        <v>94012.26</v>
      </c>
      <c r="L1846" s="43">
        <v>14101838.710000001</v>
      </c>
      <c r="M1846">
        <f t="shared" si="28"/>
        <v>1</v>
      </c>
    </row>
    <row r="1847" spans="1:13" x14ac:dyDescent="0.25">
      <c r="A1847">
        <v>201906</v>
      </c>
      <c r="B1847" t="s">
        <v>36</v>
      </c>
      <c r="C1847">
        <v>0</v>
      </c>
      <c r="D1847">
        <v>0</v>
      </c>
      <c r="E1847" t="s">
        <v>51</v>
      </c>
      <c r="F1847" t="s">
        <v>58</v>
      </c>
      <c r="G1847" t="s">
        <v>45</v>
      </c>
      <c r="H1847" t="s">
        <v>37</v>
      </c>
      <c r="I1847">
        <v>63</v>
      </c>
      <c r="J1847">
        <v>168</v>
      </c>
      <c r="K1847" s="43">
        <v>93318.080000000002</v>
      </c>
      <c r="L1847" s="43">
        <v>15677437.32</v>
      </c>
      <c r="M1847">
        <f t="shared" si="28"/>
        <v>1</v>
      </c>
    </row>
    <row r="1848" spans="1:13" x14ac:dyDescent="0.25">
      <c r="A1848">
        <v>201906</v>
      </c>
      <c r="B1848" t="s">
        <v>36</v>
      </c>
      <c r="C1848">
        <v>0</v>
      </c>
      <c r="D1848">
        <v>0</v>
      </c>
      <c r="E1848" t="s">
        <v>51</v>
      </c>
      <c r="F1848" t="s">
        <v>58</v>
      </c>
      <c r="G1848" t="s">
        <v>45</v>
      </c>
      <c r="H1848" t="s">
        <v>37</v>
      </c>
      <c r="I1848">
        <v>64</v>
      </c>
      <c r="J1848">
        <v>184</v>
      </c>
      <c r="K1848" s="43">
        <v>93621.440000000002</v>
      </c>
      <c r="L1848" s="43">
        <v>17226345.41</v>
      </c>
      <c r="M1848">
        <f t="shared" si="28"/>
        <v>1</v>
      </c>
    </row>
    <row r="1849" spans="1:13" x14ac:dyDescent="0.25">
      <c r="A1849">
        <v>201906</v>
      </c>
      <c r="B1849" t="s">
        <v>36</v>
      </c>
      <c r="C1849">
        <v>0</v>
      </c>
      <c r="D1849">
        <v>0</v>
      </c>
      <c r="E1849" t="s">
        <v>51</v>
      </c>
      <c r="F1849" t="s">
        <v>58</v>
      </c>
      <c r="G1849" t="s">
        <v>45</v>
      </c>
      <c r="H1849" t="s">
        <v>37</v>
      </c>
      <c r="I1849">
        <v>65</v>
      </c>
      <c r="J1849">
        <v>215</v>
      </c>
      <c r="K1849" s="43">
        <v>92027.85</v>
      </c>
      <c r="L1849" s="43">
        <v>19785986.719999999</v>
      </c>
      <c r="M1849">
        <f t="shared" si="28"/>
        <v>1</v>
      </c>
    </row>
    <row r="1850" spans="1:13" x14ac:dyDescent="0.25">
      <c r="A1850">
        <v>201906</v>
      </c>
      <c r="B1850" t="s">
        <v>36</v>
      </c>
      <c r="C1850">
        <v>0</v>
      </c>
      <c r="D1850">
        <v>0</v>
      </c>
      <c r="E1850" t="s">
        <v>51</v>
      </c>
      <c r="F1850" t="s">
        <v>58</v>
      </c>
      <c r="G1850" t="s">
        <v>45</v>
      </c>
      <c r="H1850" t="s">
        <v>37</v>
      </c>
      <c r="I1850">
        <v>66</v>
      </c>
      <c r="J1850">
        <v>182</v>
      </c>
      <c r="K1850" s="43">
        <v>91474.12</v>
      </c>
      <c r="L1850" s="43">
        <v>16648289.220000001</v>
      </c>
      <c r="M1850">
        <f t="shared" si="28"/>
        <v>1</v>
      </c>
    </row>
    <row r="1851" spans="1:13" x14ac:dyDescent="0.25">
      <c r="A1851">
        <v>201906</v>
      </c>
      <c r="B1851" t="s">
        <v>36</v>
      </c>
      <c r="C1851">
        <v>0</v>
      </c>
      <c r="D1851">
        <v>0</v>
      </c>
      <c r="E1851" t="s">
        <v>51</v>
      </c>
      <c r="F1851" t="s">
        <v>58</v>
      </c>
      <c r="G1851" t="s">
        <v>45</v>
      </c>
      <c r="H1851" t="s">
        <v>37</v>
      </c>
      <c r="I1851">
        <v>67</v>
      </c>
      <c r="J1851">
        <v>203</v>
      </c>
      <c r="K1851" s="43">
        <v>95340.05</v>
      </c>
      <c r="L1851" s="43">
        <v>19354030.09</v>
      </c>
      <c r="M1851">
        <f t="shared" si="28"/>
        <v>1</v>
      </c>
    </row>
    <row r="1852" spans="1:13" x14ac:dyDescent="0.25">
      <c r="A1852">
        <v>201906</v>
      </c>
      <c r="B1852" t="s">
        <v>36</v>
      </c>
      <c r="C1852">
        <v>0</v>
      </c>
      <c r="D1852">
        <v>0</v>
      </c>
      <c r="E1852" t="s">
        <v>51</v>
      </c>
      <c r="F1852" t="s">
        <v>58</v>
      </c>
      <c r="G1852" t="s">
        <v>45</v>
      </c>
      <c r="H1852" t="s">
        <v>37</v>
      </c>
      <c r="I1852">
        <v>68</v>
      </c>
      <c r="J1852">
        <v>206</v>
      </c>
      <c r="K1852" s="43">
        <v>93382.03</v>
      </c>
      <c r="L1852" s="43">
        <v>19236698.23</v>
      </c>
      <c r="M1852">
        <f t="shared" si="28"/>
        <v>1</v>
      </c>
    </row>
    <row r="1853" spans="1:13" x14ac:dyDescent="0.25">
      <c r="A1853">
        <v>201906</v>
      </c>
      <c r="B1853" t="s">
        <v>36</v>
      </c>
      <c r="C1853">
        <v>0</v>
      </c>
      <c r="D1853">
        <v>0</v>
      </c>
      <c r="E1853" t="s">
        <v>51</v>
      </c>
      <c r="F1853" t="s">
        <v>58</v>
      </c>
      <c r="G1853" t="s">
        <v>45</v>
      </c>
      <c r="H1853" t="s">
        <v>37</v>
      </c>
      <c r="I1853">
        <v>69</v>
      </c>
      <c r="J1853">
        <v>219</v>
      </c>
      <c r="K1853" s="43">
        <v>96154.23</v>
      </c>
      <c r="L1853" s="43">
        <v>21057775.48</v>
      </c>
      <c r="M1853">
        <f t="shared" si="28"/>
        <v>1</v>
      </c>
    </row>
    <row r="1854" spans="1:13" x14ac:dyDescent="0.25">
      <c r="A1854">
        <v>201906</v>
      </c>
      <c r="B1854" t="s">
        <v>36</v>
      </c>
      <c r="C1854">
        <v>0</v>
      </c>
      <c r="D1854">
        <v>0</v>
      </c>
      <c r="E1854" t="s">
        <v>51</v>
      </c>
      <c r="F1854" t="s">
        <v>58</v>
      </c>
      <c r="G1854" t="s">
        <v>45</v>
      </c>
      <c r="H1854" t="s">
        <v>37</v>
      </c>
      <c r="I1854">
        <v>70</v>
      </c>
      <c r="J1854">
        <v>213</v>
      </c>
      <c r="K1854" s="43">
        <v>98449.27</v>
      </c>
      <c r="L1854" s="43">
        <v>20969694.289999999</v>
      </c>
      <c r="M1854">
        <f t="shared" si="28"/>
        <v>1</v>
      </c>
    </row>
    <row r="1855" spans="1:13" x14ac:dyDescent="0.25">
      <c r="A1855">
        <v>201906</v>
      </c>
      <c r="B1855" t="s">
        <v>36</v>
      </c>
      <c r="C1855">
        <v>0</v>
      </c>
      <c r="D1855">
        <v>0</v>
      </c>
      <c r="E1855" t="s">
        <v>51</v>
      </c>
      <c r="F1855" t="s">
        <v>58</v>
      </c>
      <c r="G1855" t="s">
        <v>45</v>
      </c>
      <c r="H1855" t="s">
        <v>37</v>
      </c>
      <c r="I1855">
        <v>71</v>
      </c>
      <c r="J1855">
        <v>227</v>
      </c>
      <c r="K1855" s="43">
        <v>95844.32</v>
      </c>
      <c r="L1855" s="43">
        <v>21756659.989999998</v>
      </c>
      <c r="M1855">
        <f t="shared" si="28"/>
        <v>1</v>
      </c>
    </row>
    <row r="1856" spans="1:13" x14ac:dyDescent="0.25">
      <c r="A1856">
        <v>201906</v>
      </c>
      <c r="B1856" t="s">
        <v>36</v>
      </c>
      <c r="C1856">
        <v>0</v>
      </c>
      <c r="D1856">
        <v>0</v>
      </c>
      <c r="E1856" t="s">
        <v>51</v>
      </c>
      <c r="F1856" t="s">
        <v>58</v>
      </c>
      <c r="G1856" t="s">
        <v>45</v>
      </c>
      <c r="H1856" t="s">
        <v>37</v>
      </c>
      <c r="I1856">
        <v>72</v>
      </c>
      <c r="J1856">
        <v>195</v>
      </c>
      <c r="K1856" s="43">
        <v>93253.87</v>
      </c>
      <c r="L1856" s="43">
        <v>18184505.43</v>
      </c>
      <c r="M1856">
        <f t="shared" si="28"/>
        <v>1</v>
      </c>
    </row>
    <row r="1857" spans="1:13" x14ac:dyDescent="0.25">
      <c r="A1857">
        <v>201906</v>
      </c>
      <c r="B1857" t="s">
        <v>36</v>
      </c>
      <c r="C1857">
        <v>0</v>
      </c>
      <c r="D1857">
        <v>0</v>
      </c>
      <c r="E1857" t="s">
        <v>51</v>
      </c>
      <c r="F1857" t="s">
        <v>58</v>
      </c>
      <c r="G1857" t="s">
        <v>45</v>
      </c>
      <c r="H1857" t="s">
        <v>37</v>
      </c>
      <c r="I1857">
        <v>73</v>
      </c>
      <c r="J1857">
        <v>193</v>
      </c>
      <c r="K1857" s="43">
        <v>95968.65</v>
      </c>
      <c r="L1857" s="43">
        <v>18521948.649999999</v>
      </c>
      <c r="M1857">
        <f t="shared" si="28"/>
        <v>1</v>
      </c>
    </row>
    <row r="1858" spans="1:13" x14ac:dyDescent="0.25">
      <c r="A1858">
        <v>201906</v>
      </c>
      <c r="B1858" t="s">
        <v>36</v>
      </c>
      <c r="C1858">
        <v>0</v>
      </c>
      <c r="D1858">
        <v>0</v>
      </c>
      <c r="E1858" t="s">
        <v>51</v>
      </c>
      <c r="F1858" t="s">
        <v>58</v>
      </c>
      <c r="G1858" t="s">
        <v>45</v>
      </c>
      <c r="H1858" t="s">
        <v>37</v>
      </c>
      <c r="I1858">
        <v>74</v>
      </c>
      <c r="J1858">
        <v>183</v>
      </c>
      <c r="K1858" s="43">
        <v>91800.4</v>
      </c>
      <c r="L1858" s="43">
        <v>16799472.43</v>
      </c>
      <c r="M1858">
        <f t="shared" si="28"/>
        <v>1</v>
      </c>
    </row>
    <row r="1859" spans="1:13" x14ac:dyDescent="0.25">
      <c r="A1859">
        <v>201906</v>
      </c>
      <c r="B1859" t="s">
        <v>36</v>
      </c>
      <c r="C1859">
        <v>0</v>
      </c>
      <c r="D1859">
        <v>0</v>
      </c>
      <c r="E1859" t="s">
        <v>51</v>
      </c>
      <c r="F1859" t="s">
        <v>58</v>
      </c>
      <c r="G1859" t="s">
        <v>45</v>
      </c>
      <c r="H1859" t="s">
        <v>37</v>
      </c>
      <c r="I1859">
        <v>75</v>
      </c>
      <c r="J1859">
        <v>162</v>
      </c>
      <c r="K1859" s="43">
        <v>89131.78</v>
      </c>
      <c r="L1859" s="43">
        <v>14439348.890000001</v>
      </c>
      <c r="M1859">
        <f t="shared" si="28"/>
        <v>1</v>
      </c>
    </row>
    <row r="1860" spans="1:13" x14ac:dyDescent="0.25">
      <c r="A1860">
        <v>201906</v>
      </c>
      <c r="B1860" t="s">
        <v>36</v>
      </c>
      <c r="C1860">
        <v>0</v>
      </c>
      <c r="D1860">
        <v>0</v>
      </c>
      <c r="E1860" t="s">
        <v>51</v>
      </c>
      <c r="F1860" t="s">
        <v>58</v>
      </c>
      <c r="G1860" t="s">
        <v>45</v>
      </c>
      <c r="H1860" t="s">
        <v>37</v>
      </c>
      <c r="I1860">
        <v>76</v>
      </c>
      <c r="J1860">
        <v>143</v>
      </c>
      <c r="K1860" s="43">
        <v>90277.39</v>
      </c>
      <c r="L1860" s="43">
        <v>12909666.449999999</v>
      </c>
      <c r="M1860">
        <f t="shared" si="28"/>
        <v>1</v>
      </c>
    </row>
    <row r="1861" spans="1:13" x14ac:dyDescent="0.25">
      <c r="A1861">
        <v>201906</v>
      </c>
      <c r="B1861" t="s">
        <v>36</v>
      </c>
      <c r="C1861">
        <v>0</v>
      </c>
      <c r="D1861">
        <v>0</v>
      </c>
      <c r="E1861" t="s">
        <v>51</v>
      </c>
      <c r="F1861" t="s">
        <v>58</v>
      </c>
      <c r="G1861" t="s">
        <v>45</v>
      </c>
      <c r="H1861" t="s">
        <v>37</v>
      </c>
      <c r="I1861">
        <v>77</v>
      </c>
      <c r="J1861">
        <v>102</v>
      </c>
      <c r="K1861" s="43">
        <v>91825.55</v>
      </c>
      <c r="L1861" s="43">
        <v>9366206.3399999999</v>
      </c>
      <c r="M1861">
        <f t="shared" si="28"/>
        <v>1</v>
      </c>
    </row>
    <row r="1862" spans="1:13" x14ac:dyDescent="0.25">
      <c r="A1862">
        <v>201906</v>
      </c>
      <c r="B1862" t="s">
        <v>36</v>
      </c>
      <c r="C1862">
        <v>0</v>
      </c>
      <c r="D1862">
        <v>0</v>
      </c>
      <c r="E1862" t="s">
        <v>51</v>
      </c>
      <c r="F1862" t="s">
        <v>58</v>
      </c>
      <c r="G1862" t="s">
        <v>45</v>
      </c>
      <c r="H1862" t="s">
        <v>37</v>
      </c>
      <c r="I1862">
        <v>78</v>
      </c>
      <c r="J1862">
        <v>101</v>
      </c>
      <c r="K1862" s="43">
        <v>84862.37</v>
      </c>
      <c r="L1862" s="43">
        <v>8571099.4000000004</v>
      </c>
      <c r="M1862">
        <f t="shared" ref="M1862:M1925" si="29">+IF(F1862=$M$1,0,1)</f>
        <v>1</v>
      </c>
    </row>
    <row r="1863" spans="1:13" x14ac:dyDescent="0.25">
      <c r="A1863">
        <v>201906</v>
      </c>
      <c r="B1863" t="s">
        <v>36</v>
      </c>
      <c r="C1863">
        <v>0</v>
      </c>
      <c r="D1863">
        <v>0</v>
      </c>
      <c r="E1863" t="s">
        <v>51</v>
      </c>
      <c r="F1863" t="s">
        <v>58</v>
      </c>
      <c r="G1863" t="s">
        <v>45</v>
      </c>
      <c r="H1863" t="s">
        <v>37</v>
      </c>
      <c r="I1863">
        <v>79</v>
      </c>
      <c r="J1863">
        <v>70</v>
      </c>
      <c r="K1863" s="43">
        <v>79101.42</v>
      </c>
      <c r="L1863" s="43">
        <v>5537099.3200000003</v>
      </c>
      <c r="M1863">
        <f t="shared" si="29"/>
        <v>1</v>
      </c>
    </row>
    <row r="1864" spans="1:13" x14ac:dyDescent="0.25">
      <c r="A1864">
        <v>201906</v>
      </c>
      <c r="B1864" t="s">
        <v>36</v>
      </c>
      <c r="C1864">
        <v>0</v>
      </c>
      <c r="D1864">
        <v>0</v>
      </c>
      <c r="E1864" t="s">
        <v>51</v>
      </c>
      <c r="F1864" t="s">
        <v>58</v>
      </c>
      <c r="G1864" t="s">
        <v>45</v>
      </c>
      <c r="H1864" t="s">
        <v>37</v>
      </c>
      <c r="I1864">
        <v>80</v>
      </c>
      <c r="J1864">
        <v>52</v>
      </c>
      <c r="K1864" s="43">
        <v>69509.070000000007</v>
      </c>
      <c r="L1864" s="43">
        <v>3614471.52</v>
      </c>
      <c r="M1864">
        <f t="shared" si="29"/>
        <v>1</v>
      </c>
    </row>
    <row r="1865" spans="1:13" x14ac:dyDescent="0.25">
      <c r="A1865">
        <v>201906</v>
      </c>
      <c r="B1865" t="s">
        <v>36</v>
      </c>
      <c r="C1865">
        <v>0</v>
      </c>
      <c r="D1865">
        <v>0</v>
      </c>
      <c r="E1865" t="s">
        <v>51</v>
      </c>
      <c r="F1865" t="s">
        <v>58</v>
      </c>
      <c r="G1865" t="s">
        <v>45</v>
      </c>
      <c r="H1865" t="s">
        <v>37</v>
      </c>
      <c r="I1865">
        <v>81</v>
      </c>
      <c r="J1865">
        <v>41</v>
      </c>
      <c r="K1865" s="43">
        <v>80779.44</v>
      </c>
      <c r="L1865" s="43">
        <v>3311956.93</v>
      </c>
      <c r="M1865">
        <f t="shared" si="29"/>
        <v>1</v>
      </c>
    </row>
    <row r="1866" spans="1:13" x14ac:dyDescent="0.25">
      <c r="A1866">
        <v>201906</v>
      </c>
      <c r="B1866" t="s">
        <v>36</v>
      </c>
      <c r="C1866">
        <v>0</v>
      </c>
      <c r="D1866">
        <v>0</v>
      </c>
      <c r="E1866" t="s">
        <v>51</v>
      </c>
      <c r="F1866" t="s">
        <v>58</v>
      </c>
      <c r="G1866" t="s">
        <v>45</v>
      </c>
      <c r="H1866" t="s">
        <v>37</v>
      </c>
      <c r="I1866">
        <v>82</v>
      </c>
      <c r="J1866">
        <v>34</v>
      </c>
      <c r="K1866" s="43">
        <v>85144.25</v>
      </c>
      <c r="L1866" s="43">
        <v>2894904.52</v>
      </c>
      <c r="M1866">
        <f t="shared" si="29"/>
        <v>1</v>
      </c>
    </row>
    <row r="1867" spans="1:13" x14ac:dyDescent="0.25">
      <c r="A1867">
        <v>201906</v>
      </c>
      <c r="B1867" t="s">
        <v>36</v>
      </c>
      <c r="C1867">
        <v>0</v>
      </c>
      <c r="D1867">
        <v>0</v>
      </c>
      <c r="E1867" t="s">
        <v>51</v>
      </c>
      <c r="F1867" t="s">
        <v>58</v>
      </c>
      <c r="G1867" t="s">
        <v>45</v>
      </c>
      <c r="H1867" t="s">
        <v>37</v>
      </c>
      <c r="I1867">
        <v>83</v>
      </c>
      <c r="J1867">
        <v>27</v>
      </c>
      <c r="K1867" s="43">
        <v>57401.39</v>
      </c>
      <c r="L1867" s="43">
        <v>1549837.65</v>
      </c>
      <c r="M1867">
        <f t="shared" si="29"/>
        <v>1</v>
      </c>
    </row>
    <row r="1868" spans="1:13" x14ac:dyDescent="0.25">
      <c r="A1868">
        <v>201906</v>
      </c>
      <c r="B1868" t="s">
        <v>36</v>
      </c>
      <c r="C1868">
        <v>0</v>
      </c>
      <c r="D1868">
        <v>0</v>
      </c>
      <c r="E1868" t="s">
        <v>51</v>
      </c>
      <c r="F1868" t="s">
        <v>58</v>
      </c>
      <c r="G1868" t="s">
        <v>45</v>
      </c>
      <c r="H1868" t="s">
        <v>37</v>
      </c>
      <c r="I1868">
        <v>84</v>
      </c>
      <c r="J1868">
        <v>19</v>
      </c>
      <c r="K1868" s="43">
        <v>67954.25</v>
      </c>
      <c r="L1868" s="43">
        <v>1291130.8400000001</v>
      </c>
      <c r="M1868">
        <f t="shared" si="29"/>
        <v>1</v>
      </c>
    </row>
    <row r="1869" spans="1:13" x14ac:dyDescent="0.25">
      <c r="A1869">
        <v>201906</v>
      </c>
      <c r="B1869" t="s">
        <v>36</v>
      </c>
      <c r="C1869">
        <v>0</v>
      </c>
      <c r="D1869">
        <v>0</v>
      </c>
      <c r="E1869" t="s">
        <v>51</v>
      </c>
      <c r="F1869" t="s">
        <v>58</v>
      </c>
      <c r="G1869" t="s">
        <v>45</v>
      </c>
      <c r="H1869" t="s">
        <v>37</v>
      </c>
      <c r="I1869">
        <v>85</v>
      </c>
      <c r="J1869">
        <v>28</v>
      </c>
      <c r="K1869" s="43">
        <v>64464.35</v>
      </c>
      <c r="L1869" s="43">
        <v>1805001.78</v>
      </c>
      <c r="M1869">
        <f t="shared" si="29"/>
        <v>1</v>
      </c>
    </row>
    <row r="1870" spans="1:13" x14ac:dyDescent="0.25">
      <c r="A1870">
        <v>201906</v>
      </c>
      <c r="B1870" t="s">
        <v>36</v>
      </c>
      <c r="C1870">
        <v>0</v>
      </c>
      <c r="D1870">
        <v>0</v>
      </c>
      <c r="E1870" t="s">
        <v>51</v>
      </c>
      <c r="F1870" t="s">
        <v>58</v>
      </c>
      <c r="G1870" t="s">
        <v>45</v>
      </c>
      <c r="H1870" t="s">
        <v>37</v>
      </c>
      <c r="I1870">
        <v>86</v>
      </c>
      <c r="J1870">
        <v>26</v>
      </c>
      <c r="K1870" s="43">
        <v>63974.18</v>
      </c>
      <c r="L1870" s="43">
        <v>1663328.57</v>
      </c>
      <c r="M1870">
        <f t="shared" si="29"/>
        <v>1</v>
      </c>
    </row>
    <row r="1871" spans="1:13" x14ac:dyDescent="0.25">
      <c r="A1871">
        <v>201906</v>
      </c>
      <c r="B1871" t="s">
        <v>36</v>
      </c>
      <c r="C1871">
        <v>0</v>
      </c>
      <c r="D1871">
        <v>0</v>
      </c>
      <c r="E1871" t="s">
        <v>51</v>
      </c>
      <c r="F1871" t="s">
        <v>58</v>
      </c>
      <c r="G1871" t="s">
        <v>45</v>
      </c>
      <c r="H1871" t="s">
        <v>37</v>
      </c>
      <c r="I1871">
        <v>87</v>
      </c>
      <c r="J1871">
        <v>19</v>
      </c>
      <c r="K1871" s="43">
        <v>59217.56</v>
      </c>
      <c r="L1871" s="43">
        <v>1125133.6200000001</v>
      </c>
      <c r="M1871">
        <f t="shared" si="29"/>
        <v>1</v>
      </c>
    </row>
    <row r="1872" spans="1:13" x14ac:dyDescent="0.25">
      <c r="A1872">
        <v>201906</v>
      </c>
      <c r="B1872" t="s">
        <v>36</v>
      </c>
      <c r="C1872">
        <v>0</v>
      </c>
      <c r="D1872">
        <v>0</v>
      </c>
      <c r="E1872" t="s">
        <v>51</v>
      </c>
      <c r="F1872" t="s">
        <v>58</v>
      </c>
      <c r="G1872" t="s">
        <v>45</v>
      </c>
      <c r="H1872" t="s">
        <v>37</v>
      </c>
      <c r="I1872">
        <v>88</v>
      </c>
      <c r="J1872">
        <v>22</v>
      </c>
      <c r="K1872" s="43">
        <v>51772.18</v>
      </c>
      <c r="L1872" s="43">
        <v>1138988</v>
      </c>
      <c r="M1872">
        <f t="shared" si="29"/>
        <v>1</v>
      </c>
    </row>
    <row r="1873" spans="1:13" x14ac:dyDescent="0.25">
      <c r="A1873">
        <v>201906</v>
      </c>
      <c r="B1873" t="s">
        <v>36</v>
      </c>
      <c r="C1873">
        <v>0</v>
      </c>
      <c r="D1873">
        <v>0</v>
      </c>
      <c r="E1873" t="s">
        <v>51</v>
      </c>
      <c r="F1873" t="s">
        <v>58</v>
      </c>
      <c r="G1873" t="s">
        <v>45</v>
      </c>
      <c r="H1873" t="s">
        <v>37</v>
      </c>
      <c r="I1873">
        <v>89</v>
      </c>
      <c r="J1873">
        <v>14</v>
      </c>
      <c r="K1873" s="43">
        <v>40153.629999999997</v>
      </c>
      <c r="L1873" s="43">
        <v>562150.78</v>
      </c>
      <c r="M1873">
        <f t="shared" si="29"/>
        <v>1</v>
      </c>
    </row>
    <row r="1874" spans="1:13" x14ac:dyDescent="0.25">
      <c r="A1874">
        <v>201906</v>
      </c>
      <c r="B1874" t="s">
        <v>36</v>
      </c>
      <c r="C1874">
        <v>0</v>
      </c>
      <c r="D1874">
        <v>0</v>
      </c>
      <c r="E1874" t="s">
        <v>51</v>
      </c>
      <c r="F1874" t="s">
        <v>58</v>
      </c>
      <c r="G1874" t="s">
        <v>45</v>
      </c>
      <c r="H1874" t="s">
        <v>37</v>
      </c>
      <c r="I1874">
        <v>90</v>
      </c>
      <c r="J1874">
        <v>11</v>
      </c>
      <c r="K1874" s="43">
        <v>52807.19</v>
      </c>
      <c r="L1874" s="43">
        <v>580879.06999999995</v>
      </c>
      <c r="M1874">
        <f t="shared" si="29"/>
        <v>1</v>
      </c>
    </row>
    <row r="1875" spans="1:13" x14ac:dyDescent="0.25">
      <c r="A1875">
        <v>201906</v>
      </c>
      <c r="B1875" t="s">
        <v>36</v>
      </c>
      <c r="C1875">
        <v>0</v>
      </c>
      <c r="D1875">
        <v>0</v>
      </c>
      <c r="E1875" t="s">
        <v>51</v>
      </c>
      <c r="F1875" t="s">
        <v>58</v>
      </c>
      <c r="G1875" t="s">
        <v>45</v>
      </c>
      <c r="H1875" t="s">
        <v>37</v>
      </c>
      <c r="I1875">
        <v>91</v>
      </c>
      <c r="J1875">
        <v>6</v>
      </c>
      <c r="K1875" s="43">
        <v>69521.67</v>
      </c>
      <c r="L1875" s="43">
        <v>417130.01</v>
      </c>
      <c r="M1875">
        <f t="shared" si="29"/>
        <v>1</v>
      </c>
    </row>
    <row r="1876" spans="1:13" x14ac:dyDescent="0.25">
      <c r="A1876">
        <v>201906</v>
      </c>
      <c r="B1876" t="s">
        <v>36</v>
      </c>
      <c r="C1876">
        <v>0</v>
      </c>
      <c r="D1876">
        <v>0</v>
      </c>
      <c r="E1876" t="s">
        <v>51</v>
      </c>
      <c r="F1876" t="s">
        <v>58</v>
      </c>
      <c r="G1876" t="s">
        <v>45</v>
      </c>
      <c r="H1876" t="s">
        <v>37</v>
      </c>
      <c r="I1876">
        <v>92</v>
      </c>
      <c r="J1876">
        <v>6</v>
      </c>
      <c r="K1876" s="43">
        <v>70387.11</v>
      </c>
      <c r="L1876" s="43">
        <v>422322.68</v>
      </c>
      <c r="M1876">
        <f t="shared" si="29"/>
        <v>1</v>
      </c>
    </row>
    <row r="1877" spans="1:13" x14ac:dyDescent="0.25">
      <c r="A1877">
        <v>201906</v>
      </c>
      <c r="B1877" t="s">
        <v>36</v>
      </c>
      <c r="C1877">
        <v>0</v>
      </c>
      <c r="D1877">
        <v>0</v>
      </c>
      <c r="E1877" t="s">
        <v>51</v>
      </c>
      <c r="F1877" t="s">
        <v>58</v>
      </c>
      <c r="G1877" t="s">
        <v>45</v>
      </c>
      <c r="H1877" t="s">
        <v>37</v>
      </c>
      <c r="I1877">
        <v>93</v>
      </c>
      <c r="J1877">
        <v>6</v>
      </c>
      <c r="K1877" s="43">
        <v>69081.53</v>
      </c>
      <c r="L1877" s="43">
        <v>414489.15</v>
      </c>
      <c r="M1877">
        <f t="shared" si="29"/>
        <v>1</v>
      </c>
    </row>
    <row r="1878" spans="1:13" x14ac:dyDescent="0.25">
      <c r="A1878">
        <v>201906</v>
      </c>
      <c r="B1878" t="s">
        <v>36</v>
      </c>
      <c r="C1878">
        <v>0</v>
      </c>
      <c r="D1878">
        <v>0</v>
      </c>
      <c r="E1878" t="s">
        <v>51</v>
      </c>
      <c r="F1878" t="s">
        <v>58</v>
      </c>
      <c r="G1878" t="s">
        <v>45</v>
      </c>
      <c r="H1878" t="s">
        <v>37</v>
      </c>
      <c r="I1878">
        <v>94</v>
      </c>
      <c r="J1878">
        <v>4</v>
      </c>
      <c r="K1878" s="43">
        <v>62910.77</v>
      </c>
      <c r="L1878" s="43">
        <v>251643.07</v>
      </c>
      <c r="M1878">
        <f t="shared" si="29"/>
        <v>1</v>
      </c>
    </row>
    <row r="1879" spans="1:13" x14ac:dyDescent="0.25">
      <c r="A1879">
        <v>201906</v>
      </c>
      <c r="B1879" t="s">
        <v>36</v>
      </c>
      <c r="C1879">
        <v>0</v>
      </c>
      <c r="D1879">
        <v>0</v>
      </c>
      <c r="E1879" t="s">
        <v>51</v>
      </c>
      <c r="F1879" t="s">
        <v>58</v>
      </c>
      <c r="G1879" t="s">
        <v>45</v>
      </c>
      <c r="H1879" t="s">
        <v>37</v>
      </c>
      <c r="I1879">
        <v>95</v>
      </c>
      <c r="J1879">
        <v>4</v>
      </c>
      <c r="K1879" s="43">
        <v>63884.17</v>
      </c>
      <c r="L1879" s="43">
        <v>255536.68</v>
      </c>
      <c r="M1879">
        <f t="shared" si="29"/>
        <v>1</v>
      </c>
    </row>
    <row r="1880" spans="1:13" x14ac:dyDescent="0.25">
      <c r="A1880">
        <v>201906</v>
      </c>
      <c r="B1880" t="s">
        <v>36</v>
      </c>
      <c r="C1880">
        <v>0</v>
      </c>
      <c r="D1880">
        <v>0</v>
      </c>
      <c r="E1880" t="s">
        <v>51</v>
      </c>
      <c r="F1880" t="s">
        <v>58</v>
      </c>
      <c r="G1880" t="s">
        <v>45</v>
      </c>
      <c r="H1880" t="s">
        <v>37</v>
      </c>
      <c r="I1880">
        <v>96</v>
      </c>
      <c r="J1880">
        <v>1</v>
      </c>
      <c r="K1880" s="43">
        <v>65590.080000000002</v>
      </c>
      <c r="L1880" s="43">
        <v>65590.080000000002</v>
      </c>
      <c r="M1880">
        <f t="shared" si="29"/>
        <v>1</v>
      </c>
    </row>
    <row r="1881" spans="1:13" x14ac:dyDescent="0.25">
      <c r="A1881">
        <v>201906</v>
      </c>
      <c r="B1881" t="s">
        <v>36</v>
      </c>
      <c r="C1881">
        <v>0</v>
      </c>
      <c r="D1881">
        <v>0</v>
      </c>
      <c r="E1881" t="s">
        <v>51</v>
      </c>
      <c r="F1881" t="s">
        <v>58</v>
      </c>
      <c r="G1881" t="s">
        <v>45</v>
      </c>
      <c r="H1881" t="s">
        <v>37</v>
      </c>
      <c r="I1881">
        <v>97</v>
      </c>
      <c r="J1881">
        <v>2</v>
      </c>
      <c r="K1881" s="43">
        <v>53870.47</v>
      </c>
      <c r="L1881" s="43">
        <v>107740.94</v>
      </c>
      <c r="M1881">
        <f t="shared" si="29"/>
        <v>1</v>
      </c>
    </row>
    <row r="1882" spans="1:13" x14ac:dyDescent="0.25">
      <c r="A1882">
        <v>201906</v>
      </c>
      <c r="B1882" t="s">
        <v>36</v>
      </c>
      <c r="C1882">
        <v>0</v>
      </c>
      <c r="D1882">
        <v>0</v>
      </c>
      <c r="E1882" t="s">
        <v>51</v>
      </c>
      <c r="F1882" t="s">
        <v>58</v>
      </c>
      <c r="G1882" t="s">
        <v>45</v>
      </c>
      <c r="H1882" t="s">
        <v>37</v>
      </c>
      <c r="I1882">
        <v>98</v>
      </c>
      <c r="J1882">
        <v>2</v>
      </c>
      <c r="K1882" s="43">
        <v>60135.66</v>
      </c>
      <c r="L1882" s="43">
        <v>120271.31</v>
      </c>
      <c r="M1882">
        <f t="shared" si="29"/>
        <v>1</v>
      </c>
    </row>
    <row r="1883" spans="1:13" x14ac:dyDescent="0.25">
      <c r="A1883">
        <v>201906</v>
      </c>
      <c r="B1883" t="s">
        <v>36</v>
      </c>
      <c r="C1883">
        <v>0</v>
      </c>
      <c r="D1883">
        <v>0</v>
      </c>
      <c r="E1883" t="s">
        <v>51</v>
      </c>
      <c r="F1883" t="s">
        <v>58</v>
      </c>
      <c r="G1883" t="s">
        <v>45</v>
      </c>
      <c r="H1883" t="s">
        <v>37</v>
      </c>
      <c r="I1883">
        <v>99</v>
      </c>
      <c r="J1883">
        <v>2</v>
      </c>
      <c r="K1883" s="43">
        <v>77109.649999999994</v>
      </c>
      <c r="L1883" s="43">
        <v>154219.29999999999</v>
      </c>
      <c r="M1883">
        <f t="shared" si="29"/>
        <v>1</v>
      </c>
    </row>
    <row r="1884" spans="1:13" x14ac:dyDescent="0.25">
      <c r="A1884">
        <v>201906</v>
      </c>
      <c r="B1884" t="s">
        <v>36</v>
      </c>
      <c r="C1884">
        <v>0</v>
      </c>
      <c r="D1884">
        <v>0</v>
      </c>
      <c r="E1884" t="s">
        <v>51</v>
      </c>
      <c r="F1884" t="s">
        <v>58</v>
      </c>
      <c r="G1884" t="s">
        <v>45</v>
      </c>
      <c r="H1884" t="s">
        <v>38</v>
      </c>
      <c r="I1884">
        <v>40</v>
      </c>
      <c r="J1884">
        <v>1</v>
      </c>
      <c r="K1884" s="43">
        <v>47208.23</v>
      </c>
      <c r="L1884" s="43">
        <v>47208.23</v>
      </c>
      <c r="M1884">
        <f t="shared" si="29"/>
        <v>1</v>
      </c>
    </row>
    <row r="1885" spans="1:13" x14ac:dyDescent="0.25">
      <c r="A1885">
        <v>201906</v>
      </c>
      <c r="B1885" t="s">
        <v>36</v>
      </c>
      <c r="C1885">
        <v>0</v>
      </c>
      <c r="D1885">
        <v>0</v>
      </c>
      <c r="E1885" t="s">
        <v>51</v>
      </c>
      <c r="F1885" t="s">
        <v>58</v>
      </c>
      <c r="G1885" t="s">
        <v>45</v>
      </c>
      <c r="H1885" t="s">
        <v>38</v>
      </c>
      <c r="I1885">
        <v>45</v>
      </c>
      <c r="J1885">
        <v>1</v>
      </c>
      <c r="K1885" s="43">
        <v>81865.88</v>
      </c>
      <c r="L1885" s="43">
        <v>81865.88</v>
      </c>
      <c r="M1885">
        <f t="shared" si="29"/>
        <v>1</v>
      </c>
    </row>
    <row r="1886" spans="1:13" x14ac:dyDescent="0.25">
      <c r="A1886">
        <v>201906</v>
      </c>
      <c r="B1886" t="s">
        <v>36</v>
      </c>
      <c r="C1886">
        <v>0</v>
      </c>
      <c r="D1886">
        <v>0</v>
      </c>
      <c r="E1886" t="s">
        <v>51</v>
      </c>
      <c r="F1886" t="s">
        <v>58</v>
      </c>
      <c r="G1886" t="s">
        <v>45</v>
      </c>
      <c r="H1886" t="s">
        <v>38</v>
      </c>
      <c r="I1886">
        <v>52</v>
      </c>
      <c r="J1886">
        <v>1</v>
      </c>
      <c r="K1886" s="43">
        <v>87073.17</v>
      </c>
      <c r="L1886" s="43">
        <v>87073.17</v>
      </c>
      <c r="M1886">
        <f t="shared" si="29"/>
        <v>1</v>
      </c>
    </row>
    <row r="1887" spans="1:13" x14ac:dyDescent="0.25">
      <c r="A1887">
        <v>201906</v>
      </c>
      <c r="B1887" t="s">
        <v>36</v>
      </c>
      <c r="C1887">
        <v>0</v>
      </c>
      <c r="D1887">
        <v>0</v>
      </c>
      <c r="E1887" t="s">
        <v>51</v>
      </c>
      <c r="F1887" t="s">
        <v>58</v>
      </c>
      <c r="G1887" t="s">
        <v>45</v>
      </c>
      <c r="H1887" t="s">
        <v>38</v>
      </c>
      <c r="I1887">
        <v>58</v>
      </c>
      <c r="J1887">
        <v>2</v>
      </c>
      <c r="K1887" s="43">
        <v>106094.93</v>
      </c>
      <c r="L1887" s="43">
        <v>212189.85</v>
      </c>
      <c r="M1887">
        <f t="shared" si="29"/>
        <v>1</v>
      </c>
    </row>
    <row r="1888" spans="1:13" x14ac:dyDescent="0.25">
      <c r="A1888">
        <v>201906</v>
      </c>
      <c r="B1888" t="s">
        <v>36</v>
      </c>
      <c r="C1888">
        <v>0</v>
      </c>
      <c r="D1888">
        <v>0</v>
      </c>
      <c r="E1888" t="s">
        <v>51</v>
      </c>
      <c r="F1888" t="s">
        <v>58</v>
      </c>
      <c r="G1888" t="s">
        <v>45</v>
      </c>
      <c r="H1888" t="s">
        <v>38</v>
      </c>
      <c r="I1888">
        <v>60</v>
      </c>
      <c r="J1888">
        <v>1</v>
      </c>
      <c r="K1888" s="43">
        <v>78553.990000000005</v>
      </c>
      <c r="L1888" s="43">
        <v>78553.990000000005</v>
      </c>
      <c r="M1888">
        <f t="shared" si="29"/>
        <v>1</v>
      </c>
    </row>
    <row r="1889" spans="1:13" x14ac:dyDescent="0.25">
      <c r="A1889">
        <v>201906</v>
      </c>
      <c r="B1889" t="s">
        <v>36</v>
      </c>
      <c r="C1889">
        <v>0</v>
      </c>
      <c r="D1889">
        <v>0</v>
      </c>
      <c r="E1889" t="s">
        <v>51</v>
      </c>
      <c r="F1889" t="s">
        <v>58</v>
      </c>
      <c r="G1889" t="s">
        <v>45</v>
      </c>
      <c r="H1889" t="s">
        <v>38</v>
      </c>
      <c r="I1889">
        <v>61</v>
      </c>
      <c r="J1889">
        <v>2</v>
      </c>
      <c r="K1889" s="43">
        <v>91670.97</v>
      </c>
      <c r="L1889" s="43">
        <v>183341.94</v>
      </c>
      <c r="M1889">
        <f t="shared" si="29"/>
        <v>1</v>
      </c>
    </row>
    <row r="1890" spans="1:13" x14ac:dyDescent="0.25">
      <c r="A1890">
        <v>201906</v>
      </c>
      <c r="B1890" t="s">
        <v>36</v>
      </c>
      <c r="C1890">
        <v>0</v>
      </c>
      <c r="D1890">
        <v>0</v>
      </c>
      <c r="E1890" t="s">
        <v>51</v>
      </c>
      <c r="F1890" t="s">
        <v>58</v>
      </c>
      <c r="G1890" t="s">
        <v>45</v>
      </c>
      <c r="H1890" t="s">
        <v>38</v>
      </c>
      <c r="I1890">
        <v>63</v>
      </c>
      <c r="J1890">
        <v>4</v>
      </c>
      <c r="K1890" s="43">
        <v>75142.75</v>
      </c>
      <c r="L1890" s="43">
        <v>300570.99</v>
      </c>
      <c r="M1890">
        <f t="shared" si="29"/>
        <v>1</v>
      </c>
    </row>
    <row r="1891" spans="1:13" x14ac:dyDescent="0.25">
      <c r="A1891">
        <v>201906</v>
      </c>
      <c r="B1891" t="s">
        <v>36</v>
      </c>
      <c r="C1891">
        <v>0</v>
      </c>
      <c r="D1891">
        <v>0</v>
      </c>
      <c r="E1891" t="s">
        <v>51</v>
      </c>
      <c r="F1891" t="s">
        <v>58</v>
      </c>
      <c r="G1891" t="s">
        <v>45</v>
      </c>
      <c r="H1891" t="s">
        <v>38</v>
      </c>
      <c r="I1891">
        <v>64</v>
      </c>
      <c r="J1891">
        <v>10</v>
      </c>
      <c r="K1891" s="43">
        <v>101794.4</v>
      </c>
      <c r="L1891" s="43">
        <v>1017943.97</v>
      </c>
      <c r="M1891">
        <f t="shared" si="29"/>
        <v>1</v>
      </c>
    </row>
    <row r="1892" spans="1:13" x14ac:dyDescent="0.25">
      <c r="A1892">
        <v>201906</v>
      </c>
      <c r="B1892" t="s">
        <v>36</v>
      </c>
      <c r="C1892">
        <v>0</v>
      </c>
      <c r="D1892">
        <v>0</v>
      </c>
      <c r="E1892" t="s">
        <v>51</v>
      </c>
      <c r="F1892" t="s">
        <v>58</v>
      </c>
      <c r="G1892" t="s">
        <v>45</v>
      </c>
      <c r="H1892" t="s">
        <v>38</v>
      </c>
      <c r="I1892">
        <v>65</v>
      </c>
      <c r="J1892">
        <v>24</v>
      </c>
      <c r="K1892" s="43">
        <v>110753.83</v>
      </c>
      <c r="L1892" s="43">
        <v>2658091.84</v>
      </c>
      <c r="M1892">
        <f t="shared" si="29"/>
        <v>1</v>
      </c>
    </row>
    <row r="1893" spans="1:13" x14ac:dyDescent="0.25">
      <c r="A1893">
        <v>201906</v>
      </c>
      <c r="B1893" t="s">
        <v>36</v>
      </c>
      <c r="C1893">
        <v>0</v>
      </c>
      <c r="D1893">
        <v>0</v>
      </c>
      <c r="E1893" t="s">
        <v>51</v>
      </c>
      <c r="F1893" t="s">
        <v>58</v>
      </c>
      <c r="G1893" t="s">
        <v>45</v>
      </c>
      <c r="H1893" t="s">
        <v>38</v>
      </c>
      <c r="I1893">
        <v>66</v>
      </c>
      <c r="J1893">
        <v>109</v>
      </c>
      <c r="K1893" s="43">
        <v>98828.94</v>
      </c>
      <c r="L1893" s="43">
        <v>10772354.359999999</v>
      </c>
      <c r="M1893">
        <f t="shared" si="29"/>
        <v>1</v>
      </c>
    </row>
    <row r="1894" spans="1:13" x14ac:dyDescent="0.25">
      <c r="A1894">
        <v>201906</v>
      </c>
      <c r="B1894" t="s">
        <v>36</v>
      </c>
      <c r="C1894">
        <v>0</v>
      </c>
      <c r="D1894">
        <v>0</v>
      </c>
      <c r="E1894" t="s">
        <v>51</v>
      </c>
      <c r="F1894" t="s">
        <v>58</v>
      </c>
      <c r="G1894" t="s">
        <v>45</v>
      </c>
      <c r="H1894" t="s">
        <v>38</v>
      </c>
      <c r="I1894">
        <v>67</v>
      </c>
      <c r="J1894">
        <v>134</v>
      </c>
      <c r="K1894" s="43">
        <v>99056.74</v>
      </c>
      <c r="L1894" s="43">
        <v>13273603.65</v>
      </c>
      <c r="M1894">
        <f t="shared" si="29"/>
        <v>1</v>
      </c>
    </row>
    <row r="1895" spans="1:13" x14ac:dyDescent="0.25">
      <c r="A1895">
        <v>201906</v>
      </c>
      <c r="B1895" t="s">
        <v>36</v>
      </c>
      <c r="C1895">
        <v>0</v>
      </c>
      <c r="D1895">
        <v>0</v>
      </c>
      <c r="E1895" t="s">
        <v>51</v>
      </c>
      <c r="F1895" t="s">
        <v>58</v>
      </c>
      <c r="G1895" t="s">
        <v>45</v>
      </c>
      <c r="H1895" t="s">
        <v>38</v>
      </c>
      <c r="I1895">
        <v>68</v>
      </c>
      <c r="J1895">
        <v>204</v>
      </c>
      <c r="K1895" s="43">
        <v>103672.12</v>
      </c>
      <c r="L1895" s="43">
        <v>21149111.91</v>
      </c>
      <c r="M1895">
        <f t="shared" si="29"/>
        <v>1</v>
      </c>
    </row>
    <row r="1896" spans="1:13" x14ac:dyDescent="0.25">
      <c r="A1896">
        <v>201906</v>
      </c>
      <c r="B1896" t="s">
        <v>36</v>
      </c>
      <c r="C1896">
        <v>0</v>
      </c>
      <c r="D1896">
        <v>0</v>
      </c>
      <c r="E1896" t="s">
        <v>51</v>
      </c>
      <c r="F1896" t="s">
        <v>58</v>
      </c>
      <c r="G1896" t="s">
        <v>45</v>
      </c>
      <c r="H1896" t="s">
        <v>38</v>
      </c>
      <c r="I1896">
        <v>69</v>
      </c>
      <c r="J1896">
        <v>212</v>
      </c>
      <c r="K1896" s="43">
        <v>105062.32</v>
      </c>
      <c r="L1896" s="43">
        <v>22273211.710000001</v>
      </c>
      <c r="M1896">
        <f t="shared" si="29"/>
        <v>1</v>
      </c>
    </row>
    <row r="1897" spans="1:13" x14ac:dyDescent="0.25">
      <c r="A1897">
        <v>201906</v>
      </c>
      <c r="B1897" t="s">
        <v>36</v>
      </c>
      <c r="C1897">
        <v>0</v>
      </c>
      <c r="D1897">
        <v>0</v>
      </c>
      <c r="E1897" t="s">
        <v>51</v>
      </c>
      <c r="F1897" t="s">
        <v>58</v>
      </c>
      <c r="G1897" t="s">
        <v>45</v>
      </c>
      <c r="H1897" t="s">
        <v>38</v>
      </c>
      <c r="I1897">
        <v>70</v>
      </c>
      <c r="J1897">
        <v>203</v>
      </c>
      <c r="K1897" s="43">
        <v>102983.34</v>
      </c>
      <c r="L1897" s="43">
        <v>20905617.600000001</v>
      </c>
      <c r="M1897">
        <f t="shared" si="29"/>
        <v>1</v>
      </c>
    </row>
    <row r="1898" spans="1:13" x14ac:dyDescent="0.25">
      <c r="A1898">
        <v>201906</v>
      </c>
      <c r="B1898" t="s">
        <v>36</v>
      </c>
      <c r="C1898">
        <v>0</v>
      </c>
      <c r="D1898">
        <v>0</v>
      </c>
      <c r="E1898" t="s">
        <v>51</v>
      </c>
      <c r="F1898" t="s">
        <v>58</v>
      </c>
      <c r="G1898" t="s">
        <v>45</v>
      </c>
      <c r="H1898" t="s">
        <v>38</v>
      </c>
      <c r="I1898">
        <v>71</v>
      </c>
      <c r="J1898">
        <v>223</v>
      </c>
      <c r="K1898" s="43">
        <v>105225.76</v>
      </c>
      <c r="L1898" s="43">
        <v>23465343.640000001</v>
      </c>
      <c r="M1898">
        <f t="shared" si="29"/>
        <v>1</v>
      </c>
    </row>
    <row r="1899" spans="1:13" x14ac:dyDescent="0.25">
      <c r="A1899">
        <v>201906</v>
      </c>
      <c r="B1899" t="s">
        <v>36</v>
      </c>
      <c r="C1899">
        <v>0</v>
      </c>
      <c r="D1899">
        <v>0</v>
      </c>
      <c r="E1899" t="s">
        <v>51</v>
      </c>
      <c r="F1899" t="s">
        <v>58</v>
      </c>
      <c r="G1899" t="s">
        <v>45</v>
      </c>
      <c r="H1899" t="s">
        <v>38</v>
      </c>
      <c r="I1899">
        <v>72</v>
      </c>
      <c r="J1899">
        <v>234</v>
      </c>
      <c r="K1899" s="43">
        <v>96368.41</v>
      </c>
      <c r="L1899" s="43">
        <v>22550207.190000001</v>
      </c>
      <c r="M1899">
        <f t="shared" si="29"/>
        <v>1</v>
      </c>
    </row>
    <row r="1900" spans="1:13" x14ac:dyDescent="0.25">
      <c r="A1900">
        <v>201906</v>
      </c>
      <c r="B1900" t="s">
        <v>36</v>
      </c>
      <c r="C1900">
        <v>0</v>
      </c>
      <c r="D1900">
        <v>0</v>
      </c>
      <c r="E1900" t="s">
        <v>51</v>
      </c>
      <c r="F1900" t="s">
        <v>58</v>
      </c>
      <c r="G1900" t="s">
        <v>45</v>
      </c>
      <c r="H1900" t="s">
        <v>38</v>
      </c>
      <c r="I1900">
        <v>73</v>
      </c>
      <c r="J1900">
        <v>225</v>
      </c>
      <c r="K1900" s="43">
        <v>98723.14</v>
      </c>
      <c r="L1900" s="43">
        <v>22212706.239999998</v>
      </c>
      <c r="M1900">
        <f t="shared" si="29"/>
        <v>1</v>
      </c>
    </row>
    <row r="1901" spans="1:13" x14ac:dyDescent="0.25">
      <c r="A1901">
        <v>201906</v>
      </c>
      <c r="B1901" t="s">
        <v>36</v>
      </c>
      <c r="C1901">
        <v>0</v>
      </c>
      <c r="D1901">
        <v>0</v>
      </c>
      <c r="E1901" t="s">
        <v>51</v>
      </c>
      <c r="F1901" t="s">
        <v>58</v>
      </c>
      <c r="G1901" t="s">
        <v>45</v>
      </c>
      <c r="H1901" t="s">
        <v>38</v>
      </c>
      <c r="I1901">
        <v>74</v>
      </c>
      <c r="J1901">
        <v>214</v>
      </c>
      <c r="K1901" s="43">
        <v>98389.52</v>
      </c>
      <c r="L1901" s="43">
        <v>21055356.940000001</v>
      </c>
      <c r="M1901">
        <f t="shared" si="29"/>
        <v>1</v>
      </c>
    </row>
    <row r="1902" spans="1:13" x14ac:dyDescent="0.25">
      <c r="A1902">
        <v>201906</v>
      </c>
      <c r="B1902" t="s">
        <v>36</v>
      </c>
      <c r="C1902">
        <v>0</v>
      </c>
      <c r="D1902">
        <v>0</v>
      </c>
      <c r="E1902" t="s">
        <v>51</v>
      </c>
      <c r="F1902" t="s">
        <v>58</v>
      </c>
      <c r="G1902" t="s">
        <v>45</v>
      </c>
      <c r="H1902" t="s">
        <v>38</v>
      </c>
      <c r="I1902">
        <v>75</v>
      </c>
      <c r="J1902">
        <v>219</v>
      </c>
      <c r="K1902" s="43">
        <v>100955.01</v>
      </c>
      <c r="L1902" s="43">
        <v>22109146.640000001</v>
      </c>
      <c r="M1902">
        <f t="shared" si="29"/>
        <v>1</v>
      </c>
    </row>
    <row r="1903" spans="1:13" x14ac:dyDescent="0.25">
      <c r="A1903">
        <v>201906</v>
      </c>
      <c r="B1903" t="s">
        <v>36</v>
      </c>
      <c r="C1903">
        <v>0</v>
      </c>
      <c r="D1903">
        <v>0</v>
      </c>
      <c r="E1903" t="s">
        <v>51</v>
      </c>
      <c r="F1903" t="s">
        <v>58</v>
      </c>
      <c r="G1903" t="s">
        <v>45</v>
      </c>
      <c r="H1903" t="s">
        <v>38</v>
      </c>
      <c r="I1903">
        <v>76</v>
      </c>
      <c r="J1903">
        <v>196</v>
      </c>
      <c r="K1903" s="43">
        <v>100641.17</v>
      </c>
      <c r="L1903" s="43">
        <v>19725670.039999999</v>
      </c>
      <c r="M1903">
        <f t="shared" si="29"/>
        <v>1</v>
      </c>
    </row>
    <row r="1904" spans="1:13" x14ac:dyDescent="0.25">
      <c r="A1904">
        <v>201906</v>
      </c>
      <c r="B1904" t="s">
        <v>36</v>
      </c>
      <c r="C1904">
        <v>0</v>
      </c>
      <c r="D1904">
        <v>0</v>
      </c>
      <c r="E1904" t="s">
        <v>51</v>
      </c>
      <c r="F1904" t="s">
        <v>58</v>
      </c>
      <c r="G1904" t="s">
        <v>45</v>
      </c>
      <c r="H1904" t="s">
        <v>38</v>
      </c>
      <c r="I1904">
        <v>77</v>
      </c>
      <c r="J1904">
        <v>171</v>
      </c>
      <c r="K1904" s="43">
        <v>99169.99</v>
      </c>
      <c r="L1904" s="43">
        <v>16958068.170000002</v>
      </c>
      <c r="M1904">
        <f t="shared" si="29"/>
        <v>1</v>
      </c>
    </row>
    <row r="1905" spans="1:13" x14ac:dyDescent="0.25">
      <c r="A1905">
        <v>201906</v>
      </c>
      <c r="B1905" t="s">
        <v>36</v>
      </c>
      <c r="C1905">
        <v>0</v>
      </c>
      <c r="D1905">
        <v>0</v>
      </c>
      <c r="E1905" t="s">
        <v>51</v>
      </c>
      <c r="F1905" t="s">
        <v>58</v>
      </c>
      <c r="G1905" t="s">
        <v>45</v>
      </c>
      <c r="H1905" t="s">
        <v>38</v>
      </c>
      <c r="I1905">
        <v>78</v>
      </c>
      <c r="J1905">
        <v>141</v>
      </c>
      <c r="K1905" s="43">
        <v>96341.55</v>
      </c>
      <c r="L1905" s="43">
        <v>13584158.800000001</v>
      </c>
      <c r="M1905">
        <f t="shared" si="29"/>
        <v>1</v>
      </c>
    </row>
    <row r="1906" spans="1:13" x14ac:dyDescent="0.25">
      <c r="A1906">
        <v>201906</v>
      </c>
      <c r="B1906" t="s">
        <v>36</v>
      </c>
      <c r="C1906">
        <v>0</v>
      </c>
      <c r="D1906">
        <v>0</v>
      </c>
      <c r="E1906" t="s">
        <v>51</v>
      </c>
      <c r="F1906" t="s">
        <v>58</v>
      </c>
      <c r="G1906" t="s">
        <v>45</v>
      </c>
      <c r="H1906" t="s">
        <v>38</v>
      </c>
      <c r="I1906">
        <v>79</v>
      </c>
      <c r="J1906">
        <v>126</v>
      </c>
      <c r="K1906" s="43">
        <v>93132.15</v>
      </c>
      <c r="L1906" s="43">
        <v>11734651.140000001</v>
      </c>
      <c r="M1906">
        <f t="shared" si="29"/>
        <v>1</v>
      </c>
    </row>
    <row r="1907" spans="1:13" x14ac:dyDescent="0.25">
      <c r="A1907">
        <v>201906</v>
      </c>
      <c r="B1907" t="s">
        <v>36</v>
      </c>
      <c r="C1907">
        <v>0</v>
      </c>
      <c r="D1907">
        <v>0</v>
      </c>
      <c r="E1907" t="s">
        <v>51</v>
      </c>
      <c r="F1907" t="s">
        <v>58</v>
      </c>
      <c r="G1907" t="s">
        <v>45</v>
      </c>
      <c r="H1907" t="s">
        <v>38</v>
      </c>
      <c r="I1907">
        <v>80</v>
      </c>
      <c r="J1907">
        <v>96</v>
      </c>
      <c r="K1907" s="43">
        <v>92990.98</v>
      </c>
      <c r="L1907" s="43">
        <v>8927134.4000000004</v>
      </c>
      <c r="M1907">
        <f t="shared" si="29"/>
        <v>1</v>
      </c>
    </row>
    <row r="1908" spans="1:13" x14ac:dyDescent="0.25">
      <c r="A1908">
        <v>201906</v>
      </c>
      <c r="B1908" t="s">
        <v>36</v>
      </c>
      <c r="C1908">
        <v>0</v>
      </c>
      <c r="D1908">
        <v>0</v>
      </c>
      <c r="E1908" t="s">
        <v>51</v>
      </c>
      <c r="F1908" t="s">
        <v>58</v>
      </c>
      <c r="G1908" t="s">
        <v>45</v>
      </c>
      <c r="H1908" t="s">
        <v>38</v>
      </c>
      <c r="I1908">
        <v>81</v>
      </c>
      <c r="J1908">
        <v>71</v>
      </c>
      <c r="K1908" s="43">
        <v>88987.97</v>
      </c>
      <c r="L1908" s="43">
        <v>6318145.8899999997</v>
      </c>
      <c r="M1908">
        <f t="shared" si="29"/>
        <v>1</v>
      </c>
    </row>
    <row r="1909" spans="1:13" x14ac:dyDescent="0.25">
      <c r="A1909">
        <v>201906</v>
      </c>
      <c r="B1909" t="s">
        <v>36</v>
      </c>
      <c r="C1909">
        <v>0</v>
      </c>
      <c r="D1909">
        <v>0</v>
      </c>
      <c r="E1909" t="s">
        <v>51</v>
      </c>
      <c r="F1909" t="s">
        <v>58</v>
      </c>
      <c r="G1909" t="s">
        <v>45</v>
      </c>
      <c r="H1909" t="s">
        <v>38</v>
      </c>
      <c r="I1909">
        <v>82</v>
      </c>
      <c r="J1909">
        <v>58</v>
      </c>
      <c r="K1909" s="43">
        <v>77319.77</v>
      </c>
      <c r="L1909" s="43">
        <v>4484546.3899999997</v>
      </c>
      <c r="M1909">
        <f t="shared" si="29"/>
        <v>1</v>
      </c>
    </row>
    <row r="1910" spans="1:13" x14ac:dyDescent="0.25">
      <c r="A1910">
        <v>201906</v>
      </c>
      <c r="B1910" t="s">
        <v>36</v>
      </c>
      <c r="C1910">
        <v>0</v>
      </c>
      <c r="D1910">
        <v>0</v>
      </c>
      <c r="E1910" t="s">
        <v>51</v>
      </c>
      <c r="F1910" t="s">
        <v>58</v>
      </c>
      <c r="G1910" t="s">
        <v>45</v>
      </c>
      <c r="H1910" t="s">
        <v>38</v>
      </c>
      <c r="I1910">
        <v>83</v>
      </c>
      <c r="J1910">
        <v>56</v>
      </c>
      <c r="K1910" s="43">
        <v>72727.009999999995</v>
      </c>
      <c r="L1910" s="43">
        <v>4072712.35</v>
      </c>
      <c r="M1910">
        <f t="shared" si="29"/>
        <v>1</v>
      </c>
    </row>
    <row r="1911" spans="1:13" x14ac:dyDescent="0.25">
      <c r="A1911">
        <v>201906</v>
      </c>
      <c r="B1911" t="s">
        <v>36</v>
      </c>
      <c r="C1911">
        <v>0</v>
      </c>
      <c r="D1911">
        <v>0</v>
      </c>
      <c r="E1911" t="s">
        <v>51</v>
      </c>
      <c r="F1911" t="s">
        <v>58</v>
      </c>
      <c r="G1911" t="s">
        <v>45</v>
      </c>
      <c r="H1911" t="s">
        <v>38</v>
      </c>
      <c r="I1911">
        <v>84</v>
      </c>
      <c r="J1911">
        <v>44</v>
      </c>
      <c r="K1911" s="43">
        <v>80094.36</v>
      </c>
      <c r="L1911" s="43">
        <v>3524151.63</v>
      </c>
      <c r="M1911">
        <f t="shared" si="29"/>
        <v>1</v>
      </c>
    </row>
    <row r="1912" spans="1:13" x14ac:dyDescent="0.25">
      <c r="A1912">
        <v>201906</v>
      </c>
      <c r="B1912" t="s">
        <v>36</v>
      </c>
      <c r="C1912">
        <v>0</v>
      </c>
      <c r="D1912">
        <v>0</v>
      </c>
      <c r="E1912" t="s">
        <v>51</v>
      </c>
      <c r="F1912" t="s">
        <v>58</v>
      </c>
      <c r="G1912" t="s">
        <v>45</v>
      </c>
      <c r="H1912" t="s">
        <v>38</v>
      </c>
      <c r="I1912">
        <v>85</v>
      </c>
      <c r="J1912">
        <v>34</v>
      </c>
      <c r="K1912" s="43">
        <v>72922.2</v>
      </c>
      <c r="L1912" s="43">
        <v>2479354.6800000002</v>
      </c>
      <c r="M1912">
        <f t="shared" si="29"/>
        <v>1</v>
      </c>
    </row>
    <row r="1913" spans="1:13" x14ac:dyDescent="0.25">
      <c r="A1913">
        <v>201906</v>
      </c>
      <c r="B1913" t="s">
        <v>36</v>
      </c>
      <c r="C1913">
        <v>0</v>
      </c>
      <c r="D1913">
        <v>0</v>
      </c>
      <c r="E1913" t="s">
        <v>51</v>
      </c>
      <c r="F1913" t="s">
        <v>58</v>
      </c>
      <c r="G1913" t="s">
        <v>45</v>
      </c>
      <c r="H1913" t="s">
        <v>38</v>
      </c>
      <c r="I1913">
        <v>86</v>
      </c>
      <c r="J1913">
        <v>33</v>
      </c>
      <c r="K1913" s="43">
        <v>74713.679999999993</v>
      </c>
      <c r="L1913" s="43">
        <v>2465551.52</v>
      </c>
      <c r="M1913">
        <f t="shared" si="29"/>
        <v>1</v>
      </c>
    </row>
    <row r="1914" spans="1:13" x14ac:dyDescent="0.25">
      <c r="A1914">
        <v>201906</v>
      </c>
      <c r="B1914" t="s">
        <v>36</v>
      </c>
      <c r="C1914">
        <v>0</v>
      </c>
      <c r="D1914">
        <v>0</v>
      </c>
      <c r="E1914" t="s">
        <v>51</v>
      </c>
      <c r="F1914" t="s">
        <v>58</v>
      </c>
      <c r="G1914" t="s">
        <v>45</v>
      </c>
      <c r="H1914" t="s">
        <v>38</v>
      </c>
      <c r="I1914">
        <v>87</v>
      </c>
      <c r="J1914">
        <v>38</v>
      </c>
      <c r="K1914" s="43">
        <v>82253.53</v>
      </c>
      <c r="L1914" s="43">
        <v>3125633.99</v>
      </c>
      <c r="M1914">
        <f t="shared" si="29"/>
        <v>1</v>
      </c>
    </row>
    <row r="1915" spans="1:13" x14ac:dyDescent="0.25">
      <c r="A1915">
        <v>201906</v>
      </c>
      <c r="B1915" t="s">
        <v>36</v>
      </c>
      <c r="C1915">
        <v>0</v>
      </c>
      <c r="D1915">
        <v>0</v>
      </c>
      <c r="E1915" t="s">
        <v>51</v>
      </c>
      <c r="F1915" t="s">
        <v>58</v>
      </c>
      <c r="G1915" t="s">
        <v>45</v>
      </c>
      <c r="H1915" t="s">
        <v>38</v>
      </c>
      <c r="I1915">
        <v>88</v>
      </c>
      <c r="J1915">
        <v>22</v>
      </c>
      <c r="K1915" s="43">
        <v>65958.64</v>
      </c>
      <c r="L1915" s="43">
        <v>1451090.04</v>
      </c>
      <c r="M1915">
        <f t="shared" si="29"/>
        <v>1</v>
      </c>
    </row>
    <row r="1916" spans="1:13" x14ac:dyDescent="0.25">
      <c r="A1916">
        <v>201906</v>
      </c>
      <c r="B1916" t="s">
        <v>36</v>
      </c>
      <c r="C1916">
        <v>0</v>
      </c>
      <c r="D1916">
        <v>0</v>
      </c>
      <c r="E1916" t="s">
        <v>51</v>
      </c>
      <c r="F1916" t="s">
        <v>58</v>
      </c>
      <c r="G1916" t="s">
        <v>45</v>
      </c>
      <c r="H1916" t="s">
        <v>38</v>
      </c>
      <c r="I1916">
        <v>89</v>
      </c>
      <c r="J1916">
        <v>23</v>
      </c>
      <c r="K1916" s="43">
        <v>72460.820000000007</v>
      </c>
      <c r="L1916" s="43">
        <v>1666598.9</v>
      </c>
      <c r="M1916">
        <f t="shared" si="29"/>
        <v>1</v>
      </c>
    </row>
    <row r="1917" spans="1:13" x14ac:dyDescent="0.25">
      <c r="A1917">
        <v>201906</v>
      </c>
      <c r="B1917" t="s">
        <v>36</v>
      </c>
      <c r="C1917">
        <v>0</v>
      </c>
      <c r="D1917">
        <v>0</v>
      </c>
      <c r="E1917" t="s">
        <v>51</v>
      </c>
      <c r="F1917" t="s">
        <v>58</v>
      </c>
      <c r="G1917" t="s">
        <v>45</v>
      </c>
      <c r="H1917" t="s">
        <v>38</v>
      </c>
      <c r="I1917">
        <v>90</v>
      </c>
      <c r="J1917">
        <v>16</v>
      </c>
      <c r="K1917" s="43">
        <v>66344.03</v>
      </c>
      <c r="L1917" s="43">
        <v>1061504.3999999999</v>
      </c>
      <c r="M1917">
        <f t="shared" si="29"/>
        <v>1</v>
      </c>
    </row>
    <row r="1918" spans="1:13" x14ac:dyDescent="0.25">
      <c r="A1918">
        <v>201906</v>
      </c>
      <c r="B1918" t="s">
        <v>36</v>
      </c>
      <c r="C1918">
        <v>0</v>
      </c>
      <c r="D1918">
        <v>0</v>
      </c>
      <c r="E1918" t="s">
        <v>51</v>
      </c>
      <c r="F1918" t="s">
        <v>58</v>
      </c>
      <c r="G1918" t="s">
        <v>45</v>
      </c>
      <c r="H1918" t="s">
        <v>38</v>
      </c>
      <c r="I1918">
        <v>91</v>
      </c>
      <c r="J1918">
        <v>18</v>
      </c>
      <c r="K1918" s="43">
        <v>73296.639999999999</v>
      </c>
      <c r="L1918" s="43">
        <v>1319339.49</v>
      </c>
      <c r="M1918">
        <f t="shared" si="29"/>
        <v>1</v>
      </c>
    </row>
    <row r="1919" spans="1:13" x14ac:dyDescent="0.25">
      <c r="A1919">
        <v>201906</v>
      </c>
      <c r="B1919" t="s">
        <v>36</v>
      </c>
      <c r="C1919">
        <v>0</v>
      </c>
      <c r="D1919">
        <v>0</v>
      </c>
      <c r="E1919" t="s">
        <v>51</v>
      </c>
      <c r="F1919" t="s">
        <v>58</v>
      </c>
      <c r="G1919" t="s">
        <v>45</v>
      </c>
      <c r="H1919" t="s">
        <v>38</v>
      </c>
      <c r="I1919">
        <v>92</v>
      </c>
      <c r="J1919">
        <v>17</v>
      </c>
      <c r="K1919" s="43">
        <v>67573.919999999998</v>
      </c>
      <c r="L1919" s="43">
        <v>1148756.6000000001</v>
      </c>
      <c r="M1919">
        <f t="shared" si="29"/>
        <v>1</v>
      </c>
    </row>
    <row r="1920" spans="1:13" x14ac:dyDescent="0.25">
      <c r="A1920">
        <v>201906</v>
      </c>
      <c r="B1920" t="s">
        <v>36</v>
      </c>
      <c r="C1920">
        <v>0</v>
      </c>
      <c r="D1920">
        <v>0</v>
      </c>
      <c r="E1920" t="s">
        <v>51</v>
      </c>
      <c r="F1920" t="s">
        <v>58</v>
      </c>
      <c r="G1920" t="s">
        <v>45</v>
      </c>
      <c r="H1920" t="s">
        <v>38</v>
      </c>
      <c r="I1920">
        <v>93</v>
      </c>
      <c r="J1920">
        <v>4</v>
      </c>
      <c r="K1920" s="43">
        <v>77925.070000000007</v>
      </c>
      <c r="L1920" s="43">
        <v>311700.28000000003</v>
      </c>
      <c r="M1920">
        <f t="shared" si="29"/>
        <v>1</v>
      </c>
    </row>
    <row r="1921" spans="1:13" x14ac:dyDescent="0.25">
      <c r="A1921">
        <v>201906</v>
      </c>
      <c r="B1921" t="s">
        <v>36</v>
      </c>
      <c r="C1921">
        <v>0</v>
      </c>
      <c r="D1921">
        <v>0</v>
      </c>
      <c r="E1921" t="s">
        <v>51</v>
      </c>
      <c r="F1921" t="s">
        <v>58</v>
      </c>
      <c r="G1921" t="s">
        <v>45</v>
      </c>
      <c r="H1921" t="s">
        <v>38</v>
      </c>
      <c r="I1921">
        <v>94</v>
      </c>
      <c r="J1921">
        <v>6</v>
      </c>
      <c r="K1921" s="43">
        <v>80768.37</v>
      </c>
      <c r="L1921" s="43">
        <v>484610.22</v>
      </c>
      <c r="M1921">
        <f t="shared" si="29"/>
        <v>1</v>
      </c>
    </row>
    <row r="1922" spans="1:13" x14ac:dyDescent="0.25">
      <c r="A1922">
        <v>201906</v>
      </c>
      <c r="B1922" t="s">
        <v>36</v>
      </c>
      <c r="C1922">
        <v>0</v>
      </c>
      <c r="D1922">
        <v>0</v>
      </c>
      <c r="E1922" t="s">
        <v>51</v>
      </c>
      <c r="F1922" t="s">
        <v>58</v>
      </c>
      <c r="G1922" t="s">
        <v>45</v>
      </c>
      <c r="H1922" t="s">
        <v>38</v>
      </c>
      <c r="I1922">
        <v>95</v>
      </c>
      <c r="J1922">
        <v>5</v>
      </c>
      <c r="K1922" s="43">
        <v>53136.7</v>
      </c>
      <c r="L1922" s="43">
        <v>265683.48</v>
      </c>
      <c r="M1922">
        <f t="shared" si="29"/>
        <v>1</v>
      </c>
    </row>
    <row r="1923" spans="1:13" x14ac:dyDescent="0.25">
      <c r="A1923">
        <v>201906</v>
      </c>
      <c r="B1923" t="s">
        <v>36</v>
      </c>
      <c r="C1923">
        <v>0</v>
      </c>
      <c r="D1923">
        <v>0</v>
      </c>
      <c r="E1923" t="s">
        <v>51</v>
      </c>
      <c r="F1923" t="s">
        <v>58</v>
      </c>
      <c r="G1923" t="s">
        <v>45</v>
      </c>
      <c r="H1923" t="s">
        <v>38</v>
      </c>
      <c r="I1923">
        <v>96</v>
      </c>
      <c r="J1923">
        <v>3</v>
      </c>
      <c r="K1923" s="43">
        <v>72707.039999999994</v>
      </c>
      <c r="L1923" s="43">
        <v>218121.11</v>
      </c>
      <c r="M1923">
        <f t="shared" si="29"/>
        <v>1</v>
      </c>
    </row>
    <row r="1924" spans="1:13" x14ac:dyDescent="0.25">
      <c r="A1924">
        <v>201906</v>
      </c>
      <c r="B1924" t="s">
        <v>36</v>
      </c>
      <c r="C1924">
        <v>0</v>
      </c>
      <c r="D1924">
        <v>0</v>
      </c>
      <c r="E1924" t="s">
        <v>51</v>
      </c>
      <c r="F1924" t="s">
        <v>58</v>
      </c>
      <c r="G1924" t="s">
        <v>45</v>
      </c>
      <c r="H1924" t="s">
        <v>38</v>
      </c>
      <c r="I1924">
        <v>97</v>
      </c>
      <c r="J1924">
        <v>5</v>
      </c>
      <c r="K1924" s="43">
        <v>51079.66</v>
      </c>
      <c r="L1924" s="43">
        <v>255398.32</v>
      </c>
      <c r="M1924">
        <f t="shared" si="29"/>
        <v>1</v>
      </c>
    </row>
    <row r="1925" spans="1:13" x14ac:dyDescent="0.25">
      <c r="A1925">
        <v>201906</v>
      </c>
      <c r="B1925" t="s">
        <v>36</v>
      </c>
      <c r="C1925">
        <v>0</v>
      </c>
      <c r="D1925">
        <v>0</v>
      </c>
      <c r="E1925" t="s">
        <v>51</v>
      </c>
      <c r="F1925" t="s">
        <v>58</v>
      </c>
      <c r="G1925" t="s">
        <v>45</v>
      </c>
      <c r="H1925" t="s">
        <v>38</v>
      </c>
      <c r="I1925">
        <v>98</v>
      </c>
      <c r="J1925">
        <v>3</v>
      </c>
      <c r="K1925" s="43">
        <v>67434.23</v>
      </c>
      <c r="L1925" s="43">
        <v>202302.7</v>
      </c>
      <c r="M1925">
        <f t="shared" si="29"/>
        <v>1</v>
      </c>
    </row>
    <row r="1926" spans="1:13" x14ac:dyDescent="0.25">
      <c r="A1926">
        <v>201906</v>
      </c>
      <c r="B1926" t="s">
        <v>36</v>
      </c>
      <c r="C1926">
        <v>0</v>
      </c>
      <c r="D1926">
        <v>0</v>
      </c>
      <c r="E1926" t="s">
        <v>51</v>
      </c>
      <c r="F1926" t="s">
        <v>58</v>
      </c>
      <c r="G1926" t="s">
        <v>45</v>
      </c>
      <c r="H1926" t="s">
        <v>38</v>
      </c>
      <c r="I1926">
        <v>99</v>
      </c>
      <c r="J1926">
        <v>1</v>
      </c>
      <c r="K1926" s="43">
        <v>99288.6</v>
      </c>
      <c r="L1926" s="43">
        <v>99288.6</v>
      </c>
      <c r="M1926">
        <f t="shared" ref="M1926:M1989" si="30">+IF(F1926=$M$1,0,1)</f>
        <v>1</v>
      </c>
    </row>
    <row r="1927" spans="1:13" x14ac:dyDescent="0.25">
      <c r="A1927">
        <v>201906</v>
      </c>
      <c r="B1927" t="s">
        <v>36</v>
      </c>
      <c r="C1927">
        <v>0</v>
      </c>
      <c r="D1927">
        <v>0</v>
      </c>
      <c r="E1927" t="s">
        <v>51</v>
      </c>
      <c r="F1927" t="s">
        <v>58</v>
      </c>
      <c r="G1927" t="s">
        <v>45</v>
      </c>
      <c r="H1927" t="s">
        <v>38</v>
      </c>
      <c r="I1927">
        <v>100</v>
      </c>
      <c r="J1927">
        <v>1</v>
      </c>
      <c r="K1927" s="43">
        <v>42198.39</v>
      </c>
      <c r="L1927" s="43">
        <v>42198.39</v>
      </c>
      <c r="M1927">
        <f t="shared" si="30"/>
        <v>1</v>
      </c>
    </row>
    <row r="1928" spans="1:13" x14ac:dyDescent="0.25">
      <c r="A1928">
        <v>201906</v>
      </c>
      <c r="B1928" t="s">
        <v>36</v>
      </c>
      <c r="C1928">
        <v>0</v>
      </c>
      <c r="D1928">
        <v>0</v>
      </c>
      <c r="E1928" t="s">
        <v>51</v>
      </c>
      <c r="F1928" t="s">
        <v>58</v>
      </c>
      <c r="G1928" t="s">
        <v>48</v>
      </c>
      <c r="H1928" t="s">
        <v>37</v>
      </c>
      <c r="I1928">
        <v>29</v>
      </c>
      <c r="J1928">
        <v>1</v>
      </c>
      <c r="K1928" s="43">
        <v>63110.23</v>
      </c>
      <c r="L1928" s="43">
        <v>63110.23</v>
      </c>
      <c r="M1928">
        <f t="shared" si="30"/>
        <v>1</v>
      </c>
    </row>
    <row r="1929" spans="1:13" x14ac:dyDescent="0.25">
      <c r="A1929">
        <v>201906</v>
      </c>
      <c r="B1929" t="s">
        <v>36</v>
      </c>
      <c r="C1929">
        <v>0</v>
      </c>
      <c r="D1929">
        <v>0</v>
      </c>
      <c r="E1929" t="s">
        <v>51</v>
      </c>
      <c r="F1929" t="s">
        <v>58</v>
      </c>
      <c r="G1929" t="s">
        <v>48</v>
      </c>
      <c r="H1929" t="s">
        <v>37</v>
      </c>
      <c r="I1929">
        <v>30</v>
      </c>
      <c r="J1929">
        <v>1</v>
      </c>
      <c r="K1929" s="43">
        <v>67299.539999999994</v>
      </c>
      <c r="L1929" s="43">
        <v>67299.539999999994</v>
      </c>
      <c r="M1929">
        <f t="shared" si="30"/>
        <v>1</v>
      </c>
    </row>
    <row r="1930" spans="1:13" x14ac:dyDescent="0.25">
      <c r="A1930">
        <v>201906</v>
      </c>
      <c r="B1930" t="s">
        <v>36</v>
      </c>
      <c r="C1930">
        <v>0</v>
      </c>
      <c r="D1930">
        <v>0</v>
      </c>
      <c r="E1930" t="s">
        <v>51</v>
      </c>
      <c r="F1930" t="s">
        <v>58</v>
      </c>
      <c r="G1930" t="s">
        <v>48</v>
      </c>
      <c r="H1930" t="s">
        <v>37</v>
      </c>
      <c r="I1930">
        <v>36</v>
      </c>
      <c r="J1930">
        <v>1</v>
      </c>
      <c r="K1930" s="43">
        <v>75467.17</v>
      </c>
      <c r="L1930" s="43">
        <v>75467.17</v>
      </c>
      <c r="M1930">
        <f t="shared" si="30"/>
        <v>1</v>
      </c>
    </row>
    <row r="1931" spans="1:13" x14ac:dyDescent="0.25">
      <c r="A1931">
        <v>201906</v>
      </c>
      <c r="B1931" t="s">
        <v>36</v>
      </c>
      <c r="C1931">
        <v>0</v>
      </c>
      <c r="D1931">
        <v>0</v>
      </c>
      <c r="E1931" t="s">
        <v>51</v>
      </c>
      <c r="F1931" t="s">
        <v>58</v>
      </c>
      <c r="G1931" t="s">
        <v>48</v>
      </c>
      <c r="H1931" t="s">
        <v>37</v>
      </c>
      <c r="I1931">
        <v>41</v>
      </c>
      <c r="J1931">
        <v>1</v>
      </c>
      <c r="K1931" s="43">
        <v>45849.43</v>
      </c>
      <c r="L1931" s="43">
        <v>45849.43</v>
      </c>
      <c r="M1931">
        <f t="shared" si="30"/>
        <v>1</v>
      </c>
    </row>
    <row r="1932" spans="1:13" x14ac:dyDescent="0.25">
      <c r="A1932">
        <v>201906</v>
      </c>
      <c r="B1932" t="s">
        <v>36</v>
      </c>
      <c r="C1932">
        <v>0</v>
      </c>
      <c r="D1932">
        <v>0</v>
      </c>
      <c r="E1932" t="s">
        <v>51</v>
      </c>
      <c r="F1932" t="s">
        <v>58</v>
      </c>
      <c r="G1932" t="s">
        <v>48</v>
      </c>
      <c r="H1932" t="s">
        <v>37</v>
      </c>
      <c r="I1932">
        <v>42</v>
      </c>
      <c r="J1932">
        <v>1</v>
      </c>
      <c r="K1932" s="43">
        <v>99872.27</v>
      </c>
      <c r="L1932" s="43">
        <v>99872.27</v>
      </c>
      <c r="M1932">
        <f t="shared" si="30"/>
        <v>1</v>
      </c>
    </row>
    <row r="1933" spans="1:13" x14ac:dyDescent="0.25">
      <c r="A1933">
        <v>201906</v>
      </c>
      <c r="B1933" t="s">
        <v>36</v>
      </c>
      <c r="C1933">
        <v>0</v>
      </c>
      <c r="D1933">
        <v>0</v>
      </c>
      <c r="E1933" t="s">
        <v>51</v>
      </c>
      <c r="F1933" t="s">
        <v>58</v>
      </c>
      <c r="G1933" t="s">
        <v>48</v>
      </c>
      <c r="H1933" t="s">
        <v>37</v>
      </c>
      <c r="I1933">
        <v>43</v>
      </c>
      <c r="J1933">
        <v>2</v>
      </c>
      <c r="K1933" s="43">
        <v>48693.65</v>
      </c>
      <c r="L1933" s="43">
        <v>97387.3</v>
      </c>
      <c r="M1933">
        <f t="shared" si="30"/>
        <v>1</v>
      </c>
    </row>
    <row r="1934" spans="1:13" x14ac:dyDescent="0.25">
      <c r="A1934">
        <v>201906</v>
      </c>
      <c r="B1934" t="s">
        <v>36</v>
      </c>
      <c r="C1934">
        <v>0</v>
      </c>
      <c r="D1934">
        <v>0</v>
      </c>
      <c r="E1934" t="s">
        <v>51</v>
      </c>
      <c r="F1934" t="s">
        <v>58</v>
      </c>
      <c r="G1934" t="s">
        <v>48</v>
      </c>
      <c r="H1934" t="s">
        <v>37</v>
      </c>
      <c r="I1934">
        <v>45</v>
      </c>
      <c r="J1934">
        <v>4</v>
      </c>
      <c r="K1934" s="43">
        <v>61447.26</v>
      </c>
      <c r="L1934" s="43">
        <v>245789.03</v>
      </c>
      <c r="M1934">
        <f t="shared" si="30"/>
        <v>1</v>
      </c>
    </row>
    <row r="1935" spans="1:13" x14ac:dyDescent="0.25">
      <c r="A1935">
        <v>201906</v>
      </c>
      <c r="B1935" t="s">
        <v>36</v>
      </c>
      <c r="C1935">
        <v>0</v>
      </c>
      <c r="D1935">
        <v>0</v>
      </c>
      <c r="E1935" t="s">
        <v>51</v>
      </c>
      <c r="F1935" t="s">
        <v>58</v>
      </c>
      <c r="G1935" t="s">
        <v>48</v>
      </c>
      <c r="H1935" t="s">
        <v>37</v>
      </c>
      <c r="I1935">
        <v>46</v>
      </c>
      <c r="J1935">
        <v>1</v>
      </c>
      <c r="K1935" s="43">
        <v>60481.52</v>
      </c>
      <c r="L1935" s="43">
        <v>60481.52</v>
      </c>
      <c r="M1935">
        <f t="shared" si="30"/>
        <v>1</v>
      </c>
    </row>
    <row r="1936" spans="1:13" x14ac:dyDescent="0.25">
      <c r="A1936">
        <v>201906</v>
      </c>
      <c r="B1936" t="s">
        <v>36</v>
      </c>
      <c r="C1936">
        <v>0</v>
      </c>
      <c r="D1936">
        <v>0</v>
      </c>
      <c r="E1936" t="s">
        <v>51</v>
      </c>
      <c r="F1936" t="s">
        <v>58</v>
      </c>
      <c r="G1936" t="s">
        <v>48</v>
      </c>
      <c r="H1936" t="s">
        <v>37</v>
      </c>
      <c r="I1936">
        <v>47</v>
      </c>
      <c r="J1936">
        <v>4</v>
      </c>
      <c r="K1936" s="43">
        <v>64039.95</v>
      </c>
      <c r="L1936" s="43">
        <v>256159.81</v>
      </c>
      <c r="M1936">
        <f t="shared" si="30"/>
        <v>1</v>
      </c>
    </row>
    <row r="1937" spans="1:13" x14ac:dyDescent="0.25">
      <c r="A1937">
        <v>201906</v>
      </c>
      <c r="B1937" t="s">
        <v>36</v>
      </c>
      <c r="C1937">
        <v>0</v>
      </c>
      <c r="D1937">
        <v>0</v>
      </c>
      <c r="E1937" t="s">
        <v>51</v>
      </c>
      <c r="F1937" t="s">
        <v>58</v>
      </c>
      <c r="G1937" t="s">
        <v>48</v>
      </c>
      <c r="H1937" t="s">
        <v>37</v>
      </c>
      <c r="I1937">
        <v>48</v>
      </c>
      <c r="J1937">
        <v>1</v>
      </c>
      <c r="K1937" s="43">
        <v>64878.46</v>
      </c>
      <c r="L1937" s="43">
        <v>64878.46</v>
      </c>
      <c r="M1937">
        <f t="shared" si="30"/>
        <v>1</v>
      </c>
    </row>
    <row r="1938" spans="1:13" x14ac:dyDescent="0.25">
      <c r="A1938">
        <v>201906</v>
      </c>
      <c r="B1938" t="s">
        <v>36</v>
      </c>
      <c r="C1938">
        <v>0</v>
      </c>
      <c r="D1938">
        <v>0</v>
      </c>
      <c r="E1938" t="s">
        <v>51</v>
      </c>
      <c r="F1938" t="s">
        <v>58</v>
      </c>
      <c r="G1938" t="s">
        <v>48</v>
      </c>
      <c r="H1938" t="s">
        <v>37</v>
      </c>
      <c r="I1938">
        <v>49</v>
      </c>
      <c r="J1938">
        <v>3</v>
      </c>
      <c r="K1938" s="43">
        <v>62652.06</v>
      </c>
      <c r="L1938" s="43">
        <v>187956.17</v>
      </c>
      <c r="M1938">
        <f t="shared" si="30"/>
        <v>1</v>
      </c>
    </row>
    <row r="1939" spans="1:13" x14ac:dyDescent="0.25">
      <c r="A1939">
        <v>201906</v>
      </c>
      <c r="B1939" t="s">
        <v>36</v>
      </c>
      <c r="C1939">
        <v>0</v>
      </c>
      <c r="D1939">
        <v>0</v>
      </c>
      <c r="E1939" t="s">
        <v>51</v>
      </c>
      <c r="F1939" t="s">
        <v>58</v>
      </c>
      <c r="G1939" t="s">
        <v>48</v>
      </c>
      <c r="H1939" t="s">
        <v>37</v>
      </c>
      <c r="I1939">
        <v>50</v>
      </c>
      <c r="J1939">
        <v>4</v>
      </c>
      <c r="K1939" s="43">
        <v>63968.04</v>
      </c>
      <c r="L1939" s="43">
        <v>255872.15</v>
      </c>
      <c r="M1939">
        <f t="shared" si="30"/>
        <v>1</v>
      </c>
    </row>
    <row r="1940" spans="1:13" x14ac:dyDescent="0.25">
      <c r="A1940">
        <v>201906</v>
      </c>
      <c r="B1940" t="s">
        <v>36</v>
      </c>
      <c r="C1940">
        <v>0</v>
      </c>
      <c r="D1940">
        <v>0</v>
      </c>
      <c r="E1940" t="s">
        <v>51</v>
      </c>
      <c r="F1940" t="s">
        <v>58</v>
      </c>
      <c r="G1940" t="s">
        <v>48</v>
      </c>
      <c r="H1940" t="s">
        <v>37</v>
      </c>
      <c r="I1940">
        <v>51</v>
      </c>
      <c r="J1940">
        <v>7</v>
      </c>
      <c r="K1940" s="43">
        <v>76653.69</v>
      </c>
      <c r="L1940" s="43">
        <v>536575.80000000005</v>
      </c>
      <c r="M1940">
        <f t="shared" si="30"/>
        <v>1</v>
      </c>
    </row>
    <row r="1941" spans="1:13" x14ac:dyDescent="0.25">
      <c r="A1941">
        <v>201906</v>
      </c>
      <c r="B1941" t="s">
        <v>36</v>
      </c>
      <c r="C1941">
        <v>0</v>
      </c>
      <c r="D1941">
        <v>0</v>
      </c>
      <c r="E1941" t="s">
        <v>51</v>
      </c>
      <c r="F1941" t="s">
        <v>58</v>
      </c>
      <c r="G1941" t="s">
        <v>48</v>
      </c>
      <c r="H1941" t="s">
        <v>37</v>
      </c>
      <c r="I1941">
        <v>52</v>
      </c>
      <c r="J1941">
        <v>1</v>
      </c>
      <c r="K1941" s="43">
        <v>26219.58</v>
      </c>
      <c r="L1941" s="43">
        <v>26219.58</v>
      </c>
      <c r="M1941">
        <f t="shared" si="30"/>
        <v>1</v>
      </c>
    </row>
    <row r="1942" spans="1:13" x14ac:dyDescent="0.25">
      <c r="A1942">
        <v>201906</v>
      </c>
      <c r="B1942" t="s">
        <v>36</v>
      </c>
      <c r="C1942">
        <v>0</v>
      </c>
      <c r="D1942">
        <v>0</v>
      </c>
      <c r="E1942" t="s">
        <v>51</v>
      </c>
      <c r="F1942" t="s">
        <v>58</v>
      </c>
      <c r="G1942" t="s">
        <v>48</v>
      </c>
      <c r="H1942" t="s">
        <v>37</v>
      </c>
      <c r="I1942">
        <v>53</v>
      </c>
      <c r="J1942">
        <v>5</v>
      </c>
      <c r="K1942" s="43">
        <v>43505.86</v>
      </c>
      <c r="L1942" s="43">
        <v>217529.3</v>
      </c>
      <c r="M1942">
        <f t="shared" si="30"/>
        <v>1</v>
      </c>
    </row>
    <row r="1943" spans="1:13" x14ac:dyDescent="0.25">
      <c r="A1943">
        <v>201906</v>
      </c>
      <c r="B1943" t="s">
        <v>36</v>
      </c>
      <c r="C1943">
        <v>0</v>
      </c>
      <c r="D1943">
        <v>0</v>
      </c>
      <c r="E1943" t="s">
        <v>51</v>
      </c>
      <c r="F1943" t="s">
        <v>58</v>
      </c>
      <c r="G1943" t="s">
        <v>48</v>
      </c>
      <c r="H1943" t="s">
        <v>37</v>
      </c>
      <c r="I1943">
        <v>54</v>
      </c>
      <c r="J1943">
        <v>3</v>
      </c>
      <c r="K1943" s="43">
        <v>63191.69</v>
      </c>
      <c r="L1943" s="43">
        <v>189575.06</v>
      </c>
      <c r="M1943">
        <f t="shared" si="30"/>
        <v>1</v>
      </c>
    </row>
    <row r="1944" spans="1:13" x14ac:dyDescent="0.25">
      <c r="A1944">
        <v>201906</v>
      </c>
      <c r="B1944" t="s">
        <v>36</v>
      </c>
      <c r="C1944">
        <v>0</v>
      </c>
      <c r="D1944">
        <v>0</v>
      </c>
      <c r="E1944" t="s">
        <v>51</v>
      </c>
      <c r="F1944" t="s">
        <v>58</v>
      </c>
      <c r="G1944" t="s">
        <v>48</v>
      </c>
      <c r="H1944" t="s">
        <v>37</v>
      </c>
      <c r="I1944">
        <v>55</v>
      </c>
      <c r="J1944">
        <v>4</v>
      </c>
      <c r="K1944" s="43">
        <v>54394.400000000001</v>
      </c>
      <c r="L1944" s="43">
        <v>217577.58</v>
      </c>
      <c r="M1944">
        <f t="shared" si="30"/>
        <v>1</v>
      </c>
    </row>
    <row r="1945" spans="1:13" x14ac:dyDescent="0.25">
      <c r="A1945">
        <v>201906</v>
      </c>
      <c r="B1945" t="s">
        <v>36</v>
      </c>
      <c r="C1945">
        <v>0</v>
      </c>
      <c r="D1945">
        <v>0</v>
      </c>
      <c r="E1945" t="s">
        <v>51</v>
      </c>
      <c r="F1945" t="s">
        <v>58</v>
      </c>
      <c r="G1945" t="s">
        <v>48</v>
      </c>
      <c r="H1945" t="s">
        <v>37</v>
      </c>
      <c r="I1945">
        <v>56</v>
      </c>
      <c r="J1945">
        <v>9</v>
      </c>
      <c r="K1945" s="43">
        <v>57702.26</v>
      </c>
      <c r="L1945" s="43">
        <v>519320.34</v>
      </c>
      <c r="M1945">
        <f t="shared" si="30"/>
        <v>1</v>
      </c>
    </row>
    <row r="1946" spans="1:13" x14ac:dyDescent="0.25">
      <c r="A1946">
        <v>201906</v>
      </c>
      <c r="B1946" t="s">
        <v>36</v>
      </c>
      <c r="C1946">
        <v>0</v>
      </c>
      <c r="D1946">
        <v>0</v>
      </c>
      <c r="E1946" t="s">
        <v>51</v>
      </c>
      <c r="F1946" t="s">
        <v>58</v>
      </c>
      <c r="G1946" t="s">
        <v>48</v>
      </c>
      <c r="H1946" t="s">
        <v>37</v>
      </c>
      <c r="I1946">
        <v>57</v>
      </c>
      <c r="J1946">
        <v>10</v>
      </c>
      <c r="K1946" s="43">
        <v>71869.75</v>
      </c>
      <c r="L1946" s="43">
        <v>718697.47</v>
      </c>
      <c r="M1946">
        <f t="shared" si="30"/>
        <v>1</v>
      </c>
    </row>
    <row r="1947" spans="1:13" x14ac:dyDescent="0.25">
      <c r="A1947">
        <v>201906</v>
      </c>
      <c r="B1947" t="s">
        <v>36</v>
      </c>
      <c r="C1947">
        <v>0</v>
      </c>
      <c r="D1947">
        <v>0</v>
      </c>
      <c r="E1947" t="s">
        <v>51</v>
      </c>
      <c r="F1947" t="s">
        <v>58</v>
      </c>
      <c r="G1947" t="s">
        <v>48</v>
      </c>
      <c r="H1947" t="s">
        <v>37</v>
      </c>
      <c r="I1947">
        <v>58</v>
      </c>
      <c r="J1947">
        <v>8</v>
      </c>
      <c r="K1947" s="43">
        <v>65038.97</v>
      </c>
      <c r="L1947" s="43">
        <v>520311.74</v>
      </c>
      <c r="M1947">
        <f t="shared" si="30"/>
        <v>1</v>
      </c>
    </row>
    <row r="1948" spans="1:13" x14ac:dyDescent="0.25">
      <c r="A1948">
        <v>201906</v>
      </c>
      <c r="B1948" t="s">
        <v>36</v>
      </c>
      <c r="C1948">
        <v>0</v>
      </c>
      <c r="D1948">
        <v>0</v>
      </c>
      <c r="E1948" t="s">
        <v>51</v>
      </c>
      <c r="F1948" t="s">
        <v>58</v>
      </c>
      <c r="G1948" t="s">
        <v>48</v>
      </c>
      <c r="H1948" t="s">
        <v>37</v>
      </c>
      <c r="I1948">
        <v>59</v>
      </c>
      <c r="J1948">
        <v>7</v>
      </c>
      <c r="K1948" s="43">
        <v>62699.11</v>
      </c>
      <c r="L1948" s="43">
        <v>438893.75</v>
      </c>
      <c r="M1948">
        <f t="shared" si="30"/>
        <v>1</v>
      </c>
    </row>
    <row r="1949" spans="1:13" x14ac:dyDescent="0.25">
      <c r="A1949">
        <v>201906</v>
      </c>
      <c r="B1949" t="s">
        <v>36</v>
      </c>
      <c r="C1949">
        <v>0</v>
      </c>
      <c r="D1949">
        <v>0</v>
      </c>
      <c r="E1949" t="s">
        <v>51</v>
      </c>
      <c r="F1949" t="s">
        <v>58</v>
      </c>
      <c r="G1949" t="s">
        <v>48</v>
      </c>
      <c r="H1949" t="s">
        <v>37</v>
      </c>
      <c r="I1949">
        <v>60</v>
      </c>
      <c r="J1949">
        <v>11</v>
      </c>
      <c r="K1949" s="43">
        <v>51519.94</v>
      </c>
      <c r="L1949" s="43">
        <v>566719.39</v>
      </c>
      <c r="M1949">
        <f t="shared" si="30"/>
        <v>1</v>
      </c>
    </row>
    <row r="1950" spans="1:13" x14ac:dyDescent="0.25">
      <c r="A1950">
        <v>201906</v>
      </c>
      <c r="B1950" t="s">
        <v>36</v>
      </c>
      <c r="C1950">
        <v>0</v>
      </c>
      <c r="D1950">
        <v>0</v>
      </c>
      <c r="E1950" t="s">
        <v>51</v>
      </c>
      <c r="F1950" t="s">
        <v>58</v>
      </c>
      <c r="G1950" t="s">
        <v>48</v>
      </c>
      <c r="H1950" t="s">
        <v>37</v>
      </c>
      <c r="I1950">
        <v>61</v>
      </c>
      <c r="J1950">
        <v>13</v>
      </c>
      <c r="K1950" s="43">
        <v>64686.67</v>
      </c>
      <c r="L1950" s="43">
        <v>840926.7</v>
      </c>
      <c r="M1950">
        <f t="shared" si="30"/>
        <v>1</v>
      </c>
    </row>
    <row r="1951" spans="1:13" x14ac:dyDescent="0.25">
      <c r="A1951">
        <v>201906</v>
      </c>
      <c r="B1951" t="s">
        <v>36</v>
      </c>
      <c r="C1951">
        <v>0</v>
      </c>
      <c r="D1951">
        <v>0</v>
      </c>
      <c r="E1951" t="s">
        <v>51</v>
      </c>
      <c r="F1951" t="s">
        <v>58</v>
      </c>
      <c r="G1951" t="s">
        <v>48</v>
      </c>
      <c r="H1951" t="s">
        <v>37</v>
      </c>
      <c r="I1951">
        <v>62</v>
      </c>
      <c r="J1951">
        <v>13</v>
      </c>
      <c r="K1951" s="43">
        <v>54892.74</v>
      </c>
      <c r="L1951" s="43">
        <v>713605.63</v>
      </c>
      <c r="M1951">
        <f t="shared" si="30"/>
        <v>1</v>
      </c>
    </row>
    <row r="1952" spans="1:13" x14ac:dyDescent="0.25">
      <c r="A1952">
        <v>201906</v>
      </c>
      <c r="B1952" t="s">
        <v>36</v>
      </c>
      <c r="C1952">
        <v>0</v>
      </c>
      <c r="D1952">
        <v>0</v>
      </c>
      <c r="E1952" t="s">
        <v>51</v>
      </c>
      <c r="F1952" t="s">
        <v>58</v>
      </c>
      <c r="G1952" t="s">
        <v>48</v>
      </c>
      <c r="H1952" t="s">
        <v>37</v>
      </c>
      <c r="I1952">
        <v>63</v>
      </c>
      <c r="J1952">
        <v>19</v>
      </c>
      <c r="K1952" s="43">
        <v>62577.919999999998</v>
      </c>
      <c r="L1952" s="43">
        <v>1188980.53</v>
      </c>
      <c r="M1952">
        <f t="shared" si="30"/>
        <v>1</v>
      </c>
    </row>
    <row r="1953" spans="1:13" x14ac:dyDescent="0.25">
      <c r="A1953">
        <v>201906</v>
      </c>
      <c r="B1953" t="s">
        <v>36</v>
      </c>
      <c r="C1953">
        <v>0</v>
      </c>
      <c r="D1953">
        <v>0</v>
      </c>
      <c r="E1953" t="s">
        <v>51</v>
      </c>
      <c r="F1953" t="s">
        <v>58</v>
      </c>
      <c r="G1953" t="s">
        <v>48</v>
      </c>
      <c r="H1953" t="s">
        <v>37</v>
      </c>
      <c r="I1953">
        <v>64</v>
      </c>
      <c r="J1953">
        <v>13</v>
      </c>
      <c r="K1953" s="43">
        <v>69507.429999999993</v>
      </c>
      <c r="L1953" s="43">
        <v>903596.56</v>
      </c>
      <c r="M1953">
        <f t="shared" si="30"/>
        <v>1</v>
      </c>
    </row>
    <row r="1954" spans="1:13" x14ac:dyDescent="0.25">
      <c r="A1954">
        <v>201906</v>
      </c>
      <c r="B1954" t="s">
        <v>36</v>
      </c>
      <c r="C1954">
        <v>0</v>
      </c>
      <c r="D1954">
        <v>0</v>
      </c>
      <c r="E1954" t="s">
        <v>51</v>
      </c>
      <c r="F1954" t="s">
        <v>58</v>
      </c>
      <c r="G1954" t="s">
        <v>48</v>
      </c>
      <c r="H1954" t="s">
        <v>37</v>
      </c>
      <c r="I1954">
        <v>65</v>
      </c>
      <c r="J1954">
        <v>19</v>
      </c>
      <c r="K1954" s="43">
        <v>72022.429999999993</v>
      </c>
      <c r="L1954" s="43">
        <v>1368426.13</v>
      </c>
      <c r="M1954">
        <f t="shared" si="30"/>
        <v>1</v>
      </c>
    </row>
    <row r="1955" spans="1:13" x14ac:dyDescent="0.25">
      <c r="A1955">
        <v>201906</v>
      </c>
      <c r="B1955" t="s">
        <v>36</v>
      </c>
      <c r="C1955">
        <v>0</v>
      </c>
      <c r="D1955">
        <v>0</v>
      </c>
      <c r="E1955" t="s">
        <v>51</v>
      </c>
      <c r="F1955" t="s">
        <v>58</v>
      </c>
      <c r="G1955" t="s">
        <v>48</v>
      </c>
      <c r="H1955" t="s">
        <v>37</v>
      </c>
      <c r="I1955">
        <v>66</v>
      </c>
      <c r="J1955">
        <v>21</v>
      </c>
      <c r="K1955" s="43">
        <v>73842.52</v>
      </c>
      <c r="L1955" s="43">
        <v>1550692.85</v>
      </c>
      <c r="M1955">
        <f t="shared" si="30"/>
        <v>1</v>
      </c>
    </row>
    <row r="1956" spans="1:13" x14ac:dyDescent="0.25">
      <c r="A1956">
        <v>201906</v>
      </c>
      <c r="B1956" t="s">
        <v>36</v>
      </c>
      <c r="C1956">
        <v>0</v>
      </c>
      <c r="D1956">
        <v>0</v>
      </c>
      <c r="E1956" t="s">
        <v>51</v>
      </c>
      <c r="F1956" t="s">
        <v>58</v>
      </c>
      <c r="G1956" t="s">
        <v>48</v>
      </c>
      <c r="H1956" t="s">
        <v>37</v>
      </c>
      <c r="I1956">
        <v>67</v>
      </c>
      <c r="J1956">
        <v>37</v>
      </c>
      <c r="K1956" s="43">
        <v>58792.480000000003</v>
      </c>
      <c r="L1956" s="43">
        <v>2175321.71</v>
      </c>
      <c r="M1956">
        <f t="shared" si="30"/>
        <v>1</v>
      </c>
    </row>
    <row r="1957" spans="1:13" x14ac:dyDescent="0.25">
      <c r="A1957">
        <v>201906</v>
      </c>
      <c r="B1957" t="s">
        <v>36</v>
      </c>
      <c r="C1957">
        <v>0</v>
      </c>
      <c r="D1957">
        <v>0</v>
      </c>
      <c r="E1957" t="s">
        <v>51</v>
      </c>
      <c r="F1957" t="s">
        <v>58</v>
      </c>
      <c r="G1957" t="s">
        <v>48</v>
      </c>
      <c r="H1957" t="s">
        <v>37</v>
      </c>
      <c r="I1957">
        <v>68</v>
      </c>
      <c r="J1957">
        <v>20</v>
      </c>
      <c r="K1957" s="43">
        <v>53081.95</v>
      </c>
      <c r="L1957" s="43">
        <v>1061638.97</v>
      </c>
      <c r="M1957">
        <f t="shared" si="30"/>
        <v>1</v>
      </c>
    </row>
    <row r="1958" spans="1:13" x14ac:dyDescent="0.25">
      <c r="A1958">
        <v>201906</v>
      </c>
      <c r="B1958" t="s">
        <v>36</v>
      </c>
      <c r="C1958">
        <v>0</v>
      </c>
      <c r="D1958">
        <v>0</v>
      </c>
      <c r="E1958" t="s">
        <v>51</v>
      </c>
      <c r="F1958" t="s">
        <v>58</v>
      </c>
      <c r="G1958" t="s">
        <v>48</v>
      </c>
      <c r="H1958" t="s">
        <v>37</v>
      </c>
      <c r="I1958">
        <v>69</v>
      </c>
      <c r="J1958">
        <v>29</v>
      </c>
      <c r="K1958" s="43">
        <v>65264.11</v>
      </c>
      <c r="L1958" s="43">
        <v>1892659.22</v>
      </c>
      <c r="M1958">
        <f t="shared" si="30"/>
        <v>1</v>
      </c>
    </row>
    <row r="1959" spans="1:13" x14ac:dyDescent="0.25">
      <c r="A1959">
        <v>201906</v>
      </c>
      <c r="B1959" t="s">
        <v>36</v>
      </c>
      <c r="C1959">
        <v>0</v>
      </c>
      <c r="D1959">
        <v>0</v>
      </c>
      <c r="E1959" t="s">
        <v>51</v>
      </c>
      <c r="F1959" t="s">
        <v>58</v>
      </c>
      <c r="G1959" t="s">
        <v>48</v>
      </c>
      <c r="H1959" t="s">
        <v>37</v>
      </c>
      <c r="I1959">
        <v>70</v>
      </c>
      <c r="J1959">
        <v>25</v>
      </c>
      <c r="K1959" s="43">
        <v>75072.69</v>
      </c>
      <c r="L1959" s="43">
        <v>1876817.24</v>
      </c>
      <c r="M1959">
        <f t="shared" si="30"/>
        <v>1</v>
      </c>
    </row>
    <row r="1960" spans="1:13" x14ac:dyDescent="0.25">
      <c r="A1960">
        <v>201906</v>
      </c>
      <c r="B1960" t="s">
        <v>36</v>
      </c>
      <c r="C1960">
        <v>0</v>
      </c>
      <c r="D1960">
        <v>0</v>
      </c>
      <c r="E1960" t="s">
        <v>51</v>
      </c>
      <c r="F1960" t="s">
        <v>58</v>
      </c>
      <c r="G1960" t="s">
        <v>48</v>
      </c>
      <c r="H1960" t="s">
        <v>37</v>
      </c>
      <c r="I1960">
        <v>71</v>
      </c>
      <c r="J1960">
        <v>32</v>
      </c>
      <c r="K1960" s="43">
        <v>59963.23</v>
      </c>
      <c r="L1960" s="43">
        <v>1918823.44</v>
      </c>
      <c r="M1960">
        <f t="shared" si="30"/>
        <v>1</v>
      </c>
    </row>
    <row r="1961" spans="1:13" x14ac:dyDescent="0.25">
      <c r="A1961">
        <v>201906</v>
      </c>
      <c r="B1961" t="s">
        <v>36</v>
      </c>
      <c r="C1961">
        <v>0</v>
      </c>
      <c r="D1961">
        <v>0</v>
      </c>
      <c r="E1961" t="s">
        <v>51</v>
      </c>
      <c r="F1961" t="s">
        <v>58</v>
      </c>
      <c r="G1961" t="s">
        <v>48</v>
      </c>
      <c r="H1961" t="s">
        <v>37</v>
      </c>
      <c r="I1961">
        <v>72</v>
      </c>
      <c r="J1961">
        <v>24</v>
      </c>
      <c r="K1961" s="43">
        <v>59960.42</v>
      </c>
      <c r="L1961" s="43">
        <v>1439050.02</v>
      </c>
      <c r="M1961">
        <f t="shared" si="30"/>
        <v>1</v>
      </c>
    </row>
    <row r="1962" spans="1:13" x14ac:dyDescent="0.25">
      <c r="A1962">
        <v>201906</v>
      </c>
      <c r="B1962" t="s">
        <v>36</v>
      </c>
      <c r="C1962">
        <v>0</v>
      </c>
      <c r="D1962">
        <v>0</v>
      </c>
      <c r="E1962" t="s">
        <v>51</v>
      </c>
      <c r="F1962" t="s">
        <v>58</v>
      </c>
      <c r="G1962" t="s">
        <v>48</v>
      </c>
      <c r="H1962" t="s">
        <v>37</v>
      </c>
      <c r="I1962">
        <v>73</v>
      </c>
      <c r="J1962">
        <v>34</v>
      </c>
      <c r="K1962" s="43">
        <v>60500.76</v>
      </c>
      <c r="L1962" s="43">
        <v>2057025.95</v>
      </c>
      <c r="M1962">
        <f t="shared" si="30"/>
        <v>1</v>
      </c>
    </row>
    <row r="1963" spans="1:13" x14ac:dyDescent="0.25">
      <c r="A1963">
        <v>201906</v>
      </c>
      <c r="B1963" t="s">
        <v>36</v>
      </c>
      <c r="C1963">
        <v>0</v>
      </c>
      <c r="D1963">
        <v>0</v>
      </c>
      <c r="E1963" t="s">
        <v>51</v>
      </c>
      <c r="F1963" t="s">
        <v>58</v>
      </c>
      <c r="G1963" t="s">
        <v>48</v>
      </c>
      <c r="H1963" t="s">
        <v>37</v>
      </c>
      <c r="I1963">
        <v>74</v>
      </c>
      <c r="J1963">
        <v>40</v>
      </c>
      <c r="K1963" s="43">
        <v>56109.2</v>
      </c>
      <c r="L1963" s="43">
        <v>2244368.13</v>
      </c>
      <c r="M1963">
        <f t="shared" si="30"/>
        <v>1</v>
      </c>
    </row>
    <row r="1964" spans="1:13" x14ac:dyDescent="0.25">
      <c r="A1964">
        <v>201906</v>
      </c>
      <c r="B1964" t="s">
        <v>36</v>
      </c>
      <c r="C1964">
        <v>0</v>
      </c>
      <c r="D1964">
        <v>0</v>
      </c>
      <c r="E1964" t="s">
        <v>51</v>
      </c>
      <c r="F1964" t="s">
        <v>58</v>
      </c>
      <c r="G1964" t="s">
        <v>48</v>
      </c>
      <c r="H1964" t="s">
        <v>37</v>
      </c>
      <c r="I1964">
        <v>75</v>
      </c>
      <c r="J1964">
        <v>27</v>
      </c>
      <c r="K1964" s="43">
        <v>58169.1</v>
      </c>
      <c r="L1964" s="43">
        <v>1570565.75</v>
      </c>
      <c r="M1964">
        <f t="shared" si="30"/>
        <v>1</v>
      </c>
    </row>
    <row r="1965" spans="1:13" x14ac:dyDescent="0.25">
      <c r="A1965">
        <v>201906</v>
      </c>
      <c r="B1965" t="s">
        <v>36</v>
      </c>
      <c r="C1965">
        <v>0</v>
      </c>
      <c r="D1965">
        <v>0</v>
      </c>
      <c r="E1965" t="s">
        <v>51</v>
      </c>
      <c r="F1965" t="s">
        <v>58</v>
      </c>
      <c r="G1965" t="s">
        <v>48</v>
      </c>
      <c r="H1965" t="s">
        <v>37</v>
      </c>
      <c r="I1965">
        <v>76</v>
      </c>
      <c r="J1965">
        <v>32</v>
      </c>
      <c r="K1965" s="43">
        <v>54585.74</v>
      </c>
      <c r="L1965" s="43">
        <v>1746743.66</v>
      </c>
      <c r="M1965">
        <f t="shared" si="30"/>
        <v>1</v>
      </c>
    </row>
    <row r="1966" spans="1:13" x14ac:dyDescent="0.25">
      <c r="A1966">
        <v>201906</v>
      </c>
      <c r="B1966" t="s">
        <v>36</v>
      </c>
      <c r="C1966">
        <v>0</v>
      </c>
      <c r="D1966">
        <v>0</v>
      </c>
      <c r="E1966" t="s">
        <v>51</v>
      </c>
      <c r="F1966" t="s">
        <v>58</v>
      </c>
      <c r="G1966" t="s">
        <v>48</v>
      </c>
      <c r="H1966" t="s">
        <v>37</v>
      </c>
      <c r="I1966">
        <v>77</v>
      </c>
      <c r="J1966">
        <v>29</v>
      </c>
      <c r="K1966" s="43">
        <v>52872.13</v>
      </c>
      <c r="L1966" s="43">
        <v>1533291.65</v>
      </c>
      <c r="M1966">
        <f t="shared" si="30"/>
        <v>1</v>
      </c>
    </row>
    <row r="1967" spans="1:13" x14ac:dyDescent="0.25">
      <c r="A1967">
        <v>201906</v>
      </c>
      <c r="B1967" t="s">
        <v>36</v>
      </c>
      <c r="C1967">
        <v>0</v>
      </c>
      <c r="D1967">
        <v>0</v>
      </c>
      <c r="E1967" t="s">
        <v>51</v>
      </c>
      <c r="F1967" t="s">
        <v>58</v>
      </c>
      <c r="G1967" t="s">
        <v>48</v>
      </c>
      <c r="H1967" t="s">
        <v>37</v>
      </c>
      <c r="I1967">
        <v>78</v>
      </c>
      <c r="J1967">
        <v>24</v>
      </c>
      <c r="K1967" s="43">
        <v>57306.03</v>
      </c>
      <c r="L1967" s="43">
        <v>1375344.83</v>
      </c>
      <c r="M1967">
        <f t="shared" si="30"/>
        <v>1</v>
      </c>
    </row>
    <row r="1968" spans="1:13" x14ac:dyDescent="0.25">
      <c r="A1968">
        <v>201906</v>
      </c>
      <c r="B1968" t="s">
        <v>36</v>
      </c>
      <c r="C1968">
        <v>0</v>
      </c>
      <c r="D1968">
        <v>0</v>
      </c>
      <c r="E1968" t="s">
        <v>51</v>
      </c>
      <c r="F1968" t="s">
        <v>58</v>
      </c>
      <c r="G1968" t="s">
        <v>48</v>
      </c>
      <c r="H1968" t="s">
        <v>37</v>
      </c>
      <c r="I1968">
        <v>79</v>
      </c>
      <c r="J1968">
        <v>22</v>
      </c>
      <c r="K1968" s="43">
        <v>50974.3</v>
      </c>
      <c r="L1968" s="43">
        <v>1121434.6599999999</v>
      </c>
      <c r="M1968">
        <f t="shared" si="30"/>
        <v>1</v>
      </c>
    </row>
    <row r="1969" spans="1:13" x14ac:dyDescent="0.25">
      <c r="A1969">
        <v>201906</v>
      </c>
      <c r="B1969" t="s">
        <v>36</v>
      </c>
      <c r="C1969">
        <v>0</v>
      </c>
      <c r="D1969">
        <v>0</v>
      </c>
      <c r="E1969" t="s">
        <v>51</v>
      </c>
      <c r="F1969" t="s">
        <v>58</v>
      </c>
      <c r="G1969" t="s">
        <v>48</v>
      </c>
      <c r="H1969" t="s">
        <v>37</v>
      </c>
      <c r="I1969">
        <v>80</v>
      </c>
      <c r="J1969">
        <v>32</v>
      </c>
      <c r="K1969" s="43">
        <v>46327.57</v>
      </c>
      <c r="L1969" s="43">
        <v>1482482.1</v>
      </c>
      <c r="M1969">
        <f t="shared" si="30"/>
        <v>1</v>
      </c>
    </row>
    <row r="1970" spans="1:13" x14ac:dyDescent="0.25">
      <c r="A1970">
        <v>201906</v>
      </c>
      <c r="B1970" t="s">
        <v>36</v>
      </c>
      <c r="C1970">
        <v>0</v>
      </c>
      <c r="D1970">
        <v>0</v>
      </c>
      <c r="E1970" t="s">
        <v>51</v>
      </c>
      <c r="F1970" t="s">
        <v>58</v>
      </c>
      <c r="G1970" t="s">
        <v>48</v>
      </c>
      <c r="H1970" t="s">
        <v>37</v>
      </c>
      <c r="I1970">
        <v>81</v>
      </c>
      <c r="J1970">
        <v>21</v>
      </c>
      <c r="K1970" s="43">
        <v>38677.730000000003</v>
      </c>
      <c r="L1970" s="43">
        <v>812232.42</v>
      </c>
      <c r="M1970">
        <f t="shared" si="30"/>
        <v>1</v>
      </c>
    </row>
    <row r="1971" spans="1:13" x14ac:dyDescent="0.25">
      <c r="A1971">
        <v>201906</v>
      </c>
      <c r="B1971" t="s">
        <v>36</v>
      </c>
      <c r="C1971">
        <v>0</v>
      </c>
      <c r="D1971">
        <v>0</v>
      </c>
      <c r="E1971" t="s">
        <v>51</v>
      </c>
      <c r="F1971" t="s">
        <v>58</v>
      </c>
      <c r="G1971" t="s">
        <v>48</v>
      </c>
      <c r="H1971" t="s">
        <v>37</v>
      </c>
      <c r="I1971">
        <v>82</v>
      </c>
      <c r="J1971">
        <v>19</v>
      </c>
      <c r="K1971" s="43">
        <v>49347.43</v>
      </c>
      <c r="L1971" s="43">
        <v>937601.23</v>
      </c>
      <c r="M1971">
        <f t="shared" si="30"/>
        <v>1</v>
      </c>
    </row>
    <row r="1972" spans="1:13" x14ac:dyDescent="0.25">
      <c r="A1972">
        <v>201906</v>
      </c>
      <c r="B1972" t="s">
        <v>36</v>
      </c>
      <c r="C1972">
        <v>0</v>
      </c>
      <c r="D1972">
        <v>0</v>
      </c>
      <c r="E1972" t="s">
        <v>51</v>
      </c>
      <c r="F1972" t="s">
        <v>58</v>
      </c>
      <c r="G1972" t="s">
        <v>48</v>
      </c>
      <c r="H1972" t="s">
        <v>37</v>
      </c>
      <c r="I1972">
        <v>83</v>
      </c>
      <c r="J1972">
        <v>17</v>
      </c>
      <c r="K1972" s="43">
        <v>48450.94</v>
      </c>
      <c r="L1972" s="43">
        <v>823665.97</v>
      </c>
      <c r="M1972">
        <f t="shared" si="30"/>
        <v>1</v>
      </c>
    </row>
    <row r="1973" spans="1:13" x14ac:dyDescent="0.25">
      <c r="A1973">
        <v>201906</v>
      </c>
      <c r="B1973" t="s">
        <v>36</v>
      </c>
      <c r="C1973">
        <v>0</v>
      </c>
      <c r="D1973">
        <v>0</v>
      </c>
      <c r="E1973" t="s">
        <v>51</v>
      </c>
      <c r="F1973" t="s">
        <v>58</v>
      </c>
      <c r="G1973" t="s">
        <v>48</v>
      </c>
      <c r="H1973" t="s">
        <v>37</v>
      </c>
      <c r="I1973">
        <v>84</v>
      </c>
      <c r="J1973">
        <v>19</v>
      </c>
      <c r="K1973" s="43">
        <v>50063.83</v>
      </c>
      <c r="L1973" s="43">
        <v>951212.77</v>
      </c>
      <c r="M1973">
        <f t="shared" si="30"/>
        <v>1</v>
      </c>
    </row>
    <row r="1974" spans="1:13" x14ac:dyDescent="0.25">
      <c r="A1974">
        <v>201906</v>
      </c>
      <c r="B1974" t="s">
        <v>36</v>
      </c>
      <c r="C1974">
        <v>0</v>
      </c>
      <c r="D1974">
        <v>0</v>
      </c>
      <c r="E1974" t="s">
        <v>51</v>
      </c>
      <c r="F1974" t="s">
        <v>58</v>
      </c>
      <c r="G1974" t="s">
        <v>48</v>
      </c>
      <c r="H1974" t="s">
        <v>37</v>
      </c>
      <c r="I1974">
        <v>85</v>
      </c>
      <c r="J1974">
        <v>24</v>
      </c>
      <c r="K1974" s="43">
        <v>46593.42</v>
      </c>
      <c r="L1974" s="43">
        <v>1118241.99</v>
      </c>
      <c r="M1974">
        <f t="shared" si="30"/>
        <v>1</v>
      </c>
    </row>
    <row r="1975" spans="1:13" x14ac:dyDescent="0.25">
      <c r="A1975">
        <v>201906</v>
      </c>
      <c r="B1975" t="s">
        <v>36</v>
      </c>
      <c r="C1975">
        <v>0</v>
      </c>
      <c r="D1975">
        <v>0</v>
      </c>
      <c r="E1975" t="s">
        <v>51</v>
      </c>
      <c r="F1975" t="s">
        <v>58</v>
      </c>
      <c r="G1975" t="s">
        <v>48</v>
      </c>
      <c r="H1975" t="s">
        <v>37</v>
      </c>
      <c r="I1975">
        <v>86</v>
      </c>
      <c r="J1975">
        <v>25</v>
      </c>
      <c r="K1975" s="43">
        <v>41301.480000000003</v>
      </c>
      <c r="L1975" s="43">
        <v>1032536.9</v>
      </c>
      <c r="M1975">
        <f t="shared" si="30"/>
        <v>1</v>
      </c>
    </row>
    <row r="1976" spans="1:13" x14ac:dyDescent="0.25">
      <c r="A1976">
        <v>201906</v>
      </c>
      <c r="B1976" t="s">
        <v>36</v>
      </c>
      <c r="C1976">
        <v>0</v>
      </c>
      <c r="D1976">
        <v>0</v>
      </c>
      <c r="E1976" t="s">
        <v>51</v>
      </c>
      <c r="F1976" t="s">
        <v>58</v>
      </c>
      <c r="G1976" t="s">
        <v>48</v>
      </c>
      <c r="H1976" t="s">
        <v>37</v>
      </c>
      <c r="I1976">
        <v>87</v>
      </c>
      <c r="J1976">
        <v>18</v>
      </c>
      <c r="K1976" s="43">
        <v>52865.08</v>
      </c>
      <c r="L1976" s="43">
        <v>951571.43</v>
      </c>
      <c r="M1976">
        <f t="shared" si="30"/>
        <v>1</v>
      </c>
    </row>
    <row r="1977" spans="1:13" x14ac:dyDescent="0.25">
      <c r="A1977">
        <v>201906</v>
      </c>
      <c r="B1977" t="s">
        <v>36</v>
      </c>
      <c r="C1977">
        <v>0</v>
      </c>
      <c r="D1977">
        <v>0</v>
      </c>
      <c r="E1977" t="s">
        <v>51</v>
      </c>
      <c r="F1977" t="s">
        <v>58</v>
      </c>
      <c r="G1977" t="s">
        <v>48</v>
      </c>
      <c r="H1977" t="s">
        <v>37</v>
      </c>
      <c r="I1977">
        <v>88</v>
      </c>
      <c r="J1977">
        <v>17</v>
      </c>
      <c r="K1977" s="43">
        <v>49574.41</v>
      </c>
      <c r="L1977" s="43">
        <v>842764.99</v>
      </c>
      <c r="M1977">
        <f t="shared" si="30"/>
        <v>1</v>
      </c>
    </row>
    <row r="1978" spans="1:13" x14ac:dyDescent="0.25">
      <c r="A1978">
        <v>201906</v>
      </c>
      <c r="B1978" t="s">
        <v>36</v>
      </c>
      <c r="C1978">
        <v>0</v>
      </c>
      <c r="D1978">
        <v>0</v>
      </c>
      <c r="E1978" t="s">
        <v>51</v>
      </c>
      <c r="F1978" t="s">
        <v>58</v>
      </c>
      <c r="G1978" t="s">
        <v>48</v>
      </c>
      <c r="H1978" t="s">
        <v>37</v>
      </c>
      <c r="I1978">
        <v>89</v>
      </c>
      <c r="J1978">
        <v>12</v>
      </c>
      <c r="K1978" s="43">
        <v>46937.88</v>
      </c>
      <c r="L1978" s="43">
        <v>563254.6</v>
      </c>
      <c r="M1978">
        <f t="shared" si="30"/>
        <v>1</v>
      </c>
    </row>
    <row r="1979" spans="1:13" x14ac:dyDescent="0.25">
      <c r="A1979">
        <v>201906</v>
      </c>
      <c r="B1979" t="s">
        <v>36</v>
      </c>
      <c r="C1979">
        <v>0</v>
      </c>
      <c r="D1979">
        <v>0</v>
      </c>
      <c r="E1979" t="s">
        <v>51</v>
      </c>
      <c r="F1979" t="s">
        <v>58</v>
      </c>
      <c r="G1979" t="s">
        <v>48</v>
      </c>
      <c r="H1979" t="s">
        <v>37</v>
      </c>
      <c r="I1979">
        <v>90</v>
      </c>
      <c r="J1979">
        <v>16</v>
      </c>
      <c r="K1979" s="43">
        <v>50527.16</v>
      </c>
      <c r="L1979" s="43">
        <v>808434.52</v>
      </c>
      <c r="M1979">
        <f t="shared" si="30"/>
        <v>1</v>
      </c>
    </row>
    <row r="1980" spans="1:13" x14ac:dyDescent="0.25">
      <c r="A1980">
        <v>201906</v>
      </c>
      <c r="B1980" t="s">
        <v>36</v>
      </c>
      <c r="C1980">
        <v>0</v>
      </c>
      <c r="D1980">
        <v>0</v>
      </c>
      <c r="E1980" t="s">
        <v>51</v>
      </c>
      <c r="F1980" t="s">
        <v>58</v>
      </c>
      <c r="G1980" t="s">
        <v>48</v>
      </c>
      <c r="H1980" t="s">
        <v>37</v>
      </c>
      <c r="I1980">
        <v>91</v>
      </c>
      <c r="J1980">
        <v>10</v>
      </c>
      <c r="K1980" s="43">
        <v>45328.01</v>
      </c>
      <c r="L1980" s="43">
        <v>453280.12</v>
      </c>
      <c r="M1980">
        <f t="shared" si="30"/>
        <v>1</v>
      </c>
    </row>
    <row r="1981" spans="1:13" x14ac:dyDescent="0.25">
      <c r="A1981">
        <v>201906</v>
      </c>
      <c r="B1981" t="s">
        <v>36</v>
      </c>
      <c r="C1981">
        <v>0</v>
      </c>
      <c r="D1981">
        <v>0</v>
      </c>
      <c r="E1981" t="s">
        <v>51</v>
      </c>
      <c r="F1981" t="s">
        <v>58</v>
      </c>
      <c r="G1981" t="s">
        <v>48</v>
      </c>
      <c r="H1981" t="s">
        <v>37</v>
      </c>
      <c r="I1981">
        <v>92</v>
      </c>
      <c r="J1981">
        <v>8</v>
      </c>
      <c r="K1981" s="43">
        <v>58627.9</v>
      </c>
      <c r="L1981" s="43">
        <v>469023.17</v>
      </c>
      <c r="M1981">
        <f t="shared" si="30"/>
        <v>1</v>
      </c>
    </row>
    <row r="1982" spans="1:13" x14ac:dyDescent="0.25">
      <c r="A1982">
        <v>201906</v>
      </c>
      <c r="B1982" t="s">
        <v>36</v>
      </c>
      <c r="C1982">
        <v>0</v>
      </c>
      <c r="D1982">
        <v>0</v>
      </c>
      <c r="E1982" t="s">
        <v>51</v>
      </c>
      <c r="F1982" t="s">
        <v>58</v>
      </c>
      <c r="G1982" t="s">
        <v>48</v>
      </c>
      <c r="H1982" t="s">
        <v>37</v>
      </c>
      <c r="I1982">
        <v>93</v>
      </c>
      <c r="J1982">
        <v>10</v>
      </c>
      <c r="K1982" s="43">
        <v>48035.57</v>
      </c>
      <c r="L1982" s="43">
        <v>480355.67</v>
      </c>
      <c r="M1982">
        <f t="shared" si="30"/>
        <v>1</v>
      </c>
    </row>
    <row r="1983" spans="1:13" x14ac:dyDescent="0.25">
      <c r="A1983">
        <v>201906</v>
      </c>
      <c r="B1983" t="s">
        <v>36</v>
      </c>
      <c r="C1983">
        <v>0</v>
      </c>
      <c r="D1983">
        <v>0</v>
      </c>
      <c r="E1983" t="s">
        <v>51</v>
      </c>
      <c r="F1983" t="s">
        <v>58</v>
      </c>
      <c r="G1983" t="s">
        <v>48</v>
      </c>
      <c r="H1983" t="s">
        <v>37</v>
      </c>
      <c r="I1983">
        <v>94</v>
      </c>
      <c r="J1983">
        <v>8</v>
      </c>
      <c r="K1983" s="43">
        <v>63550.04</v>
      </c>
      <c r="L1983" s="43">
        <v>508400.29</v>
      </c>
      <c r="M1983">
        <f t="shared" si="30"/>
        <v>1</v>
      </c>
    </row>
    <row r="1984" spans="1:13" x14ac:dyDescent="0.25">
      <c r="A1984">
        <v>201906</v>
      </c>
      <c r="B1984" t="s">
        <v>36</v>
      </c>
      <c r="C1984">
        <v>0</v>
      </c>
      <c r="D1984">
        <v>0</v>
      </c>
      <c r="E1984" t="s">
        <v>51</v>
      </c>
      <c r="F1984" t="s">
        <v>58</v>
      </c>
      <c r="G1984" t="s">
        <v>48</v>
      </c>
      <c r="H1984" t="s">
        <v>37</v>
      </c>
      <c r="I1984">
        <v>95</v>
      </c>
      <c r="J1984">
        <v>3</v>
      </c>
      <c r="K1984" s="43">
        <v>56926.21</v>
      </c>
      <c r="L1984" s="43">
        <v>170778.64</v>
      </c>
      <c r="M1984">
        <f t="shared" si="30"/>
        <v>1</v>
      </c>
    </row>
    <row r="1985" spans="1:13" x14ac:dyDescent="0.25">
      <c r="A1985">
        <v>201906</v>
      </c>
      <c r="B1985" t="s">
        <v>36</v>
      </c>
      <c r="C1985">
        <v>0</v>
      </c>
      <c r="D1985">
        <v>0</v>
      </c>
      <c r="E1985" t="s">
        <v>51</v>
      </c>
      <c r="F1985" t="s">
        <v>58</v>
      </c>
      <c r="G1985" t="s">
        <v>48</v>
      </c>
      <c r="H1985" t="s">
        <v>37</v>
      </c>
      <c r="I1985">
        <v>96</v>
      </c>
      <c r="J1985">
        <v>4</v>
      </c>
      <c r="K1985" s="43">
        <v>62156.29</v>
      </c>
      <c r="L1985" s="43">
        <v>248625.17</v>
      </c>
      <c r="M1985">
        <f t="shared" si="30"/>
        <v>1</v>
      </c>
    </row>
    <row r="1986" spans="1:13" x14ac:dyDescent="0.25">
      <c r="A1986">
        <v>201906</v>
      </c>
      <c r="B1986" t="s">
        <v>36</v>
      </c>
      <c r="C1986">
        <v>0</v>
      </c>
      <c r="D1986">
        <v>0</v>
      </c>
      <c r="E1986" t="s">
        <v>51</v>
      </c>
      <c r="F1986" t="s">
        <v>58</v>
      </c>
      <c r="G1986" t="s">
        <v>48</v>
      </c>
      <c r="H1986" t="s">
        <v>37</v>
      </c>
      <c r="I1986">
        <v>97</v>
      </c>
      <c r="J1986">
        <v>1</v>
      </c>
      <c r="K1986" s="43">
        <v>90450.39</v>
      </c>
      <c r="L1986" s="43">
        <v>90450.39</v>
      </c>
      <c r="M1986">
        <f t="shared" si="30"/>
        <v>1</v>
      </c>
    </row>
    <row r="1987" spans="1:13" x14ac:dyDescent="0.25">
      <c r="A1987">
        <v>201906</v>
      </c>
      <c r="B1987" t="s">
        <v>36</v>
      </c>
      <c r="C1987">
        <v>0</v>
      </c>
      <c r="D1987">
        <v>0</v>
      </c>
      <c r="E1987" t="s">
        <v>51</v>
      </c>
      <c r="F1987" t="s">
        <v>58</v>
      </c>
      <c r="G1987" t="s">
        <v>48</v>
      </c>
      <c r="H1987" t="s">
        <v>37</v>
      </c>
      <c r="I1987">
        <v>98</v>
      </c>
      <c r="J1987">
        <v>3</v>
      </c>
      <c r="K1987" s="43">
        <v>48316.99</v>
      </c>
      <c r="L1987" s="43">
        <v>144950.97</v>
      </c>
      <c r="M1987">
        <f t="shared" si="30"/>
        <v>1</v>
      </c>
    </row>
    <row r="1988" spans="1:13" x14ac:dyDescent="0.25">
      <c r="A1988">
        <v>201906</v>
      </c>
      <c r="B1988" t="s">
        <v>36</v>
      </c>
      <c r="C1988">
        <v>0</v>
      </c>
      <c r="D1988">
        <v>0</v>
      </c>
      <c r="E1988" t="s">
        <v>51</v>
      </c>
      <c r="F1988" t="s">
        <v>58</v>
      </c>
      <c r="G1988" t="s">
        <v>48</v>
      </c>
      <c r="H1988" t="s">
        <v>37</v>
      </c>
      <c r="I1988">
        <v>100</v>
      </c>
      <c r="J1988">
        <v>5</v>
      </c>
      <c r="K1988" s="43">
        <v>63132.87</v>
      </c>
      <c r="L1988" s="43">
        <v>315664.33</v>
      </c>
      <c r="M1988">
        <f t="shared" si="30"/>
        <v>1</v>
      </c>
    </row>
    <row r="1989" spans="1:13" x14ac:dyDescent="0.25">
      <c r="A1989">
        <v>201906</v>
      </c>
      <c r="B1989" t="s">
        <v>36</v>
      </c>
      <c r="C1989">
        <v>0</v>
      </c>
      <c r="D1989">
        <v>0</v>
      </c>
      <c r="E1989" t="s">
        <v>51</v>
      </c>
      <c r="F1989" t="s">
        <v>58</v>
      </c>
      <c r="G1989" t="s">
        <v>48</v>
      </c>
      <c r="H1989" t="s">
        <v>38</v>
      </c>
      <c r="I1989">
        <v>34</v>
      </c>
      <c r="J1989">
        <v>1</v>
      </c>
      <c r="K1989" s="43">
        <v>75994.990000000005</v>
      </c>
      <c r="L1989" s="43">
        <v>75994.990000000005</v>
      </c>
      <c r="M1989">
        <f t="shared" si="30"/>
        <v>1</v>
      </c>
    </row>
    <row r="1990" spans="1:13" x14ac:dyDescent="0.25">
      <c r="A1990">
        <v>201906</v>
      </c>
      <c r="B1990" t="s">
        <v>36</v>
      </c>
      <c r="C1990">
        <v>0</v>
      </c>
      <c r="D1990">
        <v>0</v>
      </c>
      <c r="E1990" t="s">
        <v>51</v>
      </c>
      <c r="F1990" t="s">
        <v>58</v>
      </c>
      <c r="G1990" t="s">
        <v>48</v>
      </c>
      <c r="H1990" t="s">
        <v>38</v>
      </c>
      <c r="I1990">
        <v>42</v>
      </c>
      <c r="J1990">
        <v>1</v>
      </c>
      <c r="K1990" s="43">
        <v>69156.14</v>
      </c>
      <c r="L1990" s="43">
        <v>69156.14</v>
      </c>
      <c r="M1990">
        <f t="shared" ref="M1990:M2053" si="31">+IF(F1990=$M$1,0,1)</f>
        <v>1</v>
      </c>
    </row>
    <row r="1991" spans="1:13" x14ac:dyDescent="0.25">
      <c r="A1991">
        <v>201906</v>
      </c>
      <c r="B1991" t="s">
        <v>36</v>
      </c>
      <c r="C1991">
        <v>0</v>
      </c>
      <c r="D1991">
        <v>0</v>
      </c>
      <c r="E1991" t="s">
        <v>51</v>
      </c>
      <c r="F1991" t="s">
        <v>58</v>
      </c>
      <c r="G1991" t="s">
        <v>48</v>
      </c>
      <c r="H1991" t="s">
        <v>38</v>
      </c>
      <c r="I1991">
        <v>43</v>
      </c>
      <c r="J1991">
        <v>1</v>
      </c>
      <c r="K1991" s="43">
        <v>59674.09</v>
      </c>
      <c r="L1991" s="43">
        <v>59674.09</v>
      </c>
      <c r="M1991">
        <f t="shared" si="31"/>
        <v>1</v>
      </c>
    </row>
    <row r="1992" spans="1:13" x14ac:dyDescent="0.25">
      <c r="A1992">
        <v>201906</v>
      </c>
      <c r="B1992" t="s">
        <v>36</v>
      </c>
      <c r="C1992">
        <v>0</v>
      </c>
      <c r="D1992">
        <v>0</v>
      </c>
      <c r="E1992" t="s">
        <v>51</v>
      </c>
      <c r="F1992" t="s">
        <v>58</v>
      </c>
      <c r="G1992" t="s">
        <v>48</v>
      </c>
      <c r="H1992" t="s">
        <v>38</v>
      </c>
      <c r="I1992">
        <v>44</v>
      </c>
      <c r="J1992">
        <v>1</v>
      </c>
      <c r="K1992" s="43">
        <v>73884.52</v>
      </c>
      <c r="L1992" s="43">
        <v>73884.52</v>
      </c>
      <c r="M1992">
        <f t="shared" si="31"/>
        <v>1</v>
      </c>
    </row>
    <row r="1993" spans="1:13" x14ac:dyDescent="0.25">
      <c r="A1993">
        <v>201906</v>
      </c>
      <c r="B1993" t="s">
        <v>36</v>
      </c>
      <c r="C1993">
        <v>0</v>
      </c>
      <c r="D1993">
        <v>0</v>
      </c>
      <c r="E1993" t="s">
        <v>51</v>
      </c>
      <c r="F1993" t="s">
        <v>58</v>
      </c>
      <c r="G1993" t="s">
        <v>48</v>
      </c>
      <c r="H1993" t="s">
        <v>38</v>
      </c>
      <c r="I1993">
        <v>45</v>
      </c>
      <c r="J1993">
        <v>2</v>
      </c>
      <c r="K1993" s="43">
        <v>60905.38</v>
      </c>
      <c r="L1993" s="43">
        <v>121810.76</v>
      </c>
      <c r="M1993">
        <f t="shared" si="31"/>
        <v>1</v>
      </c>
    </row>
    <row r="1994" spans="1:13" x14ac:dyDescent="0.25">
      <c r="A1994">
        <v>201906</v>
      </c>
      <c r="B1994" t="s">
        <v>36</v>
      </c>
      <c r="C1994">
        <v>0</v>
      </c>
      <c r="D1994">
        <v>0</v>
      </c>
      <c r="E1994" t="s">
        <v>51</v>
      </c>
      <c r="F1994" t="s">
        <v>58</v>
      </c>
      <c r="G1994" t="s">
        <v>48</v>
      </c>
      <c r="H1994" t="s">
        <v>38</v>
      </c>
      <c r="I1994">
        <v>46</v>
      </c>
      <c r="J1994">
        <v>2</v>
      </c>
      <c r="K1994" s="43">
        <v>46131.03</v>
      </c>
      <c r="L1994" s="43">
        <v>92262.05</v>
      </c>
      <c r="M1994">
        <f t="shared" si="31"/>
        <v>1</v>
      </c>
    </row>
    <row r="1995" spans="1:13" x14ac:dyDescent="0.25">
      <c r="A1995">
        <v>201906</v>
      </c>
      <c r="B1995" t="s">
        <v>36</v>
      </c>
      <c r="C1995">
        <v>0</v>
      </c>
      <c r="D1995">
        <v>0</v>
      </c>
      <c r="E1995" t="s">
        <v>51</v>
      </c>
      <c r="F1995" t="s">
        <v>58</v>
      </c>
      <c r="G1995" t="s">
        <v>48</v>
      </c>
      <c r="H1995" t="s">
        <v>38</v>
      </c>
      <c r="I1995">
        <v>47</v>
      </c>
      <c r="J1995">
        <v>1</v>
      </c>
      <c r="K1995" s="43">
        <v>59459.83</v>
      </c>
      <c r="L1995" s="43">
        <v>59459.83</v>
      </c>
      <c r="M1995">
        <f t="shared" si="31"/>
        <v>1</v>
      </c>
    </row>
    <row r="1996" spans="1:13" x14ac:dyDescent="0.25">
      <c r="A1996">
        <v>201906</v>
      </c>
      <c r="B1996" t="s">
        <v>36</v>
      </c>
      <c r="C1996">
        <v>0</v>
      </c>
      <c r="D1996">
        <v>0</v>
      </c>
      <c r="E1996" t="s">
        <v>51</v>
      </c>
      <c r="F1996" t="s">
        <v>58</v>
      </c>
      <c r="G1996" t="s">
        <v>48</v>
      </c>
      <c r="H1996" t="s">
        <v>38</v>
      </c>
      <c r="I1996">
        <v>49</v>
      </c>
      <c r="J1996">
        <v>1</v>
      </c>
      <c r="K1996" s="43">
        <v>47997.75</v>
      </c>
      <c r="L1996" s="43">
        <v>47997.75</v>
      </c>
      <c r="M1996">
        <f t="shared" si="31"/>
        <v>1</v>
      </c>
    </row>
    <row r="1997" spans="1:13" x14ac:dyDescent="0.25">
      <c r="A1997">
        <v>201906</v>
      </c>
      <c r="B1997" t="s">
        <v>36</v>
      </c>
      <c r="C1997">
        <v>0</v>
      </c>
      <c r="D1997">
        <v>0</v>
      </c>
      <c r="E1997" t="s">
        <v>51</v>
      </c>
      <c r="F1997" t="s">
        <v>58</v>
      </c>
      <c r="G1997" t="s">
        <v>48</v>
      </c>
      <c r="H1997" t="s">
        <v>38</v>
      </c>
      <c r="I1997">
        <v>50</v>
      </c>
      <c r="J1997">
        <v>1</v>
      </c>
      <c r="K1997" s="43">
        <v>48809.43</v>
      </c>
      <c r="L1997" s="43">
        <v>48809.43</v>
      </c>
      <c r="M1997">
        <f t="shared" si="31"/>
        <v>1</v>
      </c>
    </row>
    <row r="1998" spans="1:13" x14ac:dyDescent="0.25">
      <c r="A1998">
        <v>201906</v>
      </c>
      <c r="B1998" t="s">
        <v>36</v>
      </c>
      <c r="C1998">
        <v>0</v>
      </c>
      <c r="D1998">
        <v>0</v>
      </c>
      <c r="E1998" t="s">
        <v>51</v>
      </c>
      <c r="F1998" t="s">
        <v>58</v>
      </c>
      <c r="G1998" t="s">
        <v>48</v>
      </c>
      <c r="H1998" t="s">
        <v>38</v>
      </c>
      <c r="I1998">
        <v>52</v>
      </c>
      <c r="J1998">
        <v>2</v>
      </c>
      <c r="K1998" s="43">
        <v>36151.230000000003</v>
      </c>
      <c r="L1998" s="43">
        <v>72302.460000000006</v>
      </c>
      <c r="M1998">
        <f t="shared" si="31"/>
        <v>1</v>
      </c>
    </row>
    <row r="1999" spans="1:13" x14ac:dyDescent="0.25">
      <c r="A1999">
        <v>201906</v>
      </c>
      <c r="B1999" t="s">
        <v>36</v>
      </c>
      <c r="C1999">
        <v>0</v>
      </c>
      <c r="D1999">
        <v>0</v>
      </c>
      <c r="E1999" t="s">
        <v>51</v>
      </c>
      <c r="F1999" t="s">
        <v>58</v>
      </c>
      <c r="G1999" t="s">
        <v>48</v>
      </c>
      <c r="H1999" t="s">
        <v>38</v>
      </c>
      <c r="I1999">
        <v>53</v>
      </c>
      <c r="J1999">
        <v>1</v>
      </c>
      <c r="K1999" s="43">
        <v>52822.97</v>
      </c>
      <c r="L1999" s="43">
        <v>52822.97</v>
      </c>
      <c r="M1999">
        <f t="shared" si="31"/>
        <v>1</v>
      </c>
    </row>
    <row r="2000" spans="1:13" x14ac:dyDescent="0.25">
      <c r="A2000">
        <v>201906</v>
      </c>
      <c r="B2000" t="s">
        <v>36</v>
      </c>
      <c r="C2000">
        <v>0</v>
      </c>
      <c r="D2000">
        <v>0</v>
      </c>
      <c r="E2000" t="s">
        <v>51</v>
      </c>
      <c r="F2000" t="s">
        <v>58</v>
      </c>
      <c r="G2000" t="s">
        <v>48</v>
      </c>
      <c r="H2000" t="s">
        <v>38</v>
      </c>
      <c r="I2000">
        <v>54</v>
      </c>
      <c r="J2000">
        <v>1</v>
      </c>
      <c r="K2000" s="43">
        <v>56114.6</v>
      </c>
      <c r="L2000" s="43">
        <v>56114.6</v>
      </c>
      <c r="M2000">
        <f t="shared" si="31"/>
        <v>1</v>
      </c>
    </row>
    <row r="2001" spans="1:13" x14ac:dyDescent="0.25">
      <c r="A2001">
        <v>201906</v>
      </c>
      <c r="B2001" t="s">
        <v>36</v>
      </c>
      <c r="C2001">
        <v>0</v>
      </c>
      <c r="D2001">
        <v>0</v>
      </c>
      <c r="E2001" t="s">
        <v>51</v>
      </c>
      <c r="F2001" t="s">
        <v>58</v>
      </c>
      <c r="G2001" t="s">
        <v>48</v>
      </c>
      <c r="H2001" t="s">
        <v>38</v>
      </c>
      <c r="I2001">
        <v>55</v>
      </c>
      <c r="J2001">
        <v>1</v>
      </c>
      <c r="K2001" s="43">
        <v>78041.39</v>
      </c>
      <c r="L2001" s="43">
        <v>78041.39</v>
      </c>
      <c r="M2001">
        <f t="shared" si="31"/>
        <v>1</v>
      </c>
    </row>
    <row r="2002" spans="1:13" x14ac:dyDescent="0.25">
      <c r="A2002">
        <v>201906</v>
      </c>
      <c r="B2002" t="s">
        <v>36</v>
      </c>
      <c r="C2002">
        <v>0</v>
      </c>
      <c r="D2002">
        <v>0</v>
      </c>
      <c r="E2002" t="s">
        <v>51</v>
      </c>
      <c r="F2002" t="s">
        <v>58</v>
      </c>
      <c r="G2002" t="s">
        <v>48</v>
      </c>
      <c r="H2002" t="s">
        <v>38</v>
      </c>
      <c r="I2002">
        <v>56</v>
      </c>
      <c r="J2002">
        <v>4</v>
      </c>
      <c r="K2002" s="43">
        <v>43700.02</v>
      </c>
      <c r="L2002" s="43">
        <v>174800.08</v>
      </c>
      <c r="M2002">
        <f t="shared" si="31"/>
        <v>1</v>
      </c>
    </row>
    <row r="2003" spans="1:13" x14ac:dyDescent="0.25">
      <c r="A2003">
        <v>201906</v>
      </c>
      <c r="B2003" t="s">
        <v>36</v>
      </c>
      <c r="C2003">
        <v>0</v>
      </c>
      <c r="D2003">
        <v>0</v>
      </c>
      <c r="E2003" t="s">
        <v>51</v>
      </c>
      <c r="F2003" t="s">
        <v>58</v>
      </c>
      <c r="G2003" t="s">
        <v>48</v>
      </c>
      <c r="H2003" t="s">
        <v>38</v>
      </c>
      <c r="I2003">
        <v>57</v>
      </c>
      <c r="J2003">
        <v>4</v>
      </c>
      <c r="K2003" s="43">
        <v>52988.57</v>
      </c>
      <c r="L2003" s="43">
        <v>211954.28</v>
      </c>
      <c r="M2003">
        <f t="shared" si="31"/>
        <v>1</v>
      </c>
    </row>
    <row r="2004" spans="1:13" x14ac:dyDescent="0.25">
      <c r="A2004">
        <v>201906</v>
      </c>
      <c r="B2004" t="s">
        <v>36</v>
      </c>
      <c r="C2004">
        <v>0</v>
      </c>
      <c r="D2004">
        <v>0</v>
      </c>
      <c r="E2004" t="s">
        <v>51</v>
      </c>
      <c r="F2004" t="s">
        <v>58</v>
      </c>
      <c r="G2004" t="s">
        <v>48</v>
      </c>
      <c r="H2004" t="s">
        <v>38</v>
      </c>
      <c r="I2004">
        <v>58</v>
      </c>
      <c r="J2004">
        <v>4</v>
      </c>
      <c r="K2004" s="43">
        <v>59966.03</v>
      </c>
      <c r="L2004" s="43">
        <v>239864.12</v>
      </c>
      <c r="M2004">
        <f t="shared" si="31"/>
        <v>1</v>
      </c>
    </row>
    <row r="2005" spans="1:13" x14ac:dyDescent="0.25">
      <c r="A2005">
        <v>201906</v>
      </c>
      <c r="B2005" t="s">
        <v>36</v>
      </c>
      <c r="C2005">
        <v>0</v>
      </c>
      <c r="D2005">
        <v>0</v>
      </c>
      <c r="E2005" t="s">
        <v>51</v>
      </c>
      <c r="F2005" t="s">
        <v>58</v>
      </c>
      <c r="G2005" t="s">
        <v>48</v>
      </c>
      <c r="H2005" t="s">
        <v>38</v>
      </c>
      <c r="I2005">
        <v>59</v>
      </c>
      <c r="J2005">
        <v>5</v>
      </c>
      <c r="K2005" s="43">
        <v>58542.25</v>
      </c>
      <c r="L2005" s="43">
        <v>292711.23</v>
      </c>
      <c r="M2005">
        <f t="shared" si="31"/>
        <v>1</v>
      </c>
    </row>
    <row r="2006" spans="1:13" x14ac:dyDescent="0.25">
      <c r="A2006">
        <v>201906</v>
      </c>
      <c r="B2006" t="s">
        <v>36</v>
      </c>
      <c r="C2006">
        <v>0</v>
      </c>
      <c r="D2006">
        <v>0</v>
      </c>
      <c r="E2006" t="s">
        <v>51</v>
      </c>
      <c r="F2006" t="s">
        <v>58</v>
      </c>
      <c r="G2006" t="s">
        <v>48</v>
      </c>
      <c r="H2006" t="s">
        <v>38</v>
      </c>
      <c r="I2006">
        <v>60</v>
      </c>
      <c r="J2006">
        <v>6</v>
      </c>
      <c r="K2006" s="43">
        <v>53981.34</v>
      </c>
      <c r="L2006" s="43">
        <v>323888.01</v>
      </c>
      <c r="M2006">
        <f t="shared" si="31"/>
        <v>1</v>
      </c>
    </row>
    <row r="2007" spans="1:13" x14ac:dyDescent="0.25">
      <c r="A2007">
        <v>201906</v>
      </c>
      <c r="B2007" t="s">
        <v>36</v>
      </c>
      <c r="C2007">
        <v>0</v>
      </c>
      <c r="D2007">
        <v>0</v>
      </c>
      <c r="E2007" t="s">
        <v>51</v>
      </c>
      <c r="F2007" t="s">
        <v>58</v>
      </c>
      <c r="G2007" t="s">
        <v>48</v>
      </c>
      <c r="H2007" t="s">
        <v>38</v>
      </c>
      <c r="I2007">
        <v>61</v>
      </c>
      <c r="J2007">
        <v>3</v>
      </c>
      <c r="K2007" s="43">
        <v>74274.649999999994</v>
      </c>
      <c r="L2007" s="43">
        <v>222823.95</v>
      </c>
      <c r="M2007">
        <f t="shared" si="31"/>
        <v>1</v>
      </c>
    </row>
    <row r="2008" spans="1:13" x14ac:dyDescent="0.25">
      <c r="A2008">
        <v>201906</v>
      </c>
      <c r="B2008" t="s">
        <v>36</v>
      </c>
      <c r="C2008">
        <v>0</v>
      </c>
      <c r="D2008">
        <v>0</v>
      </c>
      <c r="E2008" t="s">
        <v>51</v>
      </c>
      <c r="F2008" t="s">
        <v>58</v>
      </c>
      <c r="G2008" t="s">
        <v>48</v>
      </c>
      <c r="H2008" t="s">
        <v>38</v>
      </c>
      <c r="I2008">
        <v>62</v>
      </c>
      <c r="J2008">
        <v>5</v>
      </c>
      <c r="K2008" s="43">
        <v>52515.62</v>
      </c>
      <c r="L2008" s="43">
        <v>262578.12</v>
      </c>
      <c r="M2008">
        <f t="shared" si="31"/>
        <v>1</v>
      </c>
    </row>
    <row r="2009" spans="1:13" x14ac:dyDescent="0.25">
      <c r="A2009">
        <v>201906</v>
      </c>
      <c r="B2009" t="s">
        <v>36</v>
      </c>
      <c r="C2009">
        <v>0</v>
      </c>
      <c r="D2009">
        <v>0</v>
      </c>
      <c r="E2009" t="s">
        <v>51</v>
      </c>
      <c r="F2009" t="s">
        <v>58</v>
      </c>
      <c r="G2009" t="s">
        <v>48</v>
      </c>
      <c r="H2009" t="s">
        <v>38</v>
      </c>
      <c r="I2009">
        <v>63</v>
      </c>
      <c r="J2009">
        <v>3</v>
      </c>
      <c r="K2009" s="43">
        <v>73801.38</v>
      </c>
      <c r="L2009" s="43">
        <v>221404.15</v>
      </c>
      <c r="M2009">
        <f t="shared" si="31"/>
        <v>1</v>
      </c>
    </row>
    <row r="2010" spans="1:13" x14ac:dyDescent="0.25">
      <c r="A2010">
        <v>201906</v>
      </c>
      <c r="B2010" t="s">
        <v>36</v>
      </c>
      <c r="C2010">
        <v>0</v>
      </c>
      <c r="D2010">
        <v>0</v>
      </c>
      <c r="E2010" t="s">
        <v>51</v>
      </c>
      <c r="F2010" t="s">
        <v>58</v>
      </c>
      <c r="G2010" t="s">
        <v>48</v>
      </c>
      <c r="H2010" t="s">
        <v>38</v>
      </c>
      <c r="I2010">
        <v>64</v>
      </c>
      <c r="J2010">
        <v>2</v>
      </c>
      <c r="K2010" s="43">
        <v>63769.48</v>
      </c>
      <c r="L2010" s="43">
        <v>127538.95</v>
      </c>
      <c r="M2010">
        <f t="shared" si="31"/>
        <v>1</v>
      </c>
    </row>
    <row r="2011" spans="1:13" x14ac:dyDescent="0.25">
      <c r="A2011">
        <v>201906</v>
      </c>
      <c r="B2011" t="s">
        <v>36</v>
      </c>
      <c r="C2011">
        <v>0</v>
      </c>
      <c r="D2011">
        <v>0</v>
      </c>
      <c r="E2011" t="s">
        <v>51</v>
      </c>
      <c r="F2011" t="s">
        <v>58</v>
      </c>
      <c r="G2011" t="s">
        <v>48</v>
      </c>
      <c r="H2011" t="s">
        <v>38</v>
      </c>
      <c r="I2011">
        <v>65</v>
      </c>
      <c r="J2011">
        <v>8</v>
      </c>
      <c r="K2011" s="43">
        <v>70452.19</v>
      </c>
      <c r="L2011" s="43">
        <v>563617.53</v>
      </c>
      <c r="M2011">
        <f t="shared" si="31"/>
        <v>1</v>
      </c>
    </row>
    <row r="2012" spans="1:13" x14ac:dyDescent="0.25">
      <c r="A2012">
        <v>201906</v>
      </c>
      <c r="B2012" t="s">
        <v>36</v>
      </c>
      <c r="C2012">
        <v>0</v>
      </c>
      <c r="D2012">
        <v>0</v>
      </c>
      <c r="E2012" t="s">
        <v>51</v>
      </c>
      <c r="F2012" t="s">
        <v>58</v>
      </c>
      <c r="G2012" t="s">
        <v>48</v>
      </c>
      <c r="H2012" t="s">
        <v>38</v>
      </c>
      <c r="I2012">
        <v>66</v>
      </c>
      <c r="J2012">
        <v>2</v>
      </c>
      <c r="K2012" s="43">
        <v>105896.81</v>
      </c>
      <c r="L2012" s="43">
        <v>211793.61</v>
      </c>
      <c r="M2012">
        <f t="shared" si="31"/>
        <v>1</v>
      </c>
    </row>
    <row r="2013" spans="1:13" x14ac:dyDescent="0.25">
      <c r="A2013">
        <v>201906</v>
      </c>
      <c r="B2013" t="s">
        <v>36</v>
      </c>
      <c r="C2013">
        <v>0</v>
      </c>
      <c r="D2013">
        <v>0</v>
      </c>
      <c r="E2013" t="s">
        <v>51</v>
      </c>
      <c r="F2013" t="s">
        <v>58</v>
      </c>
      <c r="G2013" t="s">
        <v>48</v>
      </c>
      <c r="H2013" t="s">
        <v>38</v>
      </c>
      <c r="I2013">
        <v>67</v>
      </c>
      <c r="J2013">
        <v>5</v>
      </c>
      <c r="K2013" s="43">
        <v>60216.08</v>
      </c>
      <c r="L2013" s="43">
        <v>301080.40000000002</v>
      </c>
      <c r="M2013">
        <f t="shared" si="31"/>
        <v>1</v>
      </c>
    </row>
    <row r="2014" spans="1:13" x14ac:dyDescent="0.25">
      <c r="A2014">
        <v>201906</v>
      </c>
      <c r="B2014" t="s">
        <v>36</v>
      </c>
      <c r="C2014">
        <v>0</v>
      </c>
      <c r="D2014">
        <v>0</v>
      </c>
      <c r="E2014" t="s">
        <v>51</v>
      </c>
      <c r="F2014" t="s">
        <v>58</v>
      </c>
      <c r="G2014" t="s">
        <v>48</v>
      </c>
      <c r="H2014" t="s">
        <v>38</v>
      </c>
      <c r="I2014">
        <v>68</v>
      </c>
      <c r="J2014">
        <v>2</v>
      </c>
      <c r="K2014" s="43">
        <v>69025.02</v>
      </c>
      <c r="L2014" s="43">
        <v>138050.04</v>
      </c>
      <c r="M2014">
        <f t="shared" si="31"/>
        <v>1</v>
      </c>
    </row>
    <row r="2015" spans="1:13" x14ac:dyDescent="0.25">
      <c r="A2015">
        <v>201906</v>
      </c>
      <c r="B2015" t="s">
        <v>36</v>
      </c>
      <c r="C2015">
        <v>0</v>
      </c>
      <c r="D2015">
        <v>0</v>
      </c>
      <c r="E2015" t="s">
        <v>51</v>
      </c>
      <c r="F2015" t="s">
        <v>58</v>
      </c>
      <c r="G2015" t="s">
        <v>48</v>
      </c>
      <c r="H2015" t="s">
        <v>38</v>
      </c>
      <c r="I2015">
        <v>69</v>
      </c>
      <c r="J2015">
        <v>5</v>
      </c>
      <c r="K2015" s="43">
        <v>60969.07</v>
      </c>
      <c r="L2015" s="43">
        <v>304845.33</v>
      </c>
      <c r="M2015">
        <f t="shared" si="31"/>
        <v>1</v>
      </c>
    </row>
    <row r="2016" spans="1:13" x14ac:dyDescent="0.25">
      <c r="A2016">
        <v>201906</v>
      </c>
      <c r="B2016" t="s">
        <v>36</v>
      </c>
      <c r="C2016">
        <v>0</v>
      </c>
      <c r="D2016">
        <v>0</v>
      </c>
      <c r="E2016" t="s">
        <v>51</v>
      </c>
      <c r="F2016" t="s">
        <v>58</v>
      </c>
      <c r="G2016" t="s">
        <v>48</v>
      </c>
      <c r="H2016" t="s">
        <v>38</v>
      </c>
      <c r="I2016">
        <v>70</v>
      </c>
      <c r="J2016">
        <v>4</v>
      </c>
      <c r="K2016" s="43">
        <v>69480.86</v>
      </c>
      <c r="L2016" s="43">
        <v>277923.43</v>
      </c>
      <c r="M2016">
        <f t="shared" si="31"/>
        <v>1</v>
      </c>
    </row>
    <row r="2017" spans="1:13" x14ac:dyDescent="0.25">
      <c r="A2017">
        <v>201906</v>
      </c>
      <c r="B2017" t="s">
        <v>36</v>
      </c>
      <c r="C2017">
        <v>0</v>
      </c>
      <c r="D2017">
        <v>0</v>
      </c>
      <c r="E2017" t="s">
        <v>51</v>
      </c>
      <c r="F2017" t="s">
        <v>58</v>
      </c>
      <c r="G2017" t="s">
        <v>48</v>
      </c>
      <c r="H2017" t="s">
        <v>38</v>
      </c>
      <c r="I2017">
        <v>71</v>
      </c>
      <c r="J2017">
        <v>2</v>
      </c>
      <c r="K2017" s="43">
        <v>92961.18</v>
      </c>
      <c r="L2017" s="43">
        <v>185922.35</v>
      </c>
      <c r="M2017">
        <f t="shared" si="31"/>
        <v>1</v>
      </c>
    </row>
    <row r="2018" spans="1:13" x14ac:dyDescent="0.25">
      <c r="A2018">
        <v>201906</v>
      </c>
      <c r="B2018" t="s">
        <v>36</v>
      </c>
      <c r="C2018">
        <v>0</v>
      </c>
      <c r="D2018">
        <v>0</v>
      </c>
      <c r="E2018" t="s">
        <v>51</v>
      </c>
      <c r="F2018" t="s">
        <v>58</v>
      </c>
      <c r="G2018" t="s">
        <v>48</v>
      </c>
      <c r="H2018" t="s">
        <v>38</v>
      </c>
      <c r="I2018">
        <v>72</v>
      </c>
      <c r="J2018">
        <v>2</v>
      </c>
      <c r="K2018" s="43">
        <v>65001.94</v>
      </c>
      <c r="L2018" s="43">
        <v>130003.87</v>
      </c>
      <c r="M2018">
        <f t="shared" si="31"/>
        <v>1</v>
      </c>
    </row>
    <row r="2019" spans="1:13" x14ac:dyDescent="0.25">
      <c r="A2019">
        <v>201906</v>
      </c>
      <c r="B2019" t="s">
        <v>36</v>
      </c>
      <c r="C2019">
        <v>0</v>
      </c>
      <c r="D2019">
        <v>0</v>
      </c>
      <c r="E2019" t="s">
        <v>51</v>
      </c>
      <c r="F2019" t="s">
        <v>58</v>
      </c>
      <c r="G2019" t="s">
        <v>48</v>
      </c>
      <c r="H2019" t="s">
        <v>38</v>
      </c>
      <c r="I2019">
        <v>73</v>
      </c>
      <c r="J2019">
        <v>9</v>
      </c>
      <c r="K2019" s="43">
        <v>77954.13</v>
      </c>
      <c r="L2019" s="43">
        <v>701587.14</v>
      </c>
      <c r="M2019">
        <f t="shared" si="31"/>
        <v>1</v>
      </c>
    </row>
    <row r="2020" spans="1:13" x14ac:dyDescent="0.25">
      <c r="A2020">
        <v>201906</v>
      </c>
      <c r="B2020" t="s">
        <v>36</v>
      </c>
      <c r="C2020">
        <v>0</v>
      </c>
      <c r="D2020">
        <v>0</v>
      </c>
      <c r="E2020" t="s">
        <v>51</v>
      </c>
      <c r="F2020" t="s">
        <v>58</v>
      </c>
      <c r="G2020" t="s">
        <v>48</v>
      </c>
      <c r="H2020" t="s">
        <v>38</v>
      </c>
      <c r="I2020">
        <v>74</v>
      </c>
      <c r="J2020">
        <v>7</v>
      </c>
      <c r="K2020" s="43">
        <v>44692.17</v>
      </c>
      <c r="L2020" s="43">
        <v>312845.18</v>
      </c>
      <c r="M2020">
        <f t="shared" si="31"/>
        <v>1</v>
      </c>
    </row>
    <row r="2021" spans="1:13" x14ac:dyDescent="0.25">
      <c r="A2021">
        <v>201906</v>
      </c>
      <c r="B2021" t="s">
        <v>36</v>
      </c>
      <c r="C2021">
        <v>0</v>
      </c>
      <c r="D2021">
        <v>0</v>
      </c>
      <c r="E2021" t="s">
        <v>51</v>
      </c>
      <c r="F2021" t="s">
        <v>58</v>
      </c>
      <c r="G2021" t="s">
        <v>48</v>
      </c>
      <c r="H2021" t="s">
        <v>38</v>
      </c>
      <c r="I2021">
        <v>75</v>
      </c>
      <c r="J2021">
        <v>7</v>
      </c>
      <c r="K2021" s="43">
        <v>39461.46</v>
      </c>
      <c r="L2021" s="43">
        <v>276230.25</v>
      </c>
      <c r="M2021">
        <f t="shared" si="31"/>
        <v>1</v>
      </c>
    </row>
    <row r="2022" spans="1:13" x14ac:dyDescent="0.25">
      <c r="A2022">
        <v>201906</v>
      </c>
      <c r="B2022" t="s">
        <v>36</v>
      </c>
      <c r="C2022">
        <v>0</v>
      </c>
      <c r="D2022">
        <v>0</v>
      </c>
      <c r="E2022" t="s">
        <v>51</v>
      </c>
      <c r="F2022" t="s">
        <v>58</v>
      </c>
      <c r="G2022" t="s">
        <v>48</v>
      </c>
      <c r="H2022" t="s">
        <v>38</v>
      </c>
      <c r="I2022">
        <v>76</v>
      </c>
      <c r="J2022">
        <v>5</v>
      </c>
      <c r="K2022" s="43">
        <v>56382.67</v>
      </c>
      <c r="L2022" s="43">
        <v>281913.34999999998</v>
      </c>
      <c r="M2022">
        <f t="shared" si="31"/>
        <v>1</v>
      </c>
    </row>
    <row r="2023" spans="1:13" x14ac:dyDescent="0.25">
      <c r="A2023">
        <v>201906</v>
      </c>
      <c r="B2023" t="s">
        <v>36</v>
      </c>
      <c r="C2023">
        <v>0</v>
      </c>
      <c r="D2023">
        <v>0</v>
      </c>
      <c r="E2023" t="s">
        <v>51</v>
      </c>
      <c r="F2023" t="s">
        <v>58</v>
      </c>
      <c r="G2023" t="s">
        <v>48</v>
      </c>
      <c r="H2023" t="s">
        <v>38</v>
      </c>
      <c r="I2023">
        <v>77</v>
      </c>
      <c r="J2023">
        <v>6</v>
      </c>
      <c r="K2023" s="43">
        <v>75040.149999999994</v>
      </c>
      <c r="L2023" s="43">
        <v>450240.89</v>
      </c>
      <c r="M2023">
        <f t="shared" si="31"/>
        <v>1</v>
      </c>
    </row>
    <row r="2024" spans="1:13" x14ac:dyDescent="0.25">
      <c r="A2024">
        <v>201906</v>
      </c>
      <c r="B2024" t="s">
        <v>36</v>
      </c>
      <c r="C2024">
        <v>0</v>
      </c>
      <c r="D2024">
        <v>0</v>
      </c>
      <c r="E2024" t="s">
        <v>51</v>
      </c>
      <c r="F2024" t="s">
        <v>58</v>
      </c>
      <c r="G2024" t="s">
        <v>48</v>
      </c>
      <c r="H2024" t="s">
        <v>38</v>
      </c>
      <c r="I2024">
        <v>78</v>
      </c>
      <c r="J2024">
        <v>2</v>
      </c>
      <c r="K2024" s="43">
        <v>54750.62</v>
      </c>
      <c r="L2024" s="43">
        <v>109501.24</v>
      </c>
      <c r="M2024">
        <f t="shared" si="31"/>
        <v>1</v>
      </c>
    </row>
    <row r="2025" spans="1:13" x14ac:dyDescent="0.25">
      <c r="A2025">
        <v>201906</v>
      </c>
      <c r="B2025" t="s">
        <v>36</v>
      </c>
      <c r="C2025">
        <v>0</v>
      </c>
      <c r="D2025">
        <v>0</v>
      </c>
      <c r="E2025" t="s">
        <v>51</v>
      </c>
      <c r="F2025" t="s">
        <v>58</v>
      </c>
      <c r="G2025" t="s">
        <v>48</v>
      </c>
      <c r="H2025" t="s">
        <v>38</v>
      </c>
      <c r="I2025">
        <v>79</v>
      </c>
      <c r="J2025">
        <v>5</v>
      </c>
      <c r="K2025" s="43">
        <v>41334.74</v>
      </c>
      <c r="L2025" s="43">
        <v>206673.71</v>
      </c>
      <c r="M2025">
        <f t="shared" si="31"/>
        <v>1</v>
      </c>
    </row>
    <row r="2026" spans="1:13" x14ac:dyDescent="0.25">
      <c r="A2026">
        <v>201906</v>
      </c>
      <c r="B2026" t="s">
        <v>36</v>
      </c>
      <c r="C2026">
        <v>0</v>
      </c>
      <c r="D2026">
        <v>0</v>
      </c>
      <c r="E2026" t="s">
        <v>51</v>
      </c>
      <c r="F2026" t="s">
        <v>58</v>
      </c>
      <c r="G2026" t="s">
        <v>48</v>
      </c>
      <c r="H2026" t="s">
        <v>38</v>
      </c>
      <c r="I2026">
        <v>80</v>
      </c>
      <c r="J2026">
        <v>2</v>
      </c>
      <c r="K2026" s="43">
        <v>39948.51</v>
      </c>
      <c r="L2026" s="43">
        <v>79897.009999999995</v>
      </c>
      <c r="M2026">
        <f t="shared" si="31"/>
        <v>1</v>
      </c>
    </row>
    <row r="2027" spans="1:13" x14ac:dyDescent="0.25">
      <c r="A2027">
        <v>201906</v>
      </c>
      <c r="B2027" t="s">
        <v>36</v>
      </c>
      <c r="C2027">
        <v>0</v>
      </c>
      <c r="D2027">
        <v>0</v>
      </c>
      <c r="E2027" t="s">
        <v>51</v>
      </c>
      <c r="F2027" t="s">
        <v>58</v>
      </c>
      <c r="G2027" t="s">
        <v>48</v>
      </c>
      <c r="H2027" t="s">
        <v>38</v>
      </c>
      <c r="I2027">
        <v>81</v>
      </c>
      <c r="J2027">
        <v>1</v>
      </c>
      <c r="K2027" s="43">
        <v>38775.339999999997</v>
      </c>
      <c r="L2027" s="43">
        <v>38775.339999999997</v>
      </c>
      <c r="M2027">
        <f t="shared" si="31"/>
        <v>1</v>
      </c>
    </row>
    <row r="2028" spans="1:13" x14ac:dyDescent="0.25">
      <c r="A2028">
        <v>201906</v>
      </c>
      <c r="B2028" t="s">
        <v>36</v>
      </c>
      <c r="C2028">
        <v>0</v>
      </c>
      <c r="D2028">
        <v>0</v>
      </c>
      <c r="E2028" t="s">
        <v>51</v>
      </c>
      <c r="F2028" t="s">
        <v>58</v>
      </c>
      <c r="G2028" t="s">
        <v>48</v>
      </c>
      <c r="H2028" t="s">
        <v>38</v>
      </c>
      <c r="I2028">
        <v>82</v>
      </c>
      <c r="J2028">
        <v>2</v>
      </c>
      <c r="K2028" s="43">
        <v>51587.53</v>
      </c>
      <c r="L2028" s="43">
        <v>103175.05</v>
      </c>
      <c r="M2028">
        <f t="shared" si="31"/>
        <v>1</v>
      </c>
    </row>
    <row r="2029" spans="1:13" x14ac:dyDescent="0.25">
      <c r="A2029">
        <v>201906</v>
      </c>
      <c r="B2029" t="s">
        <v>36</v>
      </c>
      <c r="C2029">
        <v>0</v>
      </c>
      <c r="D2029">
        <v>0</v>
      </c>
      <c r="E2029" t="s">
        <v>51</v>
      </c>
      <c r="F2029" t="s">
        <v>58</v>
      </c>
      <c r="G2029" t="s">
        <v>48</v>
      </c>
      <c r="H2029" t="s">
        <v>38</v>
      </c>
      <c r="I2029">
        <v>83</v>
      </c>
      <c r="J2029">
        <v>4</v>
      </c>
      <c r="K2029" s="43">
        <v>66322.429999999993</v>
      </c>
      <c r="L2029" s="43">
        <v>265289.7</v>
      </c>
      <c r="M2029">
        <f t="shared" si="31"/>
        <v>1</v>
      </c>
    </row>
    <row r="2030" spans="1:13" x14ac:dyDescent="0.25">
      <c r="A2030">
        <v>201906</v>
      </c>
      <c r="B2030" t="s">
        <v>36</v>
      </c>
      <c r="C2030">
        <v>0</v>
      </c>
      <c r="D2030">
        <v>0</v>
      </c>
      <c r="E2030" t="s">
        <v>51</v>
      </c>
      <c r="F2030" t="s">
        <v>58</v>
      </c>
      <c r="G2030" t="s">
        <v>48</v>
      </c>
      <c r="H2030" t="s">
        <v>38</v>
      </c>
      <c r="I2030">
        <v>84</v>
      </c>
      <c r="J2030">
        <v>1</v>
      </c>
      <c r="K2030" s="43">
        <v>58545.2</v>
      </c>
      <c r="L2030" s="43">
        <v>58545.2</v>
      </c>
      <c r="M2030">
        <f t="shared" si="31"/>
        <v>1</v>
      </c>
    </row>
    <row r="2031" spans="1:13" x14ac:dyDescent="0.25">
      <c r="A2031">
        <v>201906</v>
      </c>
      <c r="B2031" t="s">
        <v>36</v>
      </c>
      <c r="C2031">
        <v>0</v>
      </c>
      <c r="D2031">
        <v>0</v>
      </c>
      <c r="E2031" t="s">
        <v>51</v>
      </c>
      <c r="F2031" t="s">
        <v>58</v>
      </c>
      <c r="G2031" t="s">
        <v>48</v>
      </c>
      <c r="H2031" t="s">
        <v>38</v>
      </c>
      <c r="I2031">
        <v>87</v>
      </c>
      <c r="J2031">
        <v>1</v>
      </c>
      <c r="K2031" s="43">
        <v>36145.61</v>
      </c>
      <c r="L2031" s="43">
        <v>36145.61</v>
      </c>
      <c r="M2031">
        <f t="shared" si="31"/>
        <v>1</v>
      </c>
    </row>
    <row r="2032" spans="1:13" x14ac:dyDescent="0.25">
      <c r="A2032">
        <v>201906</v>
      </c>
      <c r="B2032" t="s">
        <v>36</v>
      </c>
      <c r="C2032">
        <v>0</v>
      </c>
      <c r="D2032">
        <v>0</v>
      </c>
      <c r="E2032" t="s">
        <v>51</v>
      </c>
      <c r="F2032" t="s">
        <v>58</v>
      </c>
      <c r="G2032" t="s">
        <v>48</v>
      </c>
      <c r="H2032" t="s">
        <v>38</v>
      </c>
      <c r="I2032">
        <v>91</v>
      </c>
      <c r="J2032">
        <v>2</v>
      </c>
      <c r="K2032" s="43">
        <v>45082.04</v>
      </c>
      <c r="L2032" s="43">
        <v>90164.08</v>
      </c>
      <c r="M2032">
        <f t="shared" si="31"/>
        <v>1</v>
      </c>
    </row>
    <row r="2033" spans="1:13" x14ac:dyDescent="0.25">
      <c r="A2033">
        <v>201906</v>
      </c>
      <c r="B2033" t="s">
        <v>36</v>
      </c>
      <c r="C2033">
        <v>0</v>
      </c>
      <c r="D2033">
        <v>0</v>
      </c>
      <c r="E2033" t="s">
        <v>51</v>
      </c>
      <c r="F2033" t="s">
        <v>59</v>
      </c>
      <c r="G2033" t="s">
        <v>45</v>
      </c>
      <c r="H2033" t="s">
        <v>37</v>
      </c>
      <c r="I2033">
        <v>49</v>
      </c>
      <c r="J2033">
        <v>1</v>
      </c>
      <c r="K2033" s="43">
        <v>30894.36</v>
      </c>
      <c r="L2033" s="43">
        <v>30894.36</v>
      </c>
      <c r="M2033">
        <f t="shared" si="31"/>
        <v>1</v>
      </c>
    </row>
    <row r="2034" spans="1:13" x14ac:dyDescent="0.25">
      <c r="A2034">
        <v>201906</v>
      </c>
      <c r="B2034" t="s">
        <v>36</v>
      </c>
      <c r="C2034">
        <v>0</v>
      </c>
      <c r="D2034">
        <v>0</v>
      </c>
      <c r="E2034" t="s">
        <v>51</v>
      </c>
      <c r="F2034" t="s">
        <v>59</v>
      </c>
      <c r="G2034" t="s">
        <v>45</v>
      </c>
      <c r="H2034" t="s">
        <v>37</v>
      </c>
      <c r="I2034">
        <v>51</v>
      </c>
      <c r="J2034">
        <v>1</v>
      </c>
      <c r="K2034" s="43">
        <v>56871.839999999997</v>
      </c>
      <c r="L2034" s="43">
        <v>56871.839999999997</v>
      </c>
      <c r="M2034">
        <f t="shared" si="31"/>
        <v>1</v>
      </c>
    </row>
    <row r="2035" spans="1:13" x14ac:dyDescent="0.25">
      <c r="A2035">
        <v>201906</v>
      </c>
      <c r="B2035" t="s">
        <v>36</v>
      </c>
      <c r="C2035">
        <v>0</v>
      </c>
      <c r="D2035">
        <v>0</v>
      </c>
      <c r="E2035" t="s">
        <v>51</v>
      </c>
      <c r="F2035" t="s">
        <v>59</v>
      </c>
      <c r="G2035" t="s">
        <v>45</v>
      </c>
      <c r="H2035" t="s">
        <v>37</v>
      </c>
      <c r="I2035">
        <v>53</v>
      </c>
      <c r="J2035">
        <v>2</v>
      </c>
      <c r="K2035" s="43">
        <v>46092.78</v>
      </c>
      <c r="L2035" s="43">
        <v>92185.56</v>
      </c>
      <c r="M2035">
        <f t="shared" si="31"/>
        <v>1</v>
      </c>
    </row>
    <row r="2036" spans="1:13" x14ac:dyDescent="0.25">
      <c r="A2036">
        <v>201906</v>
      </c>
      <c r="B2036" t="s">
        <v>36</v>
      </c>
      <c r="C2036">
        <v>0</v>
      </c>
      <c r="D2036">
        <v>0</v>
      </c>
      <c r="E2036" t="s">
        <v>51</v>
      </c>
      <c r="F2036" t="s">
        <v>59</v>
      </c>
      <c r="G2036" t="s">
        <v>45</v>
      </c>
      <c r="H2036" t="s">
        <v>37</v>
      </c>
      <c r="I2036">
        <v>54</v>
      </c>
      <c r="J2036">
        <v>1</v>
      </c>
      <c r="K2036" s="43">
        <v>81481.259999999995</v>
      </c>
      <c r="L2036" s="43">
        <v>81481.259999999995</v>
      </c>
      <c r="M2036">
        <f t="shared" si="31"/>
        <v>1</v>
      </c>
    </row>
    <row r="2037" spans="1:13" x14ac:dyDescent="0.25">
      <c r="A2037">
        <v>201906</v>
      </c>
      <c r="B2037" t="s">
        <v>36</v>
      </c>
      <c r="C2037">
        <v>0</v>
      </c>
      <c r="D2037">
        <v>0</v>
      </c>
      <c r="E2037" t="s">
        <v>51</v>
      </c>
      <c r="F2037" t="s">
        <v>59</v>
      </c>
      <c r="G2037" t="s">
        <v>45</v>
      </c>
      <c r="H2037" t="s">
        <v>37</v>
      </c>
      <c r="I2037">
        <v>55</v>
      </c>
      <c r="J2037">
        <v>3</v>
      </c>
      <c r="K2037" s="43">
        <v>28866.22</v>
      </c>
      <c r="L2037" s="43">
        <v>86598.67</v>
      </c>
      <c r="M2037">
        <f t="shared" si="31"/>
        <v>1</v>
      </c>
    </row>
    <row r="2038" spans="1:13" x14ac:dyDescent="0.25">
      <c r="A2038">
        <v>201906</v>
      </c>
      <c r="B2038" t="s">
        <v>36</v>
      </c>
      <c r="C2038">
        <v>0</v>
      </c>
      <c r="D2038">
        <v>0</v>
      </c>
      <c r="E2038" t="s">
        <v>51</v>
      </c>
      <c r="F2038" t="s">
        <v>59</v>
      </c>
      <c r="G2038" t="s">
        <v>45</v>
      </c>
      <c r="H2038" t="s">
        <v>37</v>
      </c>
      <c r="I2038">
        <v>56</v>
      </c>
      <c r="J2038">
        <v>4</v>
      </c>
      <c r="K2038" s="43">
        <v>59750.59</v>
      </c>
      <c r="L2038" s="43">
        <v>239002.35</v>
      </c>
      <c r="M2038">
        <f t="shared" si="31"/>
        <v>1</v>
      </c>
    </row>
    <row r="2039" spans="1:13" x14ac:dyDescent="0.25">
      <c r="A2039">
        <v>201906</v>
      </c>
      <c r="B2039" t="s">
        <v>36</v>
      </c>
      <c r="C2039">
        <v>0</v>
      </c>
      <c r="D2039">
        <v>0</v>
      </c>
      <c r="E2039" t="s">
        <v>51</v>
      </c>
      <c r="F2039" t="s">
        <v>59</v>
      </c>
      <c r="G2039" t="s">
        <v>45</v>
      </c>
      <c r="H2039" t="s">
        <v>37</v>
      </c>
      <c r="I2039">
        <v>57</v>
      </c>
      <c r="J2039">
        <v>3</v>
      </c>
      <c r="K2039" s="43">
        <v>26495.84</v>
      </c>
      <c r="L2039" s="43">
        <v>79487.520000000004</v>
      </c>
      <c r="M2039">
        <f t="shared" si="31"/>
        <v>1</v>
      </c>
    </row>
    <row r="2040" spans="1:13" x14ac:dyDescent="0.25">
      <c r="A2040">
        <v>201906</v>
      </c>
      <c r="B2040" t="s">
        <v>36</v>
      </c>
      <c r="C2040">
        <v>0</v>
      </c>
      <c r="D2040">
        <v>0</v>
      </c>
      <c r="E2040" t="s">
        <v>51</v>
      </c>
      <c r="F2040" t="s">
        <v>59</v>
      </c>
      <c r="G2040" t="s">
        <v>45</v>
      </c>
      <c r="H2040" t="s">
        <v>37</v>
      </c>
      <c r="I2040">
        <v>58</v>
      </c>
      <c r="J2040">
        <v>8</v>
      </c>
      <c r="K2040" s="43">
        <v>52470.79</v>
      </c>
      <c r="L2040" s="43">
        <v>419766.29</v>
      </c>
      <c r="M2040">
        <f t="shared" si="31"/>
        <v>1</v>
      </c>
    </row>
    <row r="2041" spans="1:13" x14ac:dyDescent="0.25">
      <c r="A2041">
        <v>201906</v>
      </c>
      <c r="B2041" t="s">
        <v>36</v>
      </c>
      <c r="C2041">
        <v>0</v>
      </c>
      <c r="D2041">
        <v>0</v>
      </c>
      <c r="E2041" t="s">
        <v>51</v>
      </c>
      <c r="F2041" t="s">
        <v>59</v>
      </c>
      <c r="G2041" t="s">
        <v>45</v>
      </c>
      <c r="H2041" t="s">
        <v>37</v>
      </c>
      <c r="I2041">
        <v>59</v>
      </c>
      <c r="J2041">
        <v>4</v>
      </c>
      <c r="K2041" s="43">
        <v>43357.56</v>
      </c>
      <c r="L2041" s="43">
        <v>173430.22</v>
      </c>
      <c r="M2041">
        <f t="shared" si="31"/>
        <v>1</v>
      </c>
    </row>
    <row r="2042" spans="1:13" x14ac:dyDescent="0.25">
      <c r="A2042">
        <v>201906</v>
      </c>
      <c r="B2042" t="s">
        <v>36</v>
      </c>
      <c r="C2042">
        <v>0</v>
      </c>
      <c r="D2042">
        <v>0</v>
      </c>
      <c r="E2042" t="s">
        <v>51</v>
      </c>
      <c r="F2042" t="s">
        <v>59</v>
      </c>
      <c r="G2042" t="s">
        <v>45</v>
      </c>
      <c r="H2042" t="s">
        <v>37</v>
      </c>
      <c r="I2042">
        <v>60</v>
      </c>
      <c r="J2042">
        <v>25</v>
      </c>
      <c r="K2042" s="43">
        <v>53965.32</v>
      </c>
      <c r="L2042" s="43">
        <v>1349133.01</v>
      </c>
      <c r="M2042">
        <f t="shared" si="31"/>
        <v>1</v>
      </c>
    </row>
    <row r="2043" spans="1:13" x14ac:dyDescent="0.25">
      <c r="A2043">
        <v>201906</v>
      </c>
      <c r="B2043" t="s">
        <v>36</v>
      </c>
      <c r="C2043">
        <v>0</v>
      </c>
      <c r="D2043">
        <v>0</v>
      </c>
      <c r="E2043" t="s">
        <v>51</v>
      </c>
      <c r="F2043" t="s">
        <v>59</v>
      </c>
      <c r="G2043" t="s">
        <v>45</v>
      </c>
      <c r="H2043" t="s">
        <v>37</v>
      </c>
      <c r="I2043">
        <v>61</v>
      </c>
      <c r="J2043">
        <v>46</v>
      </c>
      <c r="K2043" s="43">
        <v>54667.66</v>
      </c>
      <c r="L2043" s="43">
        <v>2514712.5699999998</v>
      </c>
      <c r="M2043">
        <f t="shared" si="31"/>
        <v>1</v>
      </c>
    </row>
    <row r="2044" spans="1:13" x14ac:dyDescent="0.25">
      <c r="A2044">
        <v>201906</v>
      </c>
      <c r="B2044" t="s">
        <v>36</v>
      </c>
      <c r="C2044">
        <v>0</v>
      </c>
      <c r="D2044">
        <v>0</v>
      </c>
      <c r="E2044" t="s">
        <v>51</v>
      </c>
      <c r="F2044" t="s">
        <v>59</v>
      </c>
      <c r="G2044" t="s">
        <v>45</v>
      </c>
      <c r="H2044" t="s">
        <v>37</v>
      </c>
      <c r="I2044">
        <v>62</v>
      </c>
      <c r="J2044">
        <v>99</v>
      </c>
      <c r="K2044" s="43">
        <v>53975.47</v>
      </c>
      <c r="L2044" s="43">
        <v>5343571.8099999996</v>
      </c>
      <c r="M2044">
        <f t="shared" si="31"/>
        <v>1</v>
      </c>
    </row>
    <row r="2045" spans="1:13" x14ac:dyDescent="0.25">
      <c r="A2045">
        <v>201906</v>
      </c>
      <c r="B2045" t="s">
        <v>36</v>
      </c>
      <c r="C2045">
        <v>0</v>
      </c>
      <c r="D2045">
        <v>0</v>
      </c>
      <c r="E2045" t="s">
        <v>51</v>
      </c>
      <c r="F2045" t="s">
        <v>59</v>
      </c>
      <c r="G2045" t="s">
        <v>45</v>
      </c>
      <c r="H2045" t="s">
        <v>37</v>
      </c>
      <c r="I2045">
        <v>63</v>
      </c>
      <c r="J2045">
        <v>102</v>
      </c>
      <c r="K2045" s="43">
        <v>54682.239999999998</v>
      </c>
      <c r="L2045" s="43">
        <v>5577588.7000000002</v>
      </c>
      <c r="M2045">
        <f t="shared" si="31"/>
        <v>1</v>
      </c>
    </row>
    <row r="2046" spans="1:13" x14ac:dyDescent="0.25">
      <c r="A2046">
        <v>201906</v>
      </c>
      <c r="B2046" t="s">
        <v>36</v>
      </c>
      <c r="C2046">
        <v>0</v>
      </c>
      <c r="D2046">
        <v>0</v>
      </c>
      <c r="E2046" t="s">
        <v>51</v>
      </c>
      <c r="F2046" t="s">
        <v>59</v>
      </c>
      <c r="G2046" t="s">
        <v>45</v>
      </c>
      <c r="H2046" t="s">
        <v>37</v>
      </c>
      <c r="I2046">
        <v>64</v>
      </c>
      <c r="J2046">
        <v>87</v>
      </c>
      <c r="K2046" s="43">
        <v>52614.94</v>
      </c>
      <c r="L2046" s="43">
        <v>4577499.6100000003</v>
      </c>
      <c r="M2046">
        <f t="shared" si="31"/>
        <v>1</v>
      </c>
    </row>
    <row r="2047" spans="1:13" x14ac:dyDescent="0.25">
      <c r="A2047">
        <v>201906</v>
      </c>
      <c r="B2047" t="s">
        <v>36</v>
      </c>
      <c r="C2047">
        <v>0</v>
      </c>
      <c r="D2047">
        <v>0</v>
      </c>
      <c r="E2047" t="s">
        <v>51</v>
      </c>
      <c r="F2047" t="s">
        <v>59</v>
      </c>
      <c r="G2047" t="s">
        <v>45</v>
      </c>
      <c r="H2047" t="s">
        <v>37</v>
      </c>
      <c r="I2047">
        <v>65</v>
      </c>
      <c r="J2047">
        <v>72</v>
      </c>
      <c r="K2047" s="43">
        <v>52389.21</v>
      </c>
      <c r="L2047" s="43">
        <v>3772022.78</v>
      </c>
      <c r="M2047">
        <f t="shared" si="31"/>
        <v>1</v>
      </c>
    </row>
    <row r="2048" spans="1:13" x14ac:dyDescent="0.25">
      <c r="A2048">
        <v>201906</v>
      </c>
      <c r="B2048" t="s">
        <v>36</v>
      </c>
      <c r="C2048">
        <v>0</v>
      </c>
      <c r="D2048">
        <v>0</v>
      </c>
      <c r="E2048" t="s">
        <v>51</v>
      </c>
      <c r="F2048" t="s">
        <v>59</v>
      </c>
      <c r="G2048" t="s">
        <v>45</v>
      </c>
      <c r="H2048" t="s">
        <v>37</v>
      </c>
      <c r="I2048">
        <v>66</v>
      </c>
      <c r="J2048">
        <v>96</v>
      </c>
      <c r="K2048" s="43">
        <v>51219.03</v>
      </c>
      <c r="L2048" s="43">
        <v>4917027.12</v>
      </c>
      <c r="M2048">
        <f t="shared" si="31"/>
        <v>1</v>
      </c>
    </row>
    <row r="2049" spans="1:13" x14ac:dyDescent="0.25">
      <c r="A2049">
        <v>201906</v>
      </c>
      <c r="B2049" t="s">
        <v>36</v>
      </c>
      <c r="C2049">
        <v>0</v>
      </c>
      <c r="D2049">
        <v>0</v>
      </c>
      <c r="E2049" t="s">
        <v>51</v>
      </c>
      <c r="F2049" t="s">
        <v>59</v>
      </c>
      <c r="G2049" t="s">
        <v>45</v>
      </c>
      <c r="H2049" t="s">
        <v>37</v>
      </c>
      <c r="I2049">
        <v>67</v>
      </c>
      <c r="J2049">
        <v>79</v>
      </c>
      <c r="K2049" s="43">
        <v>49886.19</v>
      </c>
      <c r="L2049" s="43">
        <v>3941008.85</v>
      </c>
      <c r="M2049">
        <f t="shared" si="31"/>
        <v>1</v>
      </c>
    </row>
    <row r="2050" spans="1:13" x14ac:dyDescent="0.25">
      <c r="A2050">
        <v>201906</v>
      </c>
      <c r="B2050" t="s">
        <v>36</v>
      </c>
      <c r="C2050">
        <v>0</v>
      </c>
      <c r="D2050">
        <v>0</v>
      </c>
      <c r="E2050" t="s">
        <v>51</v>
      </c>
      <c r="F2050" t="s">
        <v>59</v>
      </c>
      <c r="G2050" t="s">
        <v>45</v>
      </c>
      <c r="H2050" t="s">
        <v>37</v>
      </c>
      <c r="I2050">
        <v>68</v>
      </c>
      <c r="J2050">
        <v>81</v>
      </c>
      <c r="K2050" s="43">
        <v>52556.88</v>
      </c>
      <c r="L2050" s="43">
        <v>4257107.33</v>
      </c>
      <c r="M2050">
        <f t="shared" si="31"/>
        <v>1</v>
      </c>
    </row>
    <row r="2051" spans="1:13" x14ac:dyDescent="0.25">
      <c r="A2051">
        <v>201906</v>
      </c>
      <c r="B2051" t="s">
        <v>36</v>
      </c>
      <c r="C2051">
        <v>0</v>
      </c>
      <c r="D2051">
        <v>0</v>
      </c>
      <c r="E2051" t="s">
        <v>51</v>
      </c>
      <c r="F2051" t="s">
        <v>59</v>
      </c>
      <c r="G2051" t="s">
        <v>45</v>
      </c>
      <c r="H2051" t="s">
        <v>37</v>
      </c>
      <c r="I2051">
        <v>69</v>
      </c>
      <c r="J2051">
        <v>86</v>
      </c>
      <c r="K2051" s="43">
        <v>47254.03</v>
      </c>
      <c r="L2051" s="43">
        <v>4063846.18</v>
      </c>
      <c r="M2051">
        <f t="shared" si="31"/>
        <v>1</v>
      </c>
    </row>
    <row r="2052" spans="1:13" x14ac:dyDescent="0.25">
      <c r="A2052">
        <v>201906</v>
      </c>
      <c r="B2052" t="s">
        <v>36</v>
      </c>
      <c r="C2052">
        <v>0</v>
      </c>
      <c r="D2052">
        <v>0</v>
      </c>
      <c r="E2052" t="s">
        <v>51</v>
      </c>
      <c r="F2052" t="s">
        <v>59</v>
      </c>
      <c r="G2052" t="s">
        <v>45</v>
      </c>
      <c r="H2052" t="s">
        <v>37</v>
      </c>
      <c r="I2052">
        <v>70</v>
      </c>
      <c r="J2052">
        <v>89</v>
      </c>
      <c r="K2052" s="43">
        <v>55783.13</v>
      </c>
      <c r="L2052" s="43">
        <v>4964698.5</v>
      </c>
      <c r="M2052">
        <f t="shared" si="31"/>
        <v>1</v>
      </c>
    </row>
    <row r="2053" spans="1:13" x14ac:dyDescent="0.25">
      <c r="A2053">
        <v>201906</v>
      </c>
      <c r="B2053" t="s">
        <v>36</v>
      </c>
      <c r="C2053">
        <v>0</v>
      </c>
      <c r="D2053">
        <v>0</v>
      </c>
      <c r="E2053" t="s">
        <v>51</v>
      </c>
      <c r="F2053" t="s">
        <v>59</v>
      </c>
      <c r="G2053" t="s">
        <v>45</v>
      </c>
      <c r="H2053" t="s">
        <v>37</v>
      </c>
      <c r="I2053">
        <v>71</v>
      </c>
      <c r="J2053">
        <v>101</v>
      </c>
      <c r="K2053" s="43">
        <v>52231.28</v>
      </c>
      <c r="L2053" s="43">
        <v>5275358.8499999996</v>
      </c>
      <c r="M2053">
        <f t="shared" si="31"/>
        <v>1</v>
      </c>
    </row>
    <row r="2054" spans="1:13" x14ac:dyDescent="0.25">
      <c r="A2054">
        <v>201906</v>
      </c>
      <c r="B2054" t="s">
        <v>36</v>
      </c>
      <c r="C2054">
        <v>0</v>
      </c>
      <c r="D2054">
        <v>0</v>
      </c>
      <c r="E2054" t="s">
        <v>51</v>
      </c>
      <c r="F2054" t="s">
        <v>59</v>
      </c>
      <c r="G2054" t="s">
        <v>45</v>
      </c>
      <c r="H2054" t="s">
        <v>37</v>
      </c>
      <c r="I2054">
        <v>72</v>
      </c>
      <c r="J2054">
        <v>91</v>
      </c>
      <c r="K2054" s="43">
        <v>50759.94</v>
      </c>
      <c r="L2054" s="43">
        <v>4619154.3099999996</v>
      </c>
      <c r="M2054">
        <f t="shared" ref="M2054:M2117" si="32">+IF(F2054=$M$1,0,1)</f>
        <v>1</v>
      </c>
    </row>
    <row r="2055" spans="1:13" x14ac:dyDescent="0.25">
      <c r="A2055">
        <v>201906</v>
      </c>
      <c r="B2055" t="s">
        <v>36</v>
      </c>
      <c r="C2055">
        <v>0</v>
      </c>
      <c r="D2055">
        <v>0</v>
      </c>
      <c r="E2055" t="s">
        <v>51</v>
      </c>
      <c r="F2055" t="s">
        <v>59</v>
      </c>
      <c r="G2055" t="s">
        <v>45</v>
      </c>
      <c r="H2055" t="s">
        <v>37</v>
      </c>
      <c r="I2055">
        <v>73</v>
      </c>
      <c r="J2055">
        <v>98</v>
      </c>
      <c r="K2055" s="43">
        <v>48976.95</v>
      </c>
      <c r="L2055" s="43">
        <v>4799741.57</v>
      </c>
      <c r="M2055">
        <f t="shared" si="32"/>
        <v>1</v>
      </c>
    </row>
    <row r="2056" spans="1:13" x14ac:dyDescent="0.25">
      <c r="A2056">
        <v>201906</v>
      </c>
      <c r="B2056" t="s">
        <v>36</v>
      </c>
      <c r="C2056">
        <v>0</v>
      </c>
      <c r="D2056">
        <v>0</v>
      </c>
      <c r="E2056" t="s">
        <v>51</v>
      </c>
      <c r="F2056" t="s">
        <v>59</v>
      </c>
      <c r="G2056" t="s">
        <v>45</v>
      </c>
      <c r="H2056" t="s">
        <v>37</v>
      </c>
      <c r="I2056">
        <v>74</v>
      </c>
      <c r="J2056">
        <v>89</v>
      </c>
      <c r="K2056" s="43">
        <v>47307.64</v>
      </c>
      <c r="L2056" s="43">
        <v>4210379.5999999996</v>
      </c>
      <c r="M2056">
        <f t="shared" si="32"/>
        <v>1</v>
      </c>
    </row>
    <row r="2057" spans="1:13" x14ac:dyDescent="0.25">
      <c r="A2057">
        <v>201906</v>
      </c>
      <c r="B2057" t="s">
        <v>36</v>
      </c>
      <c r="C2057">
        <v>0</v>
      </c>
      <c r="D2057">
        <v>0</v>
      </c>
      <c r="E2057" t="s">
        <v>51</v>
      </c>
      <c r="F2057" t="s">
        <v>59</v>
      </c>
      <c r="G2057" t="s">
        <v>45</v>
      </c>
      <c r="H2057" t="s">
        <v>37</v>
      </c>
      <c r="I2057">
        <v>75</v>
      </c>
      <c r="J2057">
        <v>96</v>
      </c>
      <c r="K2057" s="43">
        <v>44792.75</v>
      </c>
      <c r="L2057" s="43">
        <v>4300103.54</v>
      </c>
      <c r="M2057">
        <f t="shared" si="32"/>
        <v>1</v>
      </c>
    </row>
    <row r="2058" spans="1:13" x14ac:dyDescent="0.25">
      <c r="A2058">
        <v>201906</v>
      </c>
      <c r="B2058" t="s">
        <v>36</v>
      </c>
      <c r="C2058">
        <v>0</v>
      </c>
      <c r="D2058">
        <v>0</v>
      </c>
      <c r="E2058" t="s">
        <v>51</v>
      </c>
      <c r="F2058" t="s">
        <v>59</v>
      </c>
      <c r="G2058" t="s">
        <v>45</v>
      </c>
      <c r="H2058" t="s">
        <v>37</v>
      </c>
      <c r="I2058">
        <v>76</v>
      </c>
      <c r="J2058">
        <v>84</v>
      </c>
      <c r="K2058" s="43">
        <v>49752.18</v>
      </c>
      <c r="L2058" s="43">
        <v>4179183.09</v>
      </c>
      <c r="M2058">
        <f t="shared" si="32"/>
        <v>1</v>
      </c>
    </row>
    <row r="2059" spans="1:13" x14ac:dyDescent="0.25">
      <c r="A2059">
        <v>201906</v>
      </c>
      <c r="B2059" t="s">
        <v>36</v>
      </c>
      <c r="C2059">
        <v>0</v>
      </c>
      <c r="D2059">
        <v>0</v>
      </c>
      <c r="E2059" t="s">
        <v>51</v>
      </c>
      <c r="F2059" t="s">
        <v>59</v>
      </c>
      <c r="G2059" t="s">
        <v>45</v>
      </c>
      <c r="H2059" t="s">
        <v>37</v>
      </c>
      <c r="I2059">
        <v>77</v>
      </c>
      <c r="J2059">
        <v>63</v>
      </c>
      <c r="K2059" s="43">
        <v>47606.6</v>
      </c>
      <c r="L2059" s="43">
        <v>2999215.58</v>
      </c>
      <c r="M2059">
        <f t="shared" si="32"/>
        <v>1</v>
      </c>
    </row>
    <row r="2060" spans="1:13" x14ac:dyDescent="0.25">
      <c r="A2060">
        <v>201906</v>
      </c>
      <c r="B2060" t="s">
        <v>36</v>
      </c>
      <c r="C2060">
        <v>0</v>
      </c>
      <c r="D2060">
        <v>0</v>
      </c>
      <c r="E2060" t="s">
        <v>51</v>
      </c>
      <c r="F2060" t="s">
        <v>59</v>
      </c>
      <c r="G2060" t="s">
        <v>45</v>
      </c>
      <c r="H2060" t="s">
        <v>37</v>
      </c>
      <c r="I2060">
        <v>78</v>
      </c>
      <c r="J2060">
        <v>64</v>
      </c>
      <c r="K2060" s="43">
        <v>48112.44</v>
      </c>
      <c r="L2060" s="43">
        <v>3079196.15</v>
      </c>
      <c r="M2060">
        <f t="shared" si="32"/>
        <v>1</v>
      </c>
    </row>
    <row r="2061" spans="1:13" x14ac:dyDescent="0.25">
      <c r="A2061">
        <v>201906</v>
      </c>
      <c r="B2061" t="s">
        <v>36</v>
      </c>
      <c r="C2061">
        <v>0</v>
      </c>
      <c r="D2061">
        <v>0</v>
      </c>
      <c r="E2061" t="s">
        <v>51</v>
      </c>
      <c r="F2061" t="s">
        <v>59</v>
      </c>
      <c r="G2061" t="s">
        <v>45</v>
      </c>
      <c r="H2061" t="s">
        <v>37</v>
      </c>
      <c r="I2061">
        <v>79</v>
      </c>
      <c r="J2061">
        <v>70</v>
      </c>
      <c r="K2061" s="43">
        <v>48371.12</v>
      </c>
      <c r="L2061" s="43">
        <v>3385978.26</v>
      </c>
      <c r="M2061">
        <f t="shared" si="32"/>
        <v>1</v>
      </c>
    </row>
    <row r="2062" spans="1:13" x14ac:dyDescent="0.25">
      <c r="A2062">
        <v>201906</v>
      </c>
      <c r="B2062" t="s">
        <v>36</v>
      </c>
      <c r="C2062">
        <v>0</v>
      </c>
      <c r="D2062">
        <v>0</v>
      </c>
      <c r="E2062" t="s">
        <v>51</v>
      </c>
      <c r="F2062" t="s">
        <v>59</v>
      </c>
      <c r="G2062" t="s">
        <v>45</v>
      </c>
      <c r="H2062" t="s">
        <v>37</v>
      </c>
      <c r="I2062">
        <v>80</v>
      </c>
      <c r="J2062">
        <v>67</v>
      </c>
      <c r="K2062" s="43">
        <v>50238.51</v>
      </c>
      <c r="L2062" s="43">
        <v>3365980.27</v>
      </c>
      <c r="M2062">
        <f t="shared" si="32"/>
        <v>1</v>
      </c>
    </row>
    <row r="2063" spans="1:13" x14ac:dyDescent="0.25">
      <c r="A2063">
        <v>201906</v>
      </c>
      <c r="B2063" t="s">
        <v>36</v>
      </c>
      <c r="C2063">
        <v>0</v>
      </c>
      <c r="D2063">
        <v>0</v>
      </c>
      <c r="E2063" t="s">
        <v>51</v>
      </c>
      <c r="F2063" t="s">
        <v>59</v>
      </c>
      <c r="G2063" t="s">
        <v>45</v>
      </c>
      <c r="H2063" t="s">
        <v>37</v>
      </c>
      <c r="I2063">
        <v>81</v>
      </c>
      <c r="J2063">
        <v>79</v>
      </c>
      <c r="K2063" s="43">
        <v>50209.66</v>
      </c>
      <c r="L2063" s="43">
        <v>3966563.46</v>
      </c>
      <c r="M2063">
        <f t="shared" si="32"/>
        <v>1</v>
      </c>
    </row>
    <row r="2064" spans="1:13" x14ac:dyDescent="0.25">
      <c r="A2064">
        <v>201906</v>
      </c>
      <c r="B2064" t="s">
        <v>36</v>
      </c>
      <c r="C2064">
        <v>0</v>
      </c>
      <c r="D2064">
        <v>0</v>
      </c>
      <c r="E2064" t="s">
        <v>51</v>
      </c>
      <c r="F2064" t="s">
        <v>59</v>
      </c>
      <c r="G2064" t="s">
        <v>45</v>
      </c>
      <c r="H2064" t="s">
        <v>37</v>
      </c>
      <c r="I2064">
        <v>82</v>
      </c>
      <c r="J2064">
        <v>60</v>
      </c>
      <c r="K2064" s="43">
        <v>45734.5</v>
      </c>
      <c r="L2064" s="43">
        <v>2744069.74</v>
      </c>
      <c r="M2064">
        <f t="shared" si="32"/>
        <v>1</v>
      </c>
    </row>
    <row r="2065" spans="1:13" x14ac:dyDescent="0.25">
      <c r="A2065">
        <v>201906</v>
      </c>
      <c r="B2065" t="s">
        <v>36</v>
      </c>
      <c r="C2065">
        <v>0</v>
      </c>
      <c r="D2065">
        <v>0</v>
      </c>
      <c r="E2065" t="s">
        <v>51</v>
      </c>
      <c r="F2065" t="s">
        <v>59</v>
      </c>
      <c r="G2065" t="s">
        <v>45</v>
      </c>
      <c r="H2065" t="s">
        <v>37</v>
      </c>
      <c r="I2065">
        <v>83</v>
      </c>
      <c r="J2065">
        <v>64</v>
      </c>
      <c r="K2065" s="43">
        <v>54639.17</v>
      </c>
      <c r="L2065" s="43">
        <v>3496907.15</v>
      </c>
      <c r="M2065">
        <f t="shared" si="32"/>
        <v>1</v>
      </c>
    </row>
    <row r="2066" spans="1:13" x14ac:dyDescent="0.25">
      <c r="A2066">
        <v>201906</v>
      </c>
      <c r="B2066" t="s">
        <v>36</v>
      </c>
      <c r="C2066">
        <v>0</v>
      </c>
      <c r="D2066">
        <v>0</v>
      </c>
      <c r="E2066" t="s">
        <v>51</v>
      </c>
      <c r="F2066" t="s">
        <v>59</v>
      </c>
      <c r="G2066" t="s">
        <v>45</v>
      </c>
      <c r="H2066" t="s">
        <v>37</v>
      </c>
      <c r="I2066">
        <v>84</v>
      </c>
      <c r="J2066">
        <v>69</v>
      </c>
      <c r="K2066" s="43">
        <v>48458.05</v>
      </c>
      <c r="L2066" s="43">
        <v>3343605.69</v>
      </c>
      <c r="M2066">
        <f t="shared" si="32"/>
        <v>1</v>
      </c>
    </row>
    <row r="2067" spans="1:13" x14ac:dyDescent="0.25">
      <c r="A2067">
        <v>201906</v>
      </c>
      <c r="B2067" t="s">
        <v>36</v>
      </c>
      <c r="C2067">
        <v>0</v>
      </c>
      <c r="D2067">
        <v>0</v>
      </c>
      <c r="E2067" t="s">
        <v>51</v>
      </c>
      <c r="F2067" t="s">
        <v>59</v>
      </c>
      <c r="G2067" t="s">
        <v>45</v>
      </c>
      <c r="H2067" t="s">
        <v>37</v>
      </c>
      <c r="I2067">
        <v>85</v>
      </c>
      <c r="J2067">
        <v>52</v>
      </c>
      <c r="K2067" s="43">
        <v>48662.879999999997</v>
      </c>
      <c r="L2067" s="43">
        <v>2530469.5499999998</v>
      </c>
      <c r="M2067">
        <f t="shared" si="32"/>
        <v>1</v>
      </c>
    </row>
    <row r="2068" spans="1:13" x14ac:dyDescent="0.25">
      <c r="A2068">
        <v>201906</v>
      </c>
      <c r="B2068" t="s">
        <v>36</v>
      </c>
      <c r="C2068">
        <v>0</v>
      </c>
      <c r="D2068">
        <v>0</v>
      </c>
      <c r="E2068" t="s">
        <v>51</v>
      </c>
      <c r="F2068" t="s">
        <v>59</v>
      </c>
      <c r="G2068" t="s">
        <v>45</v>
      </c>
      <c r="H2068" t="s">
        <v>37</v>
      </c>
      <c r="I2068">
        <v>86</v>
      </c>
      <c r="J2068">
        <v>43</v>
      </c>
      <c r="K2068" s="43">
        <v>50491.18</v>
      </c>
      <c r="L2068" s="43">
        <v>2171120.81</v>
      </c>
      <c r="M2068">
        <f t="shared" si="32"/>
        <v>1</v>
      </c>
    </row>
    <row r="2069" spans="1:13" x14ac:dyDescent="0.25">
      <c r="A2069">
        <v>201906</v>
      </c>
      <c r="B2069" t="s">
        <v>36</v>
      </c>
      <c r="C2069">
        <v>0</v>
      </c>
      <c r="D2069">
        <v>0</v>
      </c>
      <c r="E2069" t="s">
        <v>51</v>
      </c>
      <c r="F2069" t="s">
        <v>59</v>
      </c>
      <c r="G2069" t="s">
        <v>45</v>
      </c>
      <c r="H2069" t="s">
        <v>37</v>
      </c>
      <c r="I2069">
        <v>87</v>
      </c>
      <c r="J2069">
        <v>37</v>
      </c>
      <c r="K2069" s="43">
        <v>47928.81</v>
      </c>
      <c r="L2069" s="43">
        <v>1773366.13</v>
      </c>
      <c r="M2069">
        <f t="shared" si="32"/>
        <v>1</v>
      </c>
    </row>
    <row r="2070" spans="1:13" x14ac:dyDescent="0.25">
      <c r="A2070">
        <v>201906</v>
      </c>
      <c r="B2070" t="s">
        <v>36</v>
      </c>
      <c r="C2070">
        <v>0</v>
      </c>
      <c r="D2070">
        <v>0</v>
      </c>
      <c r="E2070" t="s">
        <v>51</v>
      </c>
      <c r="F2070" t="s">
        <v>59</v>
      </c>
      <c r="G2070" t="s">
        <v>45</v>
      </c>
      <c r="H2070" t="s">
        <v>37</v>
      </c>
      <c r="I2070">
        <v>88</v>
      </c>
      <c r="J2070">
        <v>38</v>
      </c>
      <c r="K2070" s="43">
        <v>48925.85</v>
      </c>
      <c r="L2070" s="43">
        <v>1859182.39</v>
      </c>
      <c r="M2070">
        <f t="shared" si="32"/>
        <v>1</v>
      </c>
    </row>
    <row r="2071" spans="1:13" x14ac:dyDescent="0.25">
      <c r="A2071">
        <v>201906</v>
      </c>
      <c r="B2071" t="s">
        <v>36</v>
      </c>
      <c r="C2071">
        <v>0</v>
      </c>
      <c r="D2071">
        <v>0</v>
      </c>
      <c r="E2071" t="s">
        <v>51</v>
      </c>
      <c r="F2071" t="s">
        <v>59</v>
      </c>
      <c r="G2071" t="s">
        <v>45</v>
      </c>
      <c r="H2071" t="s">
        <v>37</v>
      </c>
      <c r="I2071">
        <v>89</v>
      </c>
      <c r="J2071">
        <v>37</v>
      </c>
      <c r="K2071" s="43">
        <v>48940.77</v>
      </c>
      <c r="L2071" s="43">
        <v>1810808.66</v>
      </c>
      <c r="M2071">
        <f t="shared" si="32"/>
        <v>1</v>
      </c>
    </row>
    <row r="2072" spans="1:13" x14ac:dyDescent="0.25">
      <c r="A2072">
        <v>201906</v>
      </c>
      <c r="B2072" t="s">
        <v>36</v>
      </c>
      <c r="C2072">
        <v>0</v>
      </c>
      <c r="D2072">
        <v>0</v>
      </c>
      <c r="E2072" t="s">
        <v>51</v>
      </c>
      <c r="F2072" t="s">
        <v>59</v>
      </c>
      <c r="G2072" t="s">
        <v>45</v>
      </c>
      <c r="H2072" t="s">
        <v>37</v>
      </c>
      <c r="I2072">
        <v>90</v>
      </c>
      <c r="J2072">
        <v>31</v>
      </c>
      <c r="K2072" s="43">
        <v>48655.360000000001</v>
      </c>
      <c r="L2072" s="43">
        <v>1508316.06</v>
      </c>
      <c r="M2072">
        <f t="shared" si="32"/>
        <v>1</v>
      </c>
    </row>
    <row r="2073" spans="1:13" x14ac:dyDescent="0.25">
      <c r="A2073">
        <v>201906</v>
      </c>
      <c r="B2073" t="s">
        <v>36</v>
      </c>
      <c r="C2073">
        <v>0</v>
      </c>
      <c r="D2073">
        <v>0</v>
      </c>
      <c r="E2073" t="s">
        <v>51</v>
      </c>
      <c r="F2073" t="s">
        <v>59</v>
      </c>
      <c r="G2073" t="s">
        <v>45</v>
      </c>
      <c r="H2073" t="s">
        <v>37</v>
      </c>
      <c r="I2073">
        <v>91</v>
      </c>
      <c r="J2073">
        <v>17</v>
      </c>
      <c r="K2073" s="43">
        <v>57013.57</v>
      </c>
      <c r="L2073" s="43">
        <v>969230.75</v>
      </c>
      <c r="M2073">
        <f t="shared" si="32"/>
        <v>1</v>
      </c>
    </row>
    <row r="2074" spans="1:13" x14ac:dyDescent="0.25">
      <c r="A2074">
        <v>201906</v>
      </c>
      <c r="B2074" t="s">
        <v>36</v>
      </c>
      <c r="C2074">
        <v>0</v>
      </c>
      <c r="D2074">
        <v>0</v>
      </c>
      <c r="E2074" t="s">
        <v>51</v>
      </c>
      <c r="F2074" t="s">
        <v>59</v>
      </c>
      <c r="G2074" t="s">
        <v>45</v>
      </c>
      <c r="H2074" t="s">
        <v>37</v>
      </c>
      <c r="I2074">
        <v>92</v>
      </c>
      <c r="J2074">
        <v>16</v>
      </c>
      <c r="K2074" s="43">
        <v>49047.4</v>
      </c>
      <c r="L2074" s="43">
        <v>784758.33</v>
      </c>
      <c r="M2074">
        <f t="shared" si="32"/>
        <v>1</v>
      </c>
    </row>
    <row r="2075" spans="1:13" x14ac:dyDescent="0.25">
      <c r="A2075">
        <v>201906</v>
      </c>
      <c r="B2075" t="s">
        <v>36</v>
      </c>
      <c r="C2075">
        <v>0</v>
      </c>
      <c r="D2075">
        <v>0</v>
      </c>
      <c r="E2075" t="s">
        <v>51</v>
      </c>
      <c r="F2075" t="s">
        <v>59</v>
      </c>
      <c r="G2075" t="s">
        <v>45</v>
      </c>
      <c r="H2075" t="s">
        <v>37</v>
      </c>
      <c r="I2075">
        <v>93</v>
      </c>
      <c r="J2075">
        <v>12</v>
      </c>
      <c r="K2075" s="43">
        <v>50273.73</v>
      </c>
      <c r="L2075" s="43">
        <v>603284.80000000005</v>
      </c>
      <c r="M2075">
        <f t="shared" si="32"/>
        <v>1</v>
      </c>
    </row>
    <row r="2076" spans="1:13" x14ac:dyDescent="0.25">
      <c r="A2076">
        <v>201906</v>
      </c>
      <c r="B2076" t="s">
        <v>36</v>
      </c>
      <c r="C2076">
        <v>0</v>
      </c>
      <c r="D2076">
        <v>0</v>
      </c>
      <c r="E2076" t="s">
        <v>51</v>
      </c>
      <c r="F2076" t="s">
        <v>59</v>
      </c>
      <c r="G2076" t="s">
        <v>45</v>
      </c>
      <c r="H2076" t="s">
        <v>37</v>
      </c>
      <c r="I2076">
        <v>94</v>
      </c>
      <c r="J2076">
        <v>9</v>
      </c>
      <c r="K2076" s="43">
        <v>44626.98</v>
      </c>
      <c r="L2076" s="43">
        <v>401642.85</v>
      </c>
      <c r="M2076">
        <f t="shared" si="32"/>
        <v>1</v>
      </c>
    </row>
    <row r="2077" spans="1:13" x14ac:dyDescent="0.25">
      <c r="A2077">
        <v>201906</v>
      </c>
      <c r="B2077" t="s">
        <v>36</v>
      </c>
      <c r="C2077">
        <v>0</v>
      </c>
      <c r="D2077">
        <v>0</v>
      </c>
      <c r="E2077" t="s">
        <v>51</v>
      </c>
      <c r="F2077" t="s">
        <v>59</v>
      </c>
      <c r="G2077" t="s">
        <v>45</v>
      </c>
      <c r="H2077" t="s">
        <v>37</v>
      </c>
      <c r="I2077">
        <v>95</v>
      </c>
      <c r="J2077">
        <v>8</v>
      </c>
      <c r="K2077" s="43">
        <v>33480.559999999998</v>
      </c>
      <c r="L2077" s="43">
        <v>267844.44</v>
      </c>
      <c r="M2077">
        <f t="shared" si="32"/>
        <v>1</v>
      </c>
    </row>
    <row r="2078" spans="1:13" x14ac:dyDescent="0.25">
      <c r="A2078">
        <v>201906</v>
      </c>
      <c r="B2078" t="s">
        <v>36</v>
      </c>
      <c r="C2078">
        <v>0</v>
      </c>
      <c r="D2078">
        <v>0</v>
      </c>
      <c r="E2078" t="s">
        <v>51</v>
      </c>
      <c r="F2078" t="s">
        <v>59</v>
      </c>
      <c r="G2078" t="s">
        <v>45</v>
      </c>
      <c r="H2078" t="s">
        <v>37</v>
      </c>
      <c r="I2078">
        <v>96</v>
      </c>
      <c r="J2078">
        <v>9</v>
      </c>
      <c r="K2078" s="43">
        <v>39288.410000000003</v>
      </c>
      <c r="L2078" s="43">
        <v>353595.72</v>
      </c>
      <c r="M2078">
        <f t="shared" si="32"/>
        <v>1</v>
      </c>
    </row>
    <row r="2079" spans="1:13" x14ac:dyDescent="0.25">
      <c r="A2079">
        <v>201906</v>
      </c>
      <c r="B2079" t="s">
        <v>36</v>
      </c>
      <c r="C2079">
        <v>0</v>
      </c>
      <c r="D2079">
        <v>0</v>
      </c>
      <c r="E2079" t="s">
        <v>51</v>
      </c>
      <c r="F2079" t="s">
        <v>59</v>
      </c>
      <c r="G2079" t="s">
        <v>45</v>
      </c>
      <c r="H2079" t="s">
        <v>37</v>
      </c>
      <c r="I2079">
        <v>97</v>
      </c>
      <c r="J2079">
        <v>12</v>
      </c>
      <c r="K2079" s="43">
        <v>45423.26</v>
      </c>
      <c r="L2079" s="43">
        <v>545079.1</v>
      </c>
      <c r="M2079">
        <f t="shared" si="32"/>
        <v>1</v>
      </c>
    </row>
    <row r="2080" spans="1:13" x14ac:dyDescent="0.25">
      <c r="A2080">
        <v>201906</v>
      </c>
      <c r="B2080" t="s">
        <v>36</v>
      </c>
      <c r="C2080">
        <v>0</v>
      </c>
      <c r="D2080">
        <v>0</v>
      </c>
      <c r="E2080" t="s">
        <v>51</v>
      </c>
      <c r="F2080" t="s">
        <v>59</v>
      </c>
      <c r="G2080" t="s">
        <v>45</v>
      </c>
      <c r="H2080" t="s">
        <v>37</v>
      </c>
      <c r="I2080">
        <v>98</v>
      </c>
      <c r="J2080">
        <v>3</v>
      </c>
      <c r="K2080" s="43">
        <v>66533.13</v>
      </c>
      <c r="L2080" s="43">
        <v>199599.4</v>
      </c>
      <c r="M2080">
        <f t="shared" si="32"/>
        <v>1</v>
      </c>
    </row>
    <row r="2081" spans="1:13" x14ac:dyDescent="0.25">
      <c r="A2081">
        <v>201906</v>
      </c>
      <c r="B2081" t="s">
        <v>36</v>
      </c>
      <c r="C2081">
        <v>0</v>
      </c>
      <c r="D2081">
        <v>0</v>
      </c>
      <c r="E2081" t="s">
        <v>51</v>
      </c>
      <c r="F2081" t="s">
        <v>59</v>
      </c>
      <c r="G2081" t="s">
        <v>45</v>
      </c>
      <c r="H2081" t="s">
        <v>37</v>
      </c>
      <c r="I2081">
        <v>101</v>
      </c>
      <c r="J2081">
        <v>1</v>
      </c>
      <c r="K2081" s="43">
        <v>36323.839999999997</v>
      </c>
      <c r="L2081" s="43">
        <v>36323.839999999997</v>
      </c>
      <c r="M2081">
        <f t="shared" si="32"/>
        <v>1</v>
      </c>
    </row>
    <row r="2082" spans="1:13" x14ac:dyDescent="0.25">
      <c r="A2082">
        <v>201906</v>
      </c>
      <c r="B2082" t="s">
        <v>36</v>
      </c>
      <c r="C2082">
        <v>0</v>
      </c>
      <c r="D2082">
        <v>0</v>
      </c>
      <c r="E2082" t="s">
        <v>51</v>
      </c>
      <c r="F2082" t="s">
        <v>59</v>
      </c>
      <c r="G2082" t="s">
        <v>45</v>
      </c>
      <c r="H2082" t="s">
        <v>38</v>
      </c>
      <c r="I2082">
        <v>30</v>
      </c>
      <c r="J2082">
        <v>1</v>
      </c>
      <c r="K2082" s="43">
        <v>35300.949999999997</v>
      </c>
      <c r="L2082" s="43">
        <v>35300.949999999997</v>
      </c>
      <c r="M2082">
        <f t="shared" si="32"/>
        <v>1</v>
      </c>
    </row>
    <row r="2083" spans="1:13" x14ac:dyDescent="0.25">
      <c r="A2083">
        <v>201906</v>
      </c>
      <c r="B2083" t="s">
        <v>36</v>
      </c>
      <c r="C2083">
        <v>0</v>
      </c>
      <c r="D2083">
        <v>0</v>
      </c>
      <c r="E2083" t="s">
        <v>51</v>
      </c>
      <c r="F2083" t="s">
        <v>59</v>
      </c>
      <c r="G2083" t="s">
        <v>45</v>
      </c>
      <c r="H2083" t="s">
        <v>38</v>
      </c>
      <c r="I2083">
        <v>37</v>
      </c>
      <c r="J2083">
        <v>1</v>
      </c>
      <c r="K2083" s="43">
        <v>46920.66</v>
      </c>
      <c r="L2083" s="43">
        <v>46920.66</v>
      </c>
      <c r="M2083">
        <f t="shared" si="32"/>
        <v>1</v>
      </c>
    </row>
    <row r="2084" spans="1:13" x14ac:dyDescent="0.25">
      <c r="A2084">
        <v>201906</v>
      </c>
      <c r="B2084" t="s">
        <v>36</v>
      </c>
      <c r="C2084">
        <v>0</v>
      </c>
      <c r="D2084">
        <v>0</v>
      </c>
      <c r="E2084" t="s">
        <v>51</v>
      </c>
      <c r="F2084" t="s">
        <v>59</v>
      </c>
      <c r="G2084" t="s">
        <v>45</v>
      </c>
      <c r="H2084" t="s">
        <v>38</v>
      </c>
      <c r="I2084">
        <v>40</v>
      </c>
      <c r="J2084">
        <v>2</v>
      </c>
      <c r="K2084" s="43">
        <v>33576.629999999997</v>
      </c>
      <c r="L2084" s="43">
        <v>67153.259999999995</v>
      </c>
      <c r="M2084">
        <f t="shared" si="32"/>
        <v>1</v>
      </c>
    </row>
    <row r="2085" spans="1:13" x14ac:dyDescent="0.25">
      <c r="A2085">
        <v>201906</v>
      </c>
      <c r="B2085" t="s">
        <v>36</v>
      </c>
      <c r="C2085">
        <v>0</v>
      </c>
      <c r="D2085">
        <v>0</v>
      </c>
      <c r="E2085" t="s">
        <v>51</v>
      </c>
      <c r="F2085" t="s">
        <v>59</v>
      </c>
      <c r="G2085" t="s">
        <v>45</v>
      </c>
      <c r="H2085" t="s">
        <v>38</v>
      </c>
      <c r="I2085">
        <v>43</v>
      </c>
      <c r="J2085">
        <v>1</v>
      </c>
      <c r="K2085" s="43">
        <v>37460.980000000003</v>
      </c>
      <c r="L2085" s="43">
        <v>37460.980000000003</v>
      </c>
      <c r="M2085">
        <f t="shared" si="32"/>
        <v>1</v>
      </c>
    </row>
    <row r="2086" spans="1:13" x14ac:dyDescent="0.25">
      <c r="A2086">
        <v>201906</v>
      </c>
      <c r="B2086" t="s">
        <v>36</v>
      </c>
      <c r="C2086">
        <v>0</v>
      </c>
      <c r="D2086">
        <v>0</v>
      </c>
      <c r="E2086" t="s">
        <v>51</v>
      </c>
      <c r="F2086" t="s">
        <v>59</v>
      </c>
      <c r="G2086" t="s">
        <v>45</v>
      </c>
      <c r="H2086" t="s">
        <v>38</v>
      </c>
      <c r="I2086">
        <v>46</v>
      </c>
      <c r="J2086">
        <v>1</v>
      </c>
      <c r="K2086" s="43">
        <v>50252.28</v>
      </c>
      <c r="L2086" s="43">
        <v>50252.28</v>
      </c>
      <c r="M2086">
        <f t="shared" si="32"/>
        <v>1</v>
      </c>
    </row>
    <row r="2087" spans="1:13" x14ac:dyDescent="0.25">
      <c r="A2087">
        <v>201906</v>
      </c>
      <c r="B2087" t="s">
        <v>36</v>
      </c>
      <c r="C2087">
        <v>0</v>
      </c>
      <c r="D2087">
        <v>0</v>
      </c>
      <c r="E2087" t="s">
        <v>51</v>
      </c>
      <c r="F2087" t="s">
        <v>59</v>
      </c>
      <c r="G2087" t="s">
        <v>45</v>
      </c>
      <c r="H2087" t="s">
        <v>38</v>
      </c>
      <c r="I2087">
        <v>47</v>
      </c>
      <c r="J2087">
        <v>1</v>
      </c>
      <c r="K2087" s="43">
        <v>32892.29</v>
      </c>
      <c r="L2087" s="43">
        <v>32892.29</v>
      </c>
      <c r="M2087">
        <f t="shared" si="32"/>
        <v>1</v>
      </c>
    </row>
    <row r="2088" spans="1:13" x14ac:dyDescent="0.25">
      <c r="A2088">
        <v>201906</v>
      </c>
      <c r="B2088" t="s">
        <v>36</v>
      </c>
      <c r="C2088">
        <v>0</v>
      </c>
      <c r="D2088">
        <v>0</v>
      </c>
      <c r="E2088" t="s">
        <v>51</v>
      </c>
      <c r="F2088" t="s">
        <v>59</v>
      </c>
      <c r="G2088" t="s">
        <v>45</v>
      </c>
      <c r="H2088" t="s">
        <v>38</v>
      </c>
      <c r="I2088">
        <v>48</v>
      </c>
      <c r="J2088">
        <v>2</v>
      </c>
      <c r="K2088" s="43">
        <v>53483.11</v>
      </c>
      <c r="L2088" s="43">
        <v>106966.22</v>
      </c>
      <c r="M2088">
        <f t="shared" si="32"/>
        <v>1</v>
      </c>
    </row>
    <row r="2089" spans="1:13" x14ac:dyDescent="0.25">
      <c r="A2089">
        <v>201906</v>
      </c>
      <c r="B2089" t="s">
        <v>36</v>
      </c>
      <c r="C2089">
        <v>0</v>
      </c>
      <c r="D2089">
        <v>0</v>
      </c>
      <c r="E2089" t="s">
        <v>51</v>
      </c>
      <c r="F2089" t="s">
        <v>59</v>
      </c>
      <c r="G2089" t="s">
        <v>45</v>
      </c>
      <c r="H2089" t="s">
        <v>38</v>
      </c>
      <c r="I2089">
        <v>50</v>
      </c>
      <c r="J2089">
        <v>3</v>
      </c>
      <c r="K2089" s="43">
        <v>37353.14</v>
      </c>
      <c r="L2089" s="43">
        <v>112059.42</v>
      </c>
      <c r="M2089">
        <f t="shared" si="32"/>
        <v>1</v>
      </c>
    </row>
    <row r="2090" spans="1:13" x14ac:dyDescent="0.25">
      <c r="A2090">
        <v>201906</v>
      </c>
      <c r="B2090" t="s">
        <v>36</v>
      </c>
      <c r="C2090">
        <v>0</v>
      </c>
      <c r="D2090">
        <v>0</v>
      </c>
      <c r="E2090" t="s">
        <v>51</v>
      </c>
      <c r="F2090" t="s">
        <v>59</v>
      </c>
      <c r="G2090" t="s">
        <v>45</v>
      </c>
      <c r="H2090" t="s">
        <v>38</v>
      </c>
      <c r="I2090">
        <v>51</v>
      </c>
      <c r="J2090">
        <v>6</v>
      </c>
      <c r="K2090" s="43">
        <v>32951.53</v>
      </c>
      <c r="L2090" s="43">
        <v>197709.19</v>
      </c>
      <c r="M2090">
        <f t="shared" si="32"/>
        <v>1</v>
      </c>
    </row>
    <row r="2091" spans="1:13" x14ac:dyDescent="0.25">
      <c r="A2091">
        <v>201906</v>
      </c>
      <c r="B2091" t="s">
        <v>36</v>
      </c>
      <c r="C2091">
        <v>0</v>
      </c>
      <c r="D2091">
        <v>0</v>
      </c>
      <c r="E2091" t="s">
        <v>51</v>
      </c>
      <c r="F2091" t="s">
        <v>59</v>
      </c>
      <c r="G2091" t="s">
        <v>45</v>
      </c>
      <c r="H2091" t="s">
        <v>38</v>
      </c>
      <c r="I2091">
        <v>52</v>
      </c>
      <c r="J2091">
        <v>4</v>
      </c>
      <c r="K2091" s="43">
        <v>55492.91</v>
      </c>
      <c r="L2091" s="43">
        <v>221971.65</v>
      </c>
      <c r="M2091">
        <f t="shared" si="32"/>
        <v>1</v>
      </c>
    </row>
    <row r="2092" spans="1:13" x14ac:dyDescent="0.25">
      <c r="A2092">
        <v>201906</v>
      </c>
      <c r="B2092" t="s">
        <v>36</v>
      </c>
      <c r="C2092">
        <v>0</v>
      </c>
      <c r="D2092">
        <v>0</v>
      </c>
      <c r="E2092" t="s">
        <v>51</v>
      </c>
      <c r="F2092" t="s">
        <v>59</v>
      </c>
      <c r="G2092" t="s">
        <v>45</v>
      </c>
      <c r="H2092" t="s">
        <v>38</v>
      </c>
      <c r="I2092">
        <v>53</v>
      </c>
      <c r="J2092">
        <v>5</v>
      </c>
      <c r="K2092" s="43">
        <v>46954.61</v>
      </c>
      <c r="L2092" s="43">
        <v>234773.06</v>
      </c>
      <c r="M2092">
        <f t="shared" si="32"/>
        <v>1</v>
      </c>
    </row>
    <row r="2093" spans="1:13" x14ac:dyDescent="0.25">
      <c r="A2093">
        <v>201906</v>
      </c>
      <c r="B2093" t="s">
        <v>36</v>
      </c>
      <c r="C2093">
        <v>0</v>
      </c>
      <c r="D2093">
        <v>0</v>
      </c>
      <c r="E2093" t="s">
        <v>51</v>
      </c>
      <c r="F2093" t="s">
        <v>59</v>
      </c>
      <c r="G2093" t="s">
        <v>45</v>
      </c>
      <c r="H2093" t="s">
        <v>38</v>
      </c>
      <c r="I2093">
        <v>54</v>
      </c>
      <c r="J2093">
        <v>8</v>
      </c>
      <c r="K2093" s="43">
        <v>43450.98</v>
      </c>
      <c r="L2093" s="43">
        <v>347607.87</v>
      </c>
      <c r="M2093">
        <f t="shared" si="32"/>
        <v>1</v>
      </c>
    </row>
    <row r="2094" spans="1:13" x14ac:dyDescent="0.25">
      <c r="A2094">
        <v>201906</v>
      </c>
      <c r="B2094" t="s">
        <v>36</v>
      </c>
      <c r="C2094">
        <v>0</v>
      </c>
      <c r="D2094">
        <v>0</v>
      </c>
      <c r="E2094" t="s">
        <v>51</v>
      </c>
      <c r="F2094" t="s">
        <v>59</v>
      </c>
      <c r="G2094" t="s">
        <v>45</v>
      </c>
      <c r="H2094" t="s">
        <v>38</v>
      </c>
      <c r="I2094">
        <v>55</v>
      </c>
      <c r="J2094">
        <v>27</v>
      </c>
      <c r="K2094" s="43">
        <v>57501.62</v>
      </c>
      <c r="L2094" s="43">
        <v>1552543.72</v>
      </c>
      <c r="M2094">
        <f t="shared" si="32"/>
        <v>1</v>
      </c>
    </row>
    <row r="2095" spans="1:13" x14ac:dyDescent="0.25">
      <c r="A2095">
        <v>201906</v>
      </c>
      <c r="B2095" t="s">
        <v>36</v>
      </c>
      <c r="C2095">
        <v>0</v>
      </c>
      <c r="D2095">
        <v>0</v>
      </c>
      <c r="E2095" t="s">
        <v>51</v>
      </c>
      <c r="F2095" t="s">
        <v>59</v>
      </c>
      <c r="G2095" t="s">
        <v>45</v>
      </c>
      <c r="H2095" t="s">
        <v>38</v>
      </c>
      <c r="I2095">
        <v>56</v>
      </c>
      <c r="J2095">
        <v>180</v>
      </c>
      <c r="K2095" s="43">
        <v>62831.34</v>
      </c>
      <c r="L2095" s="43">
        <v>11309641.9</v>
      </c>
      <c r="M2095">
        <f t="shared" si="32"/>
        <v>1</v>
      </c>
    </row>
    <row r="2096" spans="1:13" x14ac:dyDescent="0.25">
      <c r="A2096">
        <v>201906</v>
      </c>
      <c r="B2096" t="s">
        <v>36</v>
      </c>
      <c r="C2096">
        <v>0</v>
      </c>
      <c r="D2096">
        <v>0</v>
      </c>
      <c r="E2096" t="s">
        <v>51</v>
      </c>
      <c r="F2096" t="s">
        <v>59</v>
      </c>
      <c r="G2096" t="s">
        <v>45</v>
      </c>
      <c r="H2096" t="s">
        <v>38</v>
      </c>
      <c r="I2096">
        <v>57</v>
      </c>
      <c r="J2096">
        <v>310</v>
      </c>
      <c r="K2096" s="43">
        <v>63688.35</v>
      </c>
      <c r="L2096" s="43">
        <v>19743387.629999999</v>
      </c>
      <c r="M2096">
        <f t="shared" si="32"/>
        <v>1</v>
      </c>
    </row>
    <row r="2097" spans="1:13" x14ac:dyDescent="0.25">
      <c r="A2097">
        <v>201906</v>
      </c>
      <c r="B2097" t="s">
        <v>36</v>
      </c>
      <c r="C2097">
        <v>0</v>
      </c>
      <c r="D2097">
        <v>0</v>
      </c>
      <c r="E2097" t="s">
        <v>51</v>
      </c>
      <c r="F2097" t="s">
        <v>59</v>
      </c>
      <c r="G2097" t="s">
        <v>45</v>
      </c>
      <c r="H2097" t="s">
        <v>38</v>
      </c>
      <c r="I2097">
        <v>58</v>
      </c>
      <c r="J2097">
        <v>412</v>
      </c>
      <c r="K2097" s="43">
        <v>63468.19</v>
      </c>
      <c r="L2097" s="43">
        <v>26148892.5</v>
      </c>
      <c r="M2097">
        <f t="shared" si="32"/>
        <v>1</v>
      </c>
    </row>
    <row r="2098" spans="1:13" x14ac:dyDescent="0.25">
      <c r="A2098">
        <v>201906</v>
      </c>
      <c r="B2098" t="s">
        <v>36</v>
      </c>
      <c r="C2098">
        <v>0</v>
      </c>
      <c r="D2098">
        <v>0</v>
      </c>
      <c r="E2098" t="s">
        <v>51</v>
      </c>
      <c r="F2098" t="s">
        <v>59</v>
      </c>
      <c r="G2098" t="s">
        <v>45</v>
      </c>
      <c r="H2098" t="s">
        <v>38</v>
      </c>
      <c r="I2098">
        <v>59</v>
      </c>
      <c r="J2098">
        <v>399</v>
      </c>
      <c r="K2098" s="43">
        <v>62834.559999999998</v>
      </c>
      <c r="L2098" s="43">
        <v>25070990.609999999</v>
      </c>
      <c r="M2098">
        <f t="shared" si="32"/>
        <v>1</v>
      </c>
    </row>
    <row r="2099" spans="1:13" x14ac:dyDescent="0.25">
      <c r="A2099">
        <v>201906</v>
      </c>
      <c r="B2099" t="s">
        <v>36</v>
      </c>
      <c r="C2099">
        <v>0</v>
      </c>
      <c r="D2099">
        <v>0</v>
      </c>
      <c r="E2099" t="s">
        <v>51</v>
      </c>
      <c r="F2099" t="s">
        <v>59</v>
      </c>
      <c r="G2099" t="s">
        <v>45</v>
      </c>
      <c r="H2099" t="s">
        <v>38</v>
      </c>
      <c r="I2099">
        <v>60</v>
      </c>
      <c r="J2099">
        <v>490</v>
      </c>
      <c r="K2099" s="43">
        <v>62935.96</v>
      </c>
      <c r="L2099" s="43">
        <v>30838622.07</v>
      </c>
      <c r="M2099">
        <f t="shared" si="32"/>
        <v>1</v>
      </c>
    </row>
    <row r="2100" spans="1:13" x14ac:dyDescent="0.25">
      <c r="A2100">
        <v>201906</v>
      </c>
      <c r="B2100" t="s">
        <v>36</v>
      </c>
      <c r="C2100">
        <v>0</v>
      </c>
      <c r="D2100">
        <v>0</v>
      </c>
      <c r="E2100" t="s">
        <v>51</v>
      </c>
      <c r="F2100" t="s">
        <v>59</v>
      </c>
      <c r="G2100" t="s">
        <v>45</v>
      </c>
      <c r="H2100" t="s">
        <v>38</v>
      </c>
      <c r="I2100">
        <v>61</v>
      </c>
      <c r="J2100">
        <v>456</v>
      </c>
      <c r="K2100" s="43">
        <v>61636.29</v>
      </c>
      <c r="L2100" s="43">
        <v>28106150.02</v>
      </c>
      <c r="M2100">
        <f t="shared" si="32"/>
        <v>1</v>
      </c>
    </row>
    <row r="2101" spans="1:13" x14ac:dyDescent="0.25">
      <c r="A2101">
        <v>201906</v>
      </c>
      <c r="B2101" t="s">
        <v>36</v>
      </c>
      <c r="C2101">
        <v>0</v>
      </c>
      <c r="D2101">
        <v>0</v>
      </c>
      <c r="E2101" t="s">
        <v>51</v>
      </c>
      <c r="F2101" t="s">
        <v>59</v>
      </c>
      <c r="G2101" t="s">
        <v>45</v>
      </c>
      <c r="H2101" t="s">
        <v>38</v>
      </c>
      <c r="I2101">
        <v>62</v>
      </c>
      <c r="J2101">
        <v>468</v>
      </c>
      <c r="K2101" s="43">
        <v>60121.29</v>
      </c>
      <c r="L2101" s="43">
        <v>28136762.969999999</v>
      </c>
      <c r="M2101">
        <f t="shared" si="32"/>
        <v>1</v>
      </c>
    </row>
    <row r="2102" spans="1:13" x14ac:dyDescent="0.25">
      <c r="A2102">
        <v>201906</v>
      </c>
      <c r="B2102" t="s">
        <v>36</v>
      </c>
      <c r="C2102">
        <v>0</v>
      </c>
      <c r="D2102">
        <v>0</v>
      </c>
      <c r="E2102" t="s">
        <v>51</v>
      </c>
      <c r="F2102" t="s">
        <v>59</v>
      </c>
      <c r="G2102" t="s">
        <v>45</v>
      </c>
      <c r="H2102" t="s">
        <v>38</v>
      </c>
      <c r="I2102">
        <v>63</v>
      </c>
      <c r="J2102">
        <v>453</v>
      </c>
      <c r="K2102" s="43">
        <v>59875.76</v>
      </c>
      <c r="L2102" s="43">
        <v>27123721.260000002</v>
      </c>
      <c r="M2102">
        <f t="shared" si="32"/>
        <v>1</v>
      </c>
    </row>
    <row r="2103" spans="1:13" x14ac:dyDescent="0.25">
      <c r="A2103">
        <v>201906</v>
      </c>
      <c r="B2103" t="s">
        <v>36</v>
      </c>
      <c r="C2103">
        <v>0</v>
      </c>
      <c r="D2103">
        <v>0</v>
      </c>
      <c r="E2103" t="s">
        <v>51</v>
      </c>
      <c r="F2103" t="s">
        <v>59</v>
      </c>
      <c r="G2103" t="s">
        <v>45</v>
      </c>
      <c r="H2103" t="s">
        <v>38</v>
      </c>
      <c r="I2103">
        <v>64</v>
      </c>
      <c r="J2103">
        <v>506</v>
      </c>
      <c r="K2103" s="43">
        <v>58790.69</v>
      </c>
      <c r="L2103" s="43">
        <v>29748089.859999999</v>
      </c>
      <c r="M2103">
        <f t="shared" si="32"/>
        <v>1</v>
      </c>
    </row>
    <row r="2104" spans="1:13" x14ac:dyDescent="0.25">
      <c r="A2104">
        <v>201906</v>
      </c>
      <c r="B2104" t="s">
        <v>36</v>
      </c>
      <c r="C2104">
        <v>0</v>
      </c>
      <c r="D2104">
        <v>0</v>
      </c>
      <c r="E2104" t="s">
        <v>51</v>
      </c>
      <c r="F2104" t="s">
        <v>59</v>
      </c>
      <c r="G2104" t="s">
        <v>45</v>
      </c>
      <c r="H2104" t="s">
        <v>38</v>
      </c>
      <c r="I2104">
        <v>65</v>
      </c>
      <c r="J2104">
        <v>479</v>
      </c>
      <c r="K2104" s="43">
        <v>58379.86</v>
      </c>
      <c r="L2104" s="43">
        <v>27963954.940000001</v>
      </c>
      <c r="M2104">
        <f t="shared" si="32"/>
        <v>1</v>
      </c>
    </row>
    <row r="2105" spans="1:13" x14ac:dyDescent="0.25">
      <c r="A2105">
        <v>201906</v>
      </c>
      <c r="B2105" t="s">
        <v>36</v>
      </c>
      <c r="C2105">
        <v>0</v>
      </c>
      <c r="D2105">
        <v>0</v>
      </c>
      <c r="E2105" t="s">
        <v>51</v>
      </c>
      <c r="F2105" t="s">
        <v>59</v>
      </c>
      <c r="G2105" t="s">
        <v>45</v>
      </c>
      <c r="H2105" t="s">
        <v>38</v>
      </c>
      <c r="I2105">
        <v>66</v>
      </c>
      <c r="J2105">
        <v>561</v>
      </c>
      <c r="K2105" s="43">
        <v>58672.39</v>
      </c>
      <c r="L2105" s="43">
        <v>32915213.34</v>
      </c>
      <c r="M2105">
        <f t="shared" si="32"/>
        <v>1</v>
      </c>
    </row>
    <row r="2106" spans="1:13" x14ac:dyDescent="0.25">
      <c r="A2106">
        <v>201906</v>
      </c>
      <c r="B2106" t="s">
        <v>36</v>
      </c>
      <c r="C2106">
        <v>0</v>
      </c>
      <c r="D2106">
        <v>0</v>
      </c>
      <c r="E2106" t="s">
        <v>51</v>
      </c>
      <c r="F2106" t="s">
        <v>59</v>
      </c>
      <c r="G2106" t="s">
        <v>45</v>
      </c>
      <c r="H2106" t="s">
        <v>38</v>
      </c>
      <c r="I2106">
        <v>67</v>
      </c>
      <c r="J2106">
        <v>617</v>
      </c>
      <c r="K2106" s="43">
        <v>59215.28</v>
      </c>
      <c r="L2106" s="43">
        <v>36535825.700000003</v>
      </c>
      <c r="M2106">
        <f t="shared" si="32"/>
        <v>1</v>
      </c>
    </row>
    <row r="2107" spans="1:13" x14ac:dyDescent="0.25">
      <c r="A2107">
        <v>201906</v>
      </c>
      <c r="B2107" t="s">
        <v>36</v>
      </c>
      <c r="C2107">
        <v>0</v>
      </c>
      <c r="D2107">
        <v>0</v>
      </c>
      <c r="E2107" t="s">
        <v>51</v>
      </c>
      <c r="F2107" t="s">
        <v>59</v>
      </c>
      <c r="G2107" t="s">
        <v>45</v>
      </c>
      <c r="H2107" t="s">
        <v>38</v>
      </c>
      <c r="I2107">
        <v>68</v>
      </c>
      <c r="J2107">
        <v>668</v>
      </c>
      <c r="K2107" s="43">
        <v>58927.06</v>
      </c>
      <c r="L2107" s="43">
        <v>39363278.719999999</v>
      </c>
      <c r="M2107">
        <f t="shared" si="32"/>
        <v>1</v>
      </c>
    </row>
    <row r="2108" spans="1:13" x14ac:dyDescent="0.25">
      <c r="A2108">
        <v>201906</v>
      </c>
      <c r="B2108" t="s">
        <v>36</v>
      </c>
      <c r="C2108">
        <v>0</v>
      </c>
      <c r="D2108">
        <v>0</v>
      </c>
      <c r="E2108" t="s">
        <v>51</v>
      </c>
      <c r="F2108" t="s">
        <v>59</v>
      </c>
      <c r="G2108" t="s">
        <v>45</v>
      </c>
      <c r="H2108" t="s">
        <v>38</v>
      </c>
      <c r="I2108">
        <v>69</v>
      </c>
      <c r="J2108">
        <v>674</v>
      </c>
      <c r="K2108" s="43">
        <v>58309.49</v>
      </c>
      <c r="L2108" s="43">
        <v>39300597.789999999</v>
      </c>
      <c r="M2108">
        <f t="shared" si="32"/>
        <v>1</v>
      </c>
    </row>
    <row r="2109" spans="1:13" x14ac:dyDescent="0.25">
      <c r="A2109">
        <v>201906</v>
      </c>
      <c r="B2109" t="s">
        <v>36</v>
      </c>
      <c r="C2109">
        <v>0</v>
      </c>
      <c r="D2109">
        <v>0</v>
      </c>
      <c r="E2109" t="s">
        <v>51</v>
      </c>
      <c r="F2109" t="s">
        <v>59</v>
      </c>
      <c r="G2109" t="s">
        <v>45</v>
      </c>
      <c r="H2109" t="s">
        <v>38</v>
      </c>
      <c r="I2109">
        <v>70</v>
      </c>
      <c r="J2109">
        <v>661</v>
      </c>
      <c r="K2109" s="43">
        <v>57348.69</v>
      </c>
      <c r="L2109" s="43">
        <v>37907482.609999999</v>
      </c>
      <c r="M2109">
        <f t="shared" si="32"/>
        <v>1</v>
      </c>
    </row>
    <row r="2110" spans="1:13" x14ac:dyDescent="0.25">
      <c r="A2110">
        <v>201906</v>
      </c>
      <c r="B2110" t="s">
        <v>36</v>
      </c>
      <c r="C2110">
        <v>0</v>
      </c>
      <c r="D2110">
        <v>0</v>
      </c>
      <c r="E2110" t="s">
        <v>51</v>
      </c>
      <c r="F2110" t="s">
        <v>59</v>
      </c>
      <c r="G2110" t="s">
        <v>45</v>
      </c>
      <c r="H2110" t="s">
        <v>38</v>
      </c>
      <c r="I2110">
        <v>71</v>
      </c>
      <c r="J2110">
        <v>644</v>
      </c>
      <c r="K2110" s="43">
        <v>55951.81</v>
      </c>
      <c r="L2110" s="43">
        <v>36032965.899999999</v>
      </c>
      <c r="M2110">
        <f t="shared" si="32"/>
        <v>1</v>
      </c>
    </row>
    <row r="2111" spans="1:13" x14ac:dyDescent="0.25">
      <c r="A2111">
        <v>201906</v>
      </c>
      <c r="B2111" t="s">
        <v>36</v>
      </c>
      <c r="C2111">
        <v>0</v>
      </c>
      <c r="D2111">
        <v>0</v>
      </c>
      <c r="E2111" t="s">
        <v>51</v>
      </c>
      <c r="F2111" t="s">
        <v>59</v>
      </c>
      <c r="G2111" t="s">
        <v>45</v>
      </c>
      <c r="H2111" t="s">
        <v>38</v>
      </c>
      <c r="I2111">
        <v>72</v>
      </c>
      <c r="J2111">
        <v>657</v>
      </c>
      <c r="K2111" s="43">
        <v>55341.35</v>
      </c>
      <c r="L2111" s="43">
        <v>36359267.57</v>
      </c>
      <c r="M2111">
        <f t="shared" si="32"/>
        <v>1</v>
      </c>
    </row>
    <row r="2112" spans="1:13" x14ac:dyDescent="0.25">
      <c r="A2112">
        <v>201906</v>
      </c>
      <c r="B2112" t="s">
        <v>36</v>
      </c>
      <c r="C2112">
        <v>0</v>
      </c>
      <c r="D2112">
        <v>0</v>
      </c>
      <c r="E2112" t="s">
        <v>51</v>
      </c>
      <c r="F2112" t="s">
        <v>59</v>
      </c>
      <c r="G2112" t="s">
        <v>45</v>
      </c>
      <c r="H2112" t="s">
        <v>38</v>
      </c>
      <c r="I2112">
        <v>73</v>
      </c>
      <c r="J2112">
        <v>686</v>
      </c>
      <c r="K2112" s="43">
        <v>56063.99</v>
      </c>
      <c r="L2112" s="43">
        <v>38459900.259999998</v>
      </c>
      <c r="M2112">
        <f t="shared" si="32"/>
        <v>1</v>
      </c>
    </row>
    <row r="2113" spans="1:13" x14ac:dyDescent="0.25">
      <c r="A2113">
        <v>201906</v>
      </c>
      <c r="B2113" t="s">
        <v>36</v>
      </c>
      <c r="C2113">
        <v>0</v>
      </c>
      <c r="D2113">
        <v>0</v>
      </c>
      <c r="E2113" t="s">
        <v>51</v>
      </c>
      <c r="F2113" t="s">
        <v>59</v>
      </c>
      <c r="G2113" t="s">
        <v>45</v>
      </c>
      <c r="H2113" t="s">
        <v>38</v>
      </c>
      <c r="I2113">
        <v>74</v>
      </c>
      <c r="J2113">
        <v>764</v>
      </c>
      <c r="K2113" s="43">
        <v>54342.33</v>
      </c>
      <c r="L2113" s="43">
        <v>41517537.219999999</v>
      </c>
      <c r="M2113">
        <f t="shared" si="32"/>
        <v>1</v>
      </c>
    </row>
    <row r="2114" spans="1:13" x14ac:dyDescent="0.25">
      <c r="A2114">
        <v>201906</v>
      </c>
      <c r="B2114" t="s">
        <v>36</v>
      </c>
      <c r="C2114">
        <v>0</v>
      </c>
      <c r="D2114">
        <v>0</v>
      </c>
      <c r="E2114" t="s">
        <v>51</v>
      </c>
      <c r="F2114" t="s">
        <v>59</v>
      </c>
      <c r="G2114" t="s">
        <v>45</v>
      </c>
      <c r="H2114" t="s">
        <v>38</v>
      </c>
      <c r="I2114">
        <v>75</v>
      </c>
      <c r="J2114">
        <v>713</v>
      </c>
      <c r="K2114" s="43">
        <v>56713.01</v>
      </c>
      <c r="L2114" s="43">
        <v>40436374.539999999</v>
      </c>
      <c r="M2114">
        <f t="shared" si="32"/>
        <v>1</v>
      </c>
    </row>
    <row r="2115" spans="1:13" x14ac:dyDescent="0.25">
      <c r="A2115">
        <v>201906</v>
      </c>
      <c r="B2115" t="s">
        <v>36</v>
      </c>
      <c r="C2115">
        <v>0</v>
      </c>
      <c r="D2115">
        <v>0</v>
      </c>
      <c r="E2115" t="s">
        <v>51</v>
      </c>
      <c r="F2115" t="s">
        <v>59</v>
      </c>
      <c r="G2115" t="s">
        <v>45</v>
      </c>
      <c r="H2115" t="s">
        <v>38</v>
      </c>
      <c r="I2115">
        <v>76</v>
      </c>
      <c r="J2115">
        <v>623</v>
      </c>
      <c r="K2115" s="43">
        <v>56794.84</v>
      </c>
      <c r="L2115" s="43">
        <v>35383183.340000004</v>
      </c>
      <c r="M2115">
        <f t="shared" si="32"/>
        <v>1</v>
      </c>
    </row>
    <row r="2116" spans="1:13" x14ac:dyDescent="0.25">
      <c r="A2116">
        <v>201906</v>
      </c>
      <c r="B2116" t="s">
        <v>36</v>
      </c>
      <c r="C2116">
        <v>0</v>
      </c>
      <c r="D2116">
        <v>0</v>
      </c>
      <c r="E2116" t="s">
        <v>51</v>
      </c>
      <c r="F2116" t="s">
        <v>59</v>
      </c>
      <c r="G2116" t="s">
        <v>45</v>
      </c>
      <c r="H2116" t="s">
        <v>38</v>
      </c>
      <c r="I2116">
        <v>77</v>
      </c>
      <c r="J2116">
        <v>597</v>
      </c>
      <c r="K2116" s="43">
        <v>56302.21</v>
      </c>
      <c r="L2116" s="43">
        <v>33612421.060000002</v>
      </c>
      <c r="M2116">
        <f t="shared" si="32"/>
        <v>1</v>
      </c>
    </row>
    <row r="2117" spans="1:13" x14ac:dyDescent="0.25">
      <c r="A2117">
        <v>201906</v>
      </c>
      <c r="B2117" t="s">
        <v>36</v>
      </c>
      <c r="C2117">
        <v>0</v>
      </c>
      <c r="D2117">
        <v>0</v>
      </c>
      <c r="E2117" t="s">
        <v>51</v>
      </c>
      <c r="F2117" t="s">
        <v>59</v>
      </c>
      <c r="G2117" t="s">
        <v>45</v>
      </c>
      <c r="H2117" t="s">
        <v>38</v>
      </c>
      <c r="I2117">
        <v>78</v>
      </c>
      <c r="J2117">
        <v>587</v>
      </c>
      <c r="K2117" s="43">
        <v>55287.65</v>
      </c>
      <c r="L2117" s="43">
        <v>32453852.350000001</v>
      </c>
      <c r="M2117">
        <f t="shared" si="32"/>
        <v>1</v>
      </c>
    </row>
    <row r="2118" spans="1:13" x14ac:dyDescent="0.25">
      <c r="A2118">
        <v>201906</v>
      </c>
      <c r="B2118" t="s">
        <v>36</v>
      </c>
      <c r="C2118">
        <v>0</v>
      </c>
      <c r="D2118">
        <v>0</v>
      </c>
      <c r="E2118" t="s">
        <v>51</v>
      </c>
      <c r="F2118" t="s">
        <v>59</v>
      </c>
      <c r="G2118" t="s">
        <v>45</v>
      </c>
      <c r="H2118" t="s">
        <v>38</v>
      </c>
      <c r="I2118">
        <v>79</v>
      </c>
      <c r="J2118">
        <v>603</v>
      </c>
      <c r="K2118" s="43">
        <v>56968.46</v>
      </c>
      <c r="L2118" s="43">
        <v>34351982.549999997</v>
      </c>
      <c r="M2118">
        <f t="shared" ref="M2118:M2181" si="33">+IF(F2118=$M$1,0,1)</f>
        <v>1</v>
      </c>
    </row>
    <row r="2119" spans="1:13" x14ac:dyDescent="0.25">
      <c r="A2119">
        <v>201906</v>
      </c>
      <c r="B2119" t="s">
        <v>36</v>
      </c>
      <c r="C2119">
        <v>0</v>
      </c>
      <c r="D2119">
        <v>0</v>
      </c>
      <c r="E2119" t="s">
        <v>51</v>
      </c>
      <c r="F2119" t="s">
        <v>59</v>
      </c>
      <c r="G2119" t="s">
        <v>45</v>
      </c>
      <c r="H2119" t="s">
        <v>38</v>
      </c>
      <c r="I2119">
        <v>80</v>
      </c>
      <c r="J2119">
        <v>560</v>
      </c>
      <c r="K2119" s="43">
        <v>57820.19</v>
      </c>
      <c r="L2119" s="43">
        <v>32379307.510000002</v>
      </c>
      <c r="M2119">
        <f t="shared" si="33"/>
        <v>1</v>
      </c>
    </row>
    <row r="2120" spans="1:13" x14ac:dyDescent="0.25">
      <c r="A2120">
        <v>201906</v>
      </c>
      <c r="B2120" t="s">
        <v>36</v>
      </c>
      <c r="C2120">
        <v>0</v>
      </c>
      <c r="D2120">
        <v>0</v>
      </c>
      <c r="E2120" t="s">
        <v>51</v>
      </c>
      <c r="F2120" t="s">
        <v>59</v>
      </c>
      <c r="G2120" t="s">
        <v>45</v>
      </c>
      <c r="H2120" t="s">
        <v>38</v>
      </c>
      <c r="I2120">
        <v>81</v>
      </c>
      <c r="J2120">
        <v>470</v>
      </c>
      <c r="K2120" s="43">
        <v>58733.07</v>
      </c>
      <c r="L2120" s="43">
        <v>27604543.16</v>
      </c>
      <c r="M2120">
        <f t="shared" si="33"/>
        <v>1</v>
      </c>
    </row>
    <row r="2121" spans="1:13" x14ac:dyDescent="0.25">
      <c r="A2121">
        <v>201906</v>
      </c>
      <c r="B2121" t="s">
        <v>36</v>
      </c>
      <c r="C2121">
        <v>0</v>
      </c>
      <c r="D2121">
        <v>0</v>
      </c>
      <c r="E2121" t="s">
        <v>51</v>
      </c>
      <c r="F2121" t="s">
        <v>59</v>
      </c>
      <c r="G2121" t="s">
        <v>45</v>
      </c>
      <c r="H2121" t="s">
        <v>38</v>
      </c>
      <c r="I2121">
        <v>82</v>
      </c>
      <c r="J2121">
        <v>481</v>
      </c>
      <c r="K2121" s="43">
        <v>60419.6</v>
      </c>
      <c r="L2121" s="43">
        <v>29061825.93</v>
      </c>
      <c r="M2121">
        <f t="shared" si="33"/>
        <v>1</v>
      </c>
    </row>
    <row r="2122" spans="1:13" x14ac:dyDescent="0.25">
      <c r="A2122">
        <v>201906</v>
      </c>
      <c r="B2122" t="s">
        <v>36</v>
      </c>
      <c r="C2122">
        <v>0</v>
      </c>
      <c r="D2122">
        <v>0</v>
      </c>
      <c r="E2122" t="s">
        <v>51</v>
      </c>
      <c r="F2122" t="s">
        <v>59</v>
      </c>
      <c r="G2122" t="s">
        <v>45</v>
      </c>
      <c r="H2122" t="s">
        <v>38</v>
      </c>
      <c r="I2122">
        <v>83</v>
      </c>
      <c r="J2122">
        <v>395</v>
      </c>
      <c r="K2122" s="43">
        <v>59092.69</v>
      </c>
      <c r="L2122" s="43">
        <v>23341613.629999999</v>
      </c>
      <c r="M2122">
        <f t="shared" si="33"/>
        <v>1</v>
      </c>
    </row>
    <row r="2123" spans="1:13" x14ac:dyDescent="0.25">
      <c r="A2123">
        <v>201906</v>
      </c>
      <c r="B2123" t="s">
        <v>36</v>
      </c>
      <c r="C2123">
        <v>0</v>
      </c>
      <c r="D2123">
        <v>0</v>
      </c>
      <c r="E2123" t="s">
        <v>51</v>
      </c>
      <c r="F2123" t="s">
        <v>59</v>
      </c>
      <c r="G2123" t="s">
        <v>45</v>
      </c>
      <c r="H2123" t="s">
        <v>38</v>
      </c>
      <c r="I2123">
        <v>84</v>
      </c>
      <c r="J2123">
        <v>425</v>
      </c>
      <c r="K2123" s="43">
        <v>60277.78</v>
      </c>
      <c r="L2123" s="43">
        <v>25618054.43</v>
      </c>
      <c r="M2123">
        <f t="shared" si="33"/>
        <v>1</v>
      </c>
    </row>
    <row r="2124" spans="1:13" x14ac:dyDescent="0.25">
      <c r="A2124">
        <v>201906</v>
      </c>
      <c r="B2124" t="s">
        <v>36</v>
      </c>
      <c r="C2124">
        <v>0</v>
      </c>
      <c r="D2124">
        <v>0</v>
      </c>
      <c r="E2124" t="s">
        <v>51</v>
      </c>
      <c r="F2124" t="s">
        <v>59</v>
      </c>
      <c r="G2124" t="s">
        <v>45</v>
      </c>
      <c r="H2124" t="s">
        <v>38</v>
      </c>
      <c r="I2124">
        <v>85</v>
      </c>
      <c r="J2124">
        <v>393</v>
      </c>
      <c r="K2124" s="43">
        <v>63721.2</v>
      </c>
      <c r="L2124" s="43">
        <v>25042431.100000001</v>
      </c>
      <c r="M2124">
        <f t="shared" si="33"/>
        <v>1</v>
      </c>
    </row>
    <row r="2125" spans="1:13" x14ac:dyDescent="0.25">
      <c r="A2125">
        <v>201906</v>
      </c>
      <c r="B2125" t="s">
        <v>36</v>
      </c>
      <c r="C2125">
        <v>0</v>
      </c>
      <c r="D2125">
        <v>0</v>
      </c>
      <c r="E2125" t="s">
        <v>51</v>
      </c>
      <c r="F2125" t="s">
        <v>59</v>
      </c>
      <c r="G2125" t="s">
        <v>45</v>
      </c>
      <c r="H2125" t="s">
        <v>38</v>
      </c>
      <c r="I2125">
        <v>86</v>
      </c>
      <c r="J2125">
        <v>352</v>
      </c>
      <c r="K2125" s="43">
        <v>62894.02</v>
      </c>
      <c r="L2125" s="43">
        <v>22138695.73</v>
      </c>
      <c r="M2125">
        <f t="shared" si="33"/>
        <v>1</v>
      </c>
    </row>
    <row r="2126" spans="1:13" x14ac:dyDescent="0.25">
      <c r="A2126">
        <v>201906</v>
      </c>
      <c r="B2126" t="s">
        <v>36</v>
      </c>
      <c r="C2126">
        <v>0</v>
      </c>
      <c r="D2126">
        <v>0</v>
      </c>
      <c r="E2126" t="s">
        <v>51</v>
      </c>
      <c r="F2126" t="s">
        <v>59</v>
      </c>
      <c r="G2126" t="s">
        <v>45</v>
      </c>
      <c r="H2126" t="s">
        <v>38</v>
      </c>
      <c r="I2126">
        <v>87</v>
      </c>
      <c r="J2126">
        <v>314</v>
      </c>
      <c r="K2126" s="43">
        <v>62715.07</v>
      </c>
      <c r="L2126" s="43">
        <v>19692531.449999999</v>
      </c>
      <c r="M2126">
        <f t="shared" si="33"/>
        <v>1</v>
      </c>
    </row>
    <row r="2127" spans="1:13" x14ac:dyDescent="0.25">
      <c r="A2127">
        <v>201906</v>
      </c>
      <c r="B2127" t="s">
        <v>36</v>
      </c>
      <c r="C2127">
        <v>0</v>
      </c>
      <c r="D2127">
        <v>0</v>
      </c>
      <c r="E2127" t="s">
        <v>51</v>
      </c>
      <c r="F2127" t="s">
        <v>59</v>
      </c>
      <c r="G2127" t="s">
        <v>45</v>
      </c>
      <c r="H2127" t="s">
        <v>38</v>
      </c>
      <c r="I2127">
        <v>88</v>
      </c>
      <c r="J2127">
        <v>331</v>
      </c>
      <c r="K2127" s="43">
        <v>64189.54</v>
      </c>
      <c r="L2127" s="43">
        <v>21246738.640000001</v>
      </c>
      <c r="M2127">
        <f t="shared" si="33"/>
        <v>1</v>
      </c>
    </row>
    <row r="2128" spans="1:13" x14ac:dyDescent="0.25">
      <c r="A2128">
        <v>201906</v>
      </c>
      <c r="B2128" t="s">
        <v>36</v>
      </c>
      <c r="C2128">
        <v>0</v>
      </c>
      <c r="D2128">
        <v>0</v>
      </c>
      <c r="E2128" t="s">
        <v>51</v>
      </c>
      <c r="F2128" t="s">
        <v>59</v>
      </c>
      <c r="G2128" t="s">
        <v>45</v>
      </c>
      <c r="H2128" t="s">
        <v>38</v>
      </c>
      <c r="I2128">
        <v>89</v>
      </c>
      <c r="J2128">
        <v>235</v>
      </c>
      <c r="K2128" s="43">
        <v>62572.93</v>
      </c>
      <c r="L2128" s="43">
        <v>14704638.529999999</v>
      </c>
      <c r="M2128">
        <f t="shared" si="33"/>
        <v>1</v>
      </c>
    </row>
    <row r="2129" spans="1:13" x14ac:dyDescent="0.25">
      <c r="A2129">
        <v>201906</v>
      </c>
      <c r="B2129" t="s">
        <v>36</v>
      </c>
      <c r="C2129">
        <v>0</v>
      </c>
      <c r="D2129">
        <v>0</v>
      </c>
      <c r="E2129" t="s">
        <v>51</v>
      </c>
      <c r="F2129" t="s">
        <v>59</v>
      </c>
      <c r="G2129" t="s">
        <v>45</v>
      </c>
      <c r="H2129" t="s">
        <v>38</v>
      </c>
      <c r="I2129">
        <v>90</v>
      </c>
      <c r="J2129">
        <v>173</v>
      </c>
      <c r="K2129" s="43">
        <v>64141.38</v>
      </c>
      <c r="L2129" s="43">
        <v>11096459.07</v>
      </c>
      <c r="M2129">
        <f t="shared" si="33"/>
        <v>1</v>
      </c>
    </row>
    <row r="2130" spans="1:13" x14ac:dyDescent="0.25">
      <c r="A2130">
        <v>201906</v>
      </c>
      <c r="B2130" t="s">
        <v>36</v>
      </c>
      <c r="C2130">
        <v>0</v>
      </c>
      <c r="D2130">
        <v>0</v>
      </c>
      <c r="E2130" t="s">
        <v>51</v>
      </c>
      <c r="F2130" t="s">
        <v>59</v>
      </c>
      <c r="G2130" t="s">
        <v>45</v>
      </c>
      <c r="H2130" t="s">
        <v>38</v>
      </c>
      <c r="I2130">
        <v>91</v>
      </c>
      <c r="J2130">
        <v>136</v>
      </c>
      <c r="K2130" s="43">
        <v>65369.23</v>
      </c>
      <c r="L2130" s="43">
        <v>8890214.8800000008</v>
      </c>
      <c r="M2130">
        <f t="shared" si="33"/>
        <v>1</v>
      </c>
    </row>
    <row r="2131" spans="1:13" x14ac:dyDescent="0.25">
      <c r="A2131">
        <v>201906</v>
      </c>
      <c r="B2131" t="s">
        <v>36</v>
      </c>
      <c r="C2131">
        <v>0</v>
      </c>
      <c r="D2131">
        <v>0</v>
      </c>
      <c r="E2131" t="s">
        <v>51</v>
      </c>
      <c r="F2131" t="s">
        <v>59</v>
      </c>
      <c r="G2131" t="s">
        <v>45</v>
      </c>
      <c r="H2131" t="s">
        <v>38</v>
      </c>
      <c r="I2131">
        <v>92</v>
      </c>
      <c r="J2131">
        <v>88</v>
      </c>
      <c r="K2131" s="43">
        <v>59076.9</v>
      </c>
      <c r="L2131" s="43">
        <v>5198767.07</v>
      </c>
      <c r="M2131">
        <f t="shared" si="33"/>
        <v>1</v>
      </c>
    </row>
    <row r="2132" spans="1:13" x14ac:dyDescent="0.25">
      <c r="A2132">
        <v>201906</v>
      </c>
      <c r="B2132" t="s">
        <v>36</v>
      </c>
      <c r="C2132">
        <v>0</v>
      </c>
      <c r="D2132">
        <v>0</v>
      </c>
      <c r="E2132" t="s">
        <v>51</v>
      </c>
      <c r="F2132" t="s">
        <v>59</v>
      </c>
      <c r="G2132" t="s">
        <v>45</v>
      </c>
      <c r="H2132" t="s">
        <v>38</v>
      </c>
      <c r="I2132">
        <v>93</v>
      </c>
      <c r="J2132">
        <v>78</v>
      </c>
      <c r="K2132" s="43">
        <v>60384.3</v>
      </c>
      <c r="L2132" s="43">
        <v>4709975.45</v>
      </c>
      <c r="M2132">
        <f t="shared" si="33"/>
        <v>1</v>
      </c>
    </row>
    <row r="2133" spans="1:13" x14ac:dyDescent="0.25">
      <c r="A2133">
        <v>201906</v>
      </c>
      <c r="B2133" t="s">
        <v>36</v>
      </c>
      <c r="C2133">
        <v>0</v>
      </c>
      <c r="D2133">
        <v>0</v>
      </c>
      <c r="E2133" t="s">
        <v>51</v>
      </c>
      <c r="F2133" t="s">
        <v>59</v>
      </c>
      <c r="G2133" t="s">
        <v>45</v>
      </c>
      <c r="H2133" t="s">
        <v>38</v>
      </c>
      <c r="I2133">
        <v>94</v>
      </c>
      <c r="J2133">
        <v>57</v>
      </c>
      <c r="K2133" s="43">
        <v>60306.8</v>
      </c>
      <c r="L2133" s="43">
        <v>3437487.4</v>
      </c>
      <c r="M2133">
        <f t="shared" si="33"/>
        <v>1</v>
      </c>
    </row>
    <row r="2134" spans="1:13" x14ac:dyDescent="0.25">
      <c r="A2134">
        <v>201906</v>
      </c>
      <c r="B2134" t="s">
        <v>36</v>
      </c>
      <c r="C2134">
        <v>0</v>
      </c>
      <c r="D2134">
        <v>0</v>
      </c>
      <c r="E2134" t="s">
        <v>51</v>
      </c>
      <c r="F2134" t="s">
        <v>59</v>
      </c>
      <c r="G2134" t="s">
        <v>45</v>
      </c>
      <c r="H2134" t="s">
        <v>38</v>
      </c>
      <c r="I2134">
        <v>95</v>
      </c>
      <c r="J2134">
        <v>42</v>
      </c>
      <c r="K2134" s="43">
        <v>53197.7</v>
      </c>
      <c r="L2134" s="43">
        <v>2234303.29</v>
      </c>
      <c r="M2134">
        <f t="shared" si="33"/>
        <v>1</v>
      </c>
    </row>
    <row r="2135" spans="1:13" x14ac:dyDescent="0.25">
      <c r="A2135">
        <v>201906</v>
      </c>
      <c r="B2135" t="s">
        <v>36</v>
      </c>
      <c r="C2135">
        <v>0</v>
      </c>
      <c r="D2135">
        <v>0</v>
      </c>
      <c r="E2135" t="s">
        <v>51</v>
      </c>
      <c r="F2135" t="s">
        <v>59</v>
      </c>
      <c r="G2135" t="s">
        <v>45</v>
      </c>
      <c r="H2135" t="s">
        <v>38</v>
      </c>
      <c r="I2135">
        <v>96</v>
      </c>
      <c r="J2135">
        <v>30</v>
      </c>
      <c r="K2135" s="43">
        <v>56532.68</v>
      </c>
      <c r="L2135" s="43">
        <v>1695980.41</v>
      </c>
      <c r="M2135">
        <f t="shared" si="33"/>
        <v>1</v>
      </c>
    </row>
    <row r="2136" spans="1:13" x14ac:dyDescent="0.25">
      <c r="A2136">
        <v>201906</v>
      </c>
      <c r="B2136" t="s">
        <v>36</v>
      </c>
      <c r="C2136">
        <v>0</v>
      </c>
      <c r="D2136">
        <v>0</v>
      </c>
      <c r="E2136" t="s">
        <v>51</v>
      </c>
      <c r="F2136" t="s">
        <v>59</v>
      </c>
      <c r="G2136" t="s">
        <v>45</v>
      </c>
      <c r="H2136" t="s">
        <v>38</v>
      </c>
      <c r="I2136">
        <v>97</v>
      </c>
      <c r="J2136">
        <v>16</v>
      </c>
      <c r="K2136" s="43">
        <v>49405.39</v>
      </c>
      <c r="L2136" s="43">
        <v>790486.27</v>
      </c>
      <c r="M2136">
        <f t="shared" si="33"/>
        <v>1</v>
      </c>
    </row>
    <row r="2137" spans="1:13" x14ac:dyDescent="0.25">
      <c r="A2137">
        <v>201906</v>
      </c>
      <c r="B2137" t="s">
        <v>36</v>
      </c>
      <c r="C2137">
        <v>0</v>
      </c>
      <c r="D2137">
        <v>0</v>
      </c>
      <c r="E2137" t="s">
        <v>51</v>
      </c>
      <c r="F2137" t="s">
        <v>59</v>
      </c>
      <c r="G2137" t="s">
        <v>45</v>
      </c>
      <c r="H2137" t="s">
        <v>38</v>
      </c>
      <c r="I2137">
        <v>98</v>
      </c>
      <c r="J2137">
        <v>12</v>
      </c>
      <c r="K2137" s="43">
        <v>61222.49</v>
      </c>
      <c r="L2137" s="43">
        <v>734669.87</v>
      </c>
      <c r="M2137">
        <f t="shared" si="33"/>
        <v>1</v>
      </c>
    </row>
    <row r="2138" spans="1:13" x14ac:dyDescent="0.25">
      <c r="A2138">
        <v>201906</v>
      </c>
      <c r="B2138" t="s">
        <v>36</v>
      </c>
      <c r="C2138">
        <v>0</v>
      </c>
      <c r="D2138">
        <v>0</v>
      </c>
      <c r="E2138" t="s">
        <v>51</v>
      </c>
      <c r="F2138" t="s">
        <v>59</v>
      </c>
      <c r="G2138" t="s">
        <v>45</v>
      </c>
      <c r="H2138" t="s">
        <v>38</v>
      </c>
      <c r="I2138">
        <v>99</v>
      </c>
      <c r="J2138">
        <v>4</v>
      </c>
      <c r="K2138" s="43">
        <v>83658.73</v>
      </c>
      <c r="L2138" s="43">
        <v>334634.90999999997</v>
      </c>
      <c r="M2138">
        <f t="shared" si="33"/>
        <v>1</v>
      </c>
    </row>
    <row r="2139" spans="1:13" x14ac:dyDescent="0.25">
      <c r="A2139">
        <v>201906</v>
      </c>
      <c r="B2139" t="s">
        <v>36</v>
      </c>
      <c r="C2139">
        <v>0</v>
      </c>
      <c r="D2139">
        <v>0</v>
      </c>
      <c r="E2139" t="s">
        <v>51</v>
      </c>
      <c r="F2139" t="s">
        <v>59</v>
      </c>
      <c r="G2139" t="s">
        <v>45</v>
      </c>
      <c r="H2139" t="s">
        <v>38</v>
      </c>
      <c r="I2139">
        <v>100</v>
      </c>
      <c r="J2139">
        <v>6</v>
      </c>
      <c r="K2139" s="43">
        <v>48687.34</v>
      </c>
      <c r="L2139" s="43">
        <v>292124.06</v>
      </c>
      <c r="M2139">
        <f t="shared" si="33"/>
        <v>1</v>
      </c>
    </row>
    <row r="2140" spans="1:13" x14ac:dyDescent="0.25">
      <c r="A2140">
        <v>201906</v>
      </c>
      <c r="B2140" t="s">
        <v>36</v>
      </c>
      <c r="C2140">
        <v>0</v>
      </c>
      <c r="D2140">
        <v>0</v>
      </c>
      <c r="E2140" t="s">
        <v>51</v>
      </c>
      <c r="F2140" t="s">
        <v>59</v>
      </c>
      <c r="G2140" t="s">
        <v>45</v>
      </c>
      <c r="H2140" t="s">
        <v>38</v>
      </c>
      <c r="I2140">
        <v>101</v>
      </c>
      <c r="J2140">
        <v>2</v>
      </c>
      <c r="K2140" s="43">
        <v>51901.75</v>
      </c>
      <c r="L2140" s="43">
        <v>103803.5</v>
      </c>
      <c r="M2140">
        <f t="shared" si="33"/>
        <v>1</v>
      </c>
    </row>
    <row r="2141" spans="1:13" x14ac:dyDescent="0.25">
      <c r="A2141">
        <v>201906</v>
      </c>
      <c r="B2141" t="s">
        <v>36</v>
      </c>
      <c r="C2141">
        <v>0</v>
      </c>
      <c r="D2141">
        <v>0</v>
      </c>
      <c r="E2141" t="s">
        <v>51</v>
      </c>
      <c r="F2141" t="s">
        <v>59</v>
      </c>
      <c r="G2141" t="s">
        <v>45</v>
      </c>
      <c r="H2141" t="s">
        <v>38</v>
      </c>
      <c r="I2141">
        <v>102</v>
      </c>
      <c r="J2141">
        <v>3</v>
      </c>
      <c r="K2141" s="43">
        <v>53408.17</v>
      </c>
      <c r="L2141" s="43">
        <v>160224.5</v>
      </c>
      <c r="M2141">
        <f t="shared" si="33"/>
        <v>1</v>
      </c>
    </row>
    <row r="2142" spans="1:13" x14ac:dyDescent="0.25">
      <c r="A2142">
        <v>201906</v>
      </c>
      <c r="B2142" t="s">
        <v>36</v>
      </c>
      <c r="C2142">
        <v>0</v>
      </c>
      <c r="D2142">
        <v>0</v>
      </c>
      <c r="E2142" t="s">
        <v>51</v>
      </c>
      <c r="F2142" t="s">
        <v>59</v>
      </c>
      <c r="G2142" t="s">
        <v>48</v>
      </c>
      <c r="H2142" t="s">
        <v>37</v>
      </c>
      <c r="I2142">
        <v>4</v>
      </c>
      <c r="J2142">
        <v>1</v>
      </c>
      <c r="K2142" s="43">
        <v>30664.23</v>
      </c>
      <c r="L2142" s="43">
        <v>30664.23</v>
      </c>
      <c r="M2142">
        <f t="shared" si="33"/>
        <v>1</v>
      </c>
    </row>
    <row r="2143" spans="1:13" x14ac:dyDescent="0.25">
      <c r="A2143">
        <v>201906</v>
      </c>
      <c r="B2143" t="s">
        <v>36</v>
      </c>
      <c r="C2143">
        <v>0</v>
      </c>
      <c r="D2143">
        <v>0</v>
      </c>
      <c r="E2143" t="s">
        <v>51</v>
      </c>
      <c r="F2143" t="s">
        <v>59</v>
      </c>
      <c r="G2143" t="s">
        <v>48</v>
      </c>
      <c r="H2143" t="s">
        <v>37</v>
      </c>
      <c r="I2143">
        <v>6</v>
      </c>
      <c r="J2143">
        <v>1</v>
      </c>
      <c r="K2143" s="43">
        <v>23071.78</v>
      </c>
      <c r="L2143" s="43">
        <v>23071.78</v>
      </c>
      <c r="M2143">
        <f t="shared" si="33"/>
        <v>1</v>
      </c>
    </row>
    <row r="2144" spans="1:13" x14ac:dyDescent="0.25">
      <c r="A2144">
        <v>201906</v>
      </c>
      <c r="B2144" t="s">
        <v>36</v>
      </c>
      <c r="C2144">
        <v>0</v>
      </c>
      <c r="D2144">
        <v>0</v>
      </c>
      <c r="E2144" t="s">
        <v>51</v>
      </c>
      <c r="F2144" t="s">
        <v>59</v>
      </c>
      <c r="G2144" t="s">
        <v>48</v>
      </c>
      <c r="H2144" t="s">
        <v>37</v>
      </c>
      <c r="I2144">
        <v>8</v>
      </c>
      <c r="J2144">
        <v>1</v>
      </c>
      <c r="K2144" s="43">
        <v>20065.54</v>
      </c>
      <c r="L2144" s="43">
        <v>20065.54</v>
      </c>
      <c r="M2144">
        <f t="shared" si="33"/>
        <v>1</v>
      </c>
    </row>
    <row r="2145" spans="1:13" x14ac:dyDescent="0.25">
      <c r="A2145">
        <v>201906</v>
      </c>
      <c r="B2145" t="s">
        <v>36</v>
      </c>
      <c r="C2145">
        <v>0</v>
      </c>
      <c r="D2145">
        <v>0</v>
      </c>
      <c r="E2145" t="s">
        <v>51</v>
      </c>
      <c r="F2145" t="s">
        <v>59</v>
      </c>
      <c r="G2145" t="s">
        <v>48</v>
      </c>
      <c r="H2145" t="s">
        <v>37</v>
      </c>
      <c r="I2145">
        <v>13</v>
      </c>
      <c r="J2145">
        <v>1</v>
      </c>
      <c r="K2145" s="43">
        <v>45197.88</v>
      </c>
      <c r="L2145" s="43">
        <v>45197.88</v>
      </c>
      <c r="M2145">
        <f t="shared" si="33"/>
        <v>1</v>
      </c>
    </row>
    <row r="2146" spans="1:13" x14ac:dyDescent="0.25">
      <c r="A2146">
        <v>201906</v>
      </c>
      <c r="B2146" t="s">
        <v>36</v>
      </c>
      <c r="C2146">
        <v>0</v>
      </c>
      <c r="D2146">
        <v>0</v>
      </c>
      <c r="E2146" t="s">
        <v>51</v>
      </c>
      <c r="F2146" t="s">
        <v>59</v>
      </c>
      <c r="G2146" t="s">
        <v>48</v>
      </c>
      <c r="H2146" t="s">
        <v>37</v>
      </c>
      <c r="I2146">
        <v>16</v>
      </c>
      <c r="J2146">
        <v>1</v>
      </c>
      <c r="K2146" s="43">
        <v>36131.769999999997</v>
      </c>
      <c r="L2146" s="43">
        <v>36131.769999999997</v>
      </c>
      <c r="M2146">
        <f t="shared" si="33"/>
        <v>1</v>
      </c>
    </row>
    <row r="2147" spans="1:13" x14ac:dyDescent="0.25">
      <c r="A2147">
        <v>201906</v>
      </c>
      <c r="B2147" t="s">
        <v>36</v>
      </c>
      <c r="C2147">
        <v>0</v>
      </c>
      <c r="D2147">
        <v>0</v>
      </c>
      <c r="E2147" t="s">
        <v>51</v>
      </c>
      <c r="F2147" t="s">
        <v>59</v>
      </c>
      <c r="G2147" t="s">
        <v>48</v>
      </c>
      <c r="H2147" t="s">
        <v>37</v>
      </c>
      <c r="I2147">
        <v>17</v>
      </c>
      <c r="J2147">
        <v>2</v>
      </c>
      <c r="K2147" s="43">
        <v>41959.6</v>
      </c>
      <c r="L2147" s="43">
        <v>83919.2</v>
      </c>
      <c r="M2147">
        <f t="shared" si="33"/>
        <v>1</v>
      </c>
    </row>
    <row r="2148" spans="1:13" x14ac:dyDescent="0.25">
      <c r="A2148">
        <v>201906</v>
      </c>
      <c r="B2148" t="s">
        <v>36</v>
      </c>
      <c r="C2148">
        <v>0</v>
      </c>
      <c r="D2148">
        <v>0</v>
      </c>
      <c r="E2148" t="s">
        <v>51</v>
      </c>
      <c r="F2148" t="s">
        <v>59</v>
      </c>
      <c r="G2148" t="s">
        <v>48</v>
      </c>
      <c r="H2148" t="s">
        <v>37</v>
      </c>
      <c r="I2148">
        <v>18</v>
      </c>
      <c r="J2148">
        <v>1</v>
      </c>
      <c r="K2148" s="43">
        <v>57185.43</v>
      </c>
      <c r="L2148" s="43">
        <v>57185.43</v>
      </c>
      <c r="M2148">
        <f t="shared" si="33"/>
        <v>1</v>
      </c>
    </row>
    <row r="2149" spans="1:13" x14ac:dyDescent="0.25">
      <c r="A2149">
        <v>201906</v>
      </c>
      <c r="B2149" t="s">
        <v>36</v>
      </c>
      <c r="C2149">
        <v>0</v>
      </c>
      <c r="D2149">
        <v>0</v>
      </c>
      <c r="E2149" t="s">
        <v>51</v>
      </c>
      <c r="F2149" t="s">
        <v>59</v>
      </c>
      <c r="G2149" t="s">
        <v>48</v>
      </c>
      <c r="H2149" t="s">
        <v>37</v>
      </c>
      <c r="I2149">
        <v>23</v>
      </c>
      <c r="J2149">
        <v>1</v>
      </c>
      <c r="K2149" s="43">
        <v>29232.86</v>
      </c>
      <c r="L2149" s="43">
        <v>29232.86</v>
      </c>
      <c r="M2149">
        <f t="shared" si="33"/>
        <v>1</v>
      </c>
    </row>
    <row r="2150" spans="1:13" x14ac:dyDescent="0.25">
      <c r="A2150">
        <v>201906</v>
      </c>
      <c r="B2150" t="s">
        <v>36</v>
      </c>
      <c r="C2150">
        <v>0</v>
      </c>
      <c r="D2150">
        <v>0</v>
      </c>
      <c r="E2150" t="s">
        <v>51</v>
      </c>
      <c r="F2150" t="s">
        <v>59</v>
      </c>
      <c r="G2150" t="s">
        <v>48</v>
      </c>
      <c r="H2150" t="s">
        <v>37</v>
      </c>
      <c r="I2150">
        <v>26</v>
      </c>
      <c r="J2150">
        <v>1</v>
      </c>
      <c r="K2150" s="43">
        <v>39083.07</v>
      </c>
      <c r="L2150" s="43">
        <v>39083.07</v>
      </c>
      <c r="M2150">
        <f t="shared" si="33"/>
        <v>1</v>
      </c>
    </row>
    <row r="2151" spans="1:13" x14ac:dyDescent="0.25">
      <c r="A2151">
        <v>201906</v>
      </c>
      <c r="B2151" t="s">
        <v>36</v>
      </c>
      <c r="C2151">
        <v>0</v>
      </c>
      <c r="D2151">
        <v>0</v>
      </c>
      <c r="E2151" t="s">
        <v>51</v>
      </c>
      <c r="F2151" t="s">
        <v>59</v>
      </c>
      <c r="G2151" t="s">
        <v>48</v>
      </c>
      <c r="H2151" t="s">
        <v>37</v>
      </c>
      <c r="I2151">
        <v>27</v>
      </c>
      <c r="J2151">
        <v>1</v>
      </c>
      <c r="K2151" s="43">
        <v>26458.35</v>
      </c>
      <c r="L2151" s="43">
        <v>26458.35</v>
      </c>
      <c r="M2151">
        <f t="shared" si="33"/>
        <v>1</v>
      </c>
    </row>
    <row r="2152" spans="1:13" x14ac:dyDescent="0.25">
      <c r="A2152">
        <v>201906</v>
      </c>
      <c r="B2152" t="s">
        <v>36</v>
      </c>
      <c r="C2152">
        <v>0</v>
      </c>
      <c r="D2152">
        <v>0</v>
      </c>
      <c r="E2152" t="s">
        <v>51</v>
      </c>
      <c r="F2152" t="s">
        <v>59</v>
      </c>
      <c r="G2152" t="s">
        <v>48</v>
      </c>
      <c r="H2152" t="s">
        <v>37</v>
      </c>
      <c r="I2152">
        <v>28</v>
      </c>
      <c r="J2152">
        <v>2</v>
      </c>
      <c r="K2152" s="43">
        <v>33490.69</v>
      </c>
      <c r="L2152" s="43">
        <v>66981.37</v>
      </c>
      <c r="M2152">
        <f t="shared" si="33"/>
        <v>1</v>
      </c>
    </row>
    <row r="2153" spans="1:13" x14ac:dyDescent="0.25">
      <c r="A2153">
        <v>201906</v>
      </c>
      <c r="B2153" t="s">
        <v>36</v>
      </c>
      <c r="C2153">
        <v>0</v>
      </c>
      <c r="D2153">
        <v>0</v>
      </c>
      <c r="E2153" t="s">
        <v>51</v>
      </c>
      <c r="F2153" t="s">
        <v>59</v>
      </c>
      <c r="G2153" t="s">
        <v>48</v>
      </c>
      <c r="H2153" t="s">
        <v>37</v>
      </c>
      <c r="I2153">
        <v>29</v>
      </c>
      <c r="J2153">
        <v>3</v>
      </c>
      <c r="K2153" s="43">
        <v>21267.1</v>
      </c>
      <c r="L2153" s="43">
        <v>63801.3</v>
      </c>
      <c r="M2153">
        <f t="shared" si="33"/>
        <v>1</v>
      </c>
    </row>
    <row r="2154" spans="1:13" x14ac:dyDescent="0.25">
      <c r="A2154">
        <v>201906</v>
      </c>
      <c r="B2154" t="s">
        <v>36</v>
      </c>
      <c r="C2154">
        <v>0</v>
      </c>
      <c r="D2154">
        <v>0</v>
      </c>
      <c r="E2154" t="s">
        <v>51</v>
      </c>
      <c r="F2154" t="s">
        <v>59</v>
      </c>
      <c r="G2154" t="s">
        <v>48</v>
      </c>
      <c r="H2154" t="s">
        <v>37</v>
      </c>
      <c r="I2154">
        <v>32</v>
      </c>
      <c r="J2154">
        <v>4</v>
      </c>
      <c r="K2154" s="43">
        <v>38433.120000000003</v>
      </c>
      <c r="L2154" s="43">
        <v>153732.49</v>
      </c>
      <c r="M2154">
        <f t="shared" si="33"/>
        <v>1</v>
      </c>
    </row>
    <row r="2155" spans="1:13" x14ac:dyDescent="0.25">
      <c r="A2155">
        <v>201906</v>
      </c>
      <c r="B2155" t="s">
        <v>36</v>
      </c>
      <c r="C2155">
        <v>0</v>
      </c>
      <c r="D2155">
        <v>0</v>
      </c>
      <c r="E2155" t="s">
        <v>51</v>
      </c>
      <c r="F2155" t="s">
        <v>59</v>
      </c>
      <c r="G2155" t="s">
        <v>48</v>
      </c>
      <c r="H2155" t="s">
        <v>37</v>
      </c>
      <c r="I2155">
        <v>33</v>
      </c>
      <c r="J2155">
        <v>4</v>
      </c>
      <c r="K2155" s="43">
        <v>42785</v>
      </c>
      <c r="L2155" s="43">
        <v>171140</v>
      </c>
      <c r="M2155">
        <f t="shared" si="33"/>
        <v>1</v>
      </c>
    </row>
    <row r="2156" spans="1:13" x14ac:dyDescent="0.25">
      <c r="A2156">
        <v>201906</v>
      </c>
      <c r="B2156" t="s">
        <v>36</v>
      </c>
      <c r="C2156">
        <v>0</v>
      </c>
      <c r="D2156">
        <v>0</v>
      </c>
      <c r="E2156" t="s">
        <v>51</v>
      </c>
      <c r="F2156" t="s">
        <v>59</v>
      </c>
      <c r="G2156" t="s">
        <v>48</v>
      </c>
      <c r="H2156" t="s">
        <v>37</v>
      </c>
      <c r="I2156">
        <v>34</v>
      </c>
      <c r="J2156">
        <v>2</v>
      </c>
      <c r="K2156" s="43">
        <v>37495.74</v>
      </c>
      <c r="L2156" s="43">
        <v>74991.47</v>
      </c>
      <c r="M2156">
        <f t="shared" si="33"/>
        <v>1</v>
      </c>
    </row>
    <row r="2157" spans="1:13" x14ac:dyDescent="0.25">
      <c r="A2157">
        <v>201906</v>
      </c>
      <c r="B2157" t="s">
        <v>36</v>
      </c>
      <c r="C2157">
        <v>0</v>
      </c>
      <c r="D2157">
        <v>0</v>
      </c>
      <c r="E2157" t="s">
        <v>51</v>
      </c>
      <c r="F2157" t="s">
        <v>59</v>
      </c>
      <c r="G2157" t="s">
        <v>48</v>
      </c>
      <c r="H2157" t="s">
        <v>37</v>
      </c>
      <c r="I2157">
        <v>35</v>
      </c>
      <c r="J2157">
        <v>5</v>
      </c>
      <c r="K2157" s="43">
        <v>42696.11</v>
      </c>
      <c r="L2157" s="43">
        <v>213480.56</v>
      </c>
      <c r="M2157">
        <f t="shared" si="33"/>
        <v>1</v>
      </c>
    </row>
    <row r="2158" spans="1:13" x14ac:dyDescent="0.25">
      <c r="A2158">
        <v>201906</v>
      </c>
      <c r="B2158" t="s">
        <v>36</v>
      </c>
      <c r="C2158">
        <v>0</v>
      </c>
      <c r="D2158">
        <v>0</v>
      </c>
      <c r="E2158" t="s">
        <v>51</v>
      </c>
      <c r="F2158" t="s">
        <v>59</v>
      </c>
      <c r="G2158" t="s">
        <v>48</v>
      </c>
      <c r="H2158" t="s">
        <v>37</v>
      </c>
      <c r="I2158">
        <v>36</v>
      </c>
      <c r="J2158">
        <v>1</v>
      </c>
      <c r="K2158" s="43">
        <v>50251.85</v>
      </c>
      <c r="L2158" s="43">
        <v>50251.85</v>
      </c>
      <c r="M2158">
        <f t="shared" si="33"/>
        <v>1</v>
      </c>
    </row>
    <row r="2159" spans="1:13" x14ac:dyDescent="0.25">
      <c r="A2159">
        <v>201906</v>
      </c>
      <c r="B2159" t="s">
        <v>36</v>
      </c>
      <c r="C2159">
        <v>0</v>
      </c>
      <c r="D2159">
        <v>0</v>
      </c>
      <c r="E2159" t="s">
        <v>51</v>
      </c>
      <c r="F2159" t="s">
        <v>59</v>
      </c>
      <c r="G2159" t="s">
        <v>48</v>
      </c>
      <c r="H2159" t="s">
        <v>37</v>
      </c>
      <c r="I2159">
        <v>37</v>
      </c>
      <c r="J2159">
        <v>5</v>
      </c>
      <c r="K2159" s="43">
        <v>51599.46</v>
      </c>
      <c r="L2159" s="43">
        <v>257997.29</v>
      </c>
      <c r="M2159">
        <f t="shared" si="33"/>
        <v>1</v>
      </c>
    </row>
    <row r="2160" spans="1:13" x14ac:dyDescent="0.25">
      <c r="A2160">
        <v>201906</v>
      </c>
      <c r="B2160" t="s">
        <v>36</v>
      </c>
      <c r="C2160">
        <v>0</v>
      </c>
      <c r="D2160">
        <v>0</v>
      </c>
      <c r="E2160" t="s">
        <v>51</v>
      </c>
      <c r="F2160" t="s">
        <v>59</v>
      </c>
      <c r="G2160" t="s">
        <v>48</v>
      </c>
      <c r="H2160" t="s">
        <v>37</v>
      </c>
      <c r="I2160">
        <v>38</v>
      </c>
      <c r="J2160">
        <v>5</v>
      </c>
      <c r="K2160" s="43">
        <v>45689.45</v>
      </c>
      <c r="L2160" s="43">
        <v>228447.24</v>
      </c>
      <c r="M2160">
        <f t="shared" si="33"/>
        <v>1</v>
      </c>
    </row>
    <row r="2161" spans="1:13" x14ac:dyDescent="0.25">
      <c r="A2161">
        <v>201906</v>
      </c>
      <c r="B2161" t="s">
        <v>36</v>
      </c>
      <c r="C2161">
        <v>0</v>
      </c>
      <c r="D2161">
        <v>0</v>
      </c>
      <c r="E2161" t="s">
        <v>51</v>
      </c>
      <c r="F2161" t="s">
        <v>59</v>
      </c>
      <c r="G2161" t="s">
        <v>48</v>
      </c>
      <c r="H2161" t="s">
        <v>37</v>
      </c>
      <c r="I2161">
        <v>39</v>
      </c>
      <c r="J2161">
        <v>8</v>
      </c>
      <c r="K2161" s="43">
        <v>35430.199999999997</v>
      </c>
      <c r="L2161" s="43">
        <v>283441.56</v>
      </c>
      <c r="M2161">
        <f t="shared" si="33"/>
        <v>1</v>
      </c>
    </row>
    <row r="2162" spans="1:13" x14ac:dyDescent="0.25">
      <c r="A2162">
        <v>201906</v>
      </c>
      <c r="B2162" t="s">
        <v>36</v>
      </c>
      <c r="C2162">
        <v>0</v>
      </c>
      <c r="D2162">
        <v>0</v>
      </c>
      <c r="E2162" t="s">
        <v>51</v>
      </c>
      <c r="F2162" t="s">
        <v>59</v>
      </c>
      <c r="G2162" t="s">
        <v>48</v>
      </c>
      <c r="H2162" t="s">
        <v>37</v>
      </c>
      <c r="I2162">
        <v>40</v>
      </c>
      <c r="J2162">
        <v>13</v>
      </c>
      <c r="K2162" s="43">
        <v>36645.29</v>
      </c>
      <c r="L2162" s="43">
        <v>476388.76</v>
      </c>
      <c r="M2162">
        <f t="shared" si="33"/>
        <v>1</v>
      </c>
    </row>
    <row r="2163" spans="1:13" x14ac:dyDescent="0.25">
      <c r="A2163">
        <v>201906</v>
      </c>
      <c r="B2163" t="s">
        <v>36</v>
      </c>
      <c r="C2163">
        <v>0</v>
      </c>
      <c r="D2163">
        <v>0</v>
      </c>
      <c r="E2163" t="s">
        <v>51</v>
      </c>
      <c r="F2163" t="s">
        <v>59</v>
      </c>
      <c r="G2163" t="s">
        <v>48</v>
      </c>
      <c r="H2163" t="s">
        <v>37</v>
      </c>
      <c r="I2163">
        <v>41</v>
      </c>
      <c r="J2163">
        <v>9</v>
      </c>
      <c r="K2163" s="43">
        <v>37062.93</v>
      </c>
      <c r="L2163" s="43">
        <v>333566.39</v>
      </c>
      <c r="M2163">
        <f t="shared" si="33"/>
        <v>1</v>
      </c>
    </row>
    <row r="2164" spans="1:13" x14ac:dyDescent="0.25">
      <c r="A2164">
        <v>201906</v>
      </c>
      <c r="B2164" t="s">
        <v>36</v>
      </c>
      <c r="C2164">
        <v>0</v>
      </c>
      <c r="D2164">
        <v>0</v>
      </c>
      <c r="E2164" t="s">
        <v>51</v>
      </c>
      <c r="F2164" t="s">
        <v>59</v>
      </c>
      <c r="G2164" t="s">
        <v>48</v>
      </c>
      <c r="H2164" t="s">
        <v>37</v>
      </c>
      <c r="I2164">
        <v>42</v>
      </c>
      <c r="J2164">
        <v>16</v>
      </c>
      <c r="K2164" s="43">
        <v>34162.400000000001</v>
      </c>
      <c r="L2164" s="43">
        <v>546598.40000000002</v>
      </c>
      <c r="M2164">
        <f t="shared" si="33"/>
        <v>1</v>
      </c>
    </row>
    <row r="2165" spans="1:13" x14ac:dyDescent="0.25">
      <c r="A2165">
        <v>201906</v>
      </c>
      <c r="B2165" t="s">
        <v>36</v>
      </c>
      <c r="C2165">
        <v>0</v>
      </c>
      <c r="D2165">
        <v>0</v>
      </c>
      <c r="E2165" t="s">
        <v>51</v>
      </c>
      <c r="F2165" t="s">
        <v>59</v>
      </c>
      <c r="G2165" t="s">
        <v>48</v>
      </c>
      <c r="H2165" t="s">
        <v>37</v>
      </c>
      <c r="I2165">
        <v>43</v>
      </c>
      <c r="J2165">
        <v>13</v>
      </c>
      <c r="K2165" s="43">
        <v>40203.339999999997</v>
      </c>
      <c r="L2165" s="43">
        <v>522643.38</v>
      </c>
      <c r="M2165">
        <f t="shared" si="33"/>
        <v>1</v>
      </c>
    </row>
    <row r="2166" spans="1:13" x14ac:dyDescent="0.25">
      <c r="A2166">
        <v>201906</v>
      </c>
      <c r="B2166" t="s">
        <v>36</v>
      </c>
      <c r="C2166">
        <v>0</v>
      </c>
      <c r="D2166">
        <v>0</v>
      </c>
      <c r="E2166" t="s">
        <v>51</v>
      </c>
      <c r="F2166" t="s">
        <v>59</v>
      </c>
      <c r="G2166" t="s">
        <v>48</v>
      </c>
      <c r="H2166" t="s">
        <v>37</v>
      </c>
      <c r="I2166">
        <v>44</v>
      </c>
      <c r="J2166">
        <v>19</v>
      </c>
      <c r="K2166" s="43">
        <v>46459.34</v>
      </c>
      <c r="L2166" s="43">
        <v>882727.39</v>
      </c>
      <c r="M2166">
        <f t="shared" si="33"/>
        <v>1</v>
      </c>
    </row>
    <row r="2167" spans="1:13" x14ac:dyDescent="0.25">
      <c r="A2167">
        <v>201906</v>
      </c>
      <c r="B2167" t="s">
        <v>36</v>
      </c>
      <c r="C2167">
        <v>0</v>
      </c>
      <c r="D2167">
        <v>0</v>
      </c>
      <c r="E2167" t="s">
        <v>51</v>
      </c>
      <c r="F2167" t="s">
        <v>59</v>
      </c>
      <c r="G2167" t="s">
        <v>48</v>
      </c>
      <c r="H2167" t="s">
        <v>37</v>
      </c>
      <c r="I2167">
        <v>45</v>
      </c>
      <c r="J2167">
        <v>18</v>
      </c>
      <c r="K2167" s="43">
        <v>40198.800000000003</v>
      </c>
      <c r="L2167" s="43">
        <v>723578.38</v>
      </c>
      <c r="M2167">
        <f t="shared" si="33"/>
        <v>1</v>
      </c>
    </row>
    <row r="2168" spans="1:13" x14ac:dyDescent="0.25">
      <c r="A2168">
        <v>201906</v>
      </c>
      <c r="B2168" t="s">
        <v>36</v>
      </c>
      <c r="C2168">
        <v>0</v>
      </c>
      <c r="D2168">
        <v>0</v>
      </c>
      <c r="E2168" t="s">
        <v>51</v>
      </c>
      <c r="F2168" t="s">
        <v>59</v>
      </c>
      <c r="G2168" t="s">
        <v>48</v>
      </c>
      <c r="H2168" t="s">
        <v>37</v>
      </c>
      <c r="I2168">
        <v>46</v>
      </c>
      <c r="J2168">
        <v>21</v>
      </c>
      <c r="K2168" s="43">
        <v>38026.78</v>
      </c>
      <c r="L2168" s="43">
        <v>798562.32</v>
      </c>
      <c r="M2168">
        <f t="shared" si="33"/>
        <v>1</v>
      </c>
    </row>
    <row r="2169" spans="1:13" x14ac:dyDescent="0.25">
      <c r="A2169">
        <v>201906</v>
      </c>
      <c r="B2169" t="s">
        <v>36</v>
      </c>
      <c r="C2169">
        <v>0</v>
      </c>
      <c r="D2169">
        <v>0</v>
      </c>
      <c r="E2169" t="s">
        <v>51</v>
      </c>
      <c r="F2169" t="s">
        <v>59</v>
      </c>
      <c r="G2169" t="s">
        <v>48</v>
      </c>
      <c r="H2169" t="s">
        <v>37</v>
      </c>
      <c r="I2169">
        <v>47</v>
      </c>
      <c r="J2169">
        <v>19</v>
      </c>
      <c r="K2169" s="43">
        <v>46765.39</v>
      </c>
      <c r="L2169" s="43">
        <v>888542.44</v>
      </c>
      <c r="M2169">
        <f t="shared" si="33"/>
        <v>1</v>
      </c>
    </row>
    <row r="2170" spans="1:13" x14ac:dyDescent="0.25">
      <c r="A2170">
        <v>201906</v>
      </c>
      <c r="B2170" t="s">
        <v>36</v>
      </c>
      <c r="C2170">
        <v>0</v>
      </c>
      <c r="D2170">
        <v>0</v>
      </c>
      <c r="E2170" t="s">
        <v>51</v>
      </c>
      <c r="F2170" t="s">
        <v>59</v>
      </c>
      <c r="G2170" t="s">
        <v>48</v>
      </c>
      <c r="H2170" t="s">
        <v>37</v>
      </c>
      <c r="I2170">
        <v>48</v>
      </c>
      <c r="J2170">
        <v>34</v>
      </c>
      <c r="K2170" s="43">
        <v>38955.730000000003</v>
      </c>
      <c r="L2170" s="43">
        <v>1324494.7</v>
      </c>
      <c r="M2170">
        <f t="shared" si="33"/>
        <v>1</v>
      </c>
    </row>
    <row r="2171" spans="1:13" x14ac:dyDescent="0.25">
      <c r="A2171">
        <v>201906</v>
      </c>
      <c r="B2171" t="s">
        <v>36</v>
      </c>
      <c r="C2171">
        <v>0</v>
      </c>
      <c r="D2171">
        <v>0</v>
      </c>
      <c r="E2171" t="s">
        <v>51</v>
      </c>
      <c r="F2171" t="s">
        <v>59</v>
      </c>
      <c r="G2171" t="s">
        <v>48</v>
      </c>
      <c r="H2171" t="s">
        <v>37</v>
      </c>
      <c r="I2171">
        <v>49</v>
      </c>
      <c r="J2171">
        <v>27</v>
      </c>
      <c r="K2171" s="43">
        <v>33045.08</v>
      </c>
      <c r="L2171" s="43">
        <v>892217.23</v>
      </c>
      <c r="M2171">
        <f t="shared" si="33"/>
        <v>1</v>
      </c>
    </row>
    <row r="2172" spans="1:13" x14ac:dyDescent="0.25">
      <c r="A2172">
        <v>201906</v>
      </c>
      <c r="B2172" t="s">
        <v>36</v>
      </c>
      <c r="C2172">
        <v>0</v>
      </c>
      <c r="D2172">
        <v>0</v>
      </c>
      <c r="E2172" t="s">
        <v>51</v>
      </c>
      <c r="F2172" t="s">
        <v>59</v>
      </c>
      <c r="G2172" t="s">
        <v>48</v>
      </c>
      <c r="H2172" t="s">
        <v>37</v>
      </c>
      <c r="I2172">
        <v>50</v>
      </c>
      <c r="J2172">
        <v>31</v>
      </c>
      <c r="K2172" s="43">
        <v>37962.67</v>
      </c>
      <c r="L2172" s="43">
        <v>1176842.67</v>
      </c>
      <c r="M2172">
        <f t="shared" si="33"/>
        <v>1</v>
      </c>
    </row>
    <row r="2173" spans="1:13" x14ac:dyDescent="0.25">
      <c r="A2173">
        <v>201906</v>
      </c>
      <c r="B2173" t="s">
        <v>36</v>
      </c>
      <c r="C2173">
        <v>0</v>
      </c>
      <c r="D2173">
        <v>0</v>
      </c>
      <c r="E2173" t="s">
        <v>51</v>
      </c>
      <c r="F2173" t="s">
        <v>59</v>
      </c>
      <c r="G2173" t="s">
        <v>48</v>
      </c>
      <c r="H2173" t="s">
        <v>37</v>
      </c>
      <c r="I2173">
        <v>51</v>
      </c>
      <c r="J2173">
        <v>42</v>
      </c>
      <c r="K2173" s="43">
        <v>34880.81</v>
      </c>
      <c r="L2173" s="43">
        <v>1464993.92</v>
      </c>
      <c r="M2173">
        <f t="shared" si="33"/>
        <v>1</v>
      </c>
    </row>
    <row r="2174" spans="1:13" x14ac:dyDescent="0.25">
      <c r="A2174">
        <v>201906</v>
      </c>
      <c r="B2174" t="s">
        <v>36</v>
      </c>
      <c r="C2174">
        <v>0</v>
      </c>
      <c r="D2174">
        <v>0</v>
      </c>
      <c r="E2174" t="s">
        <v>51</v>
      </c>
      <c r="F2174" t="s">
        <v>59</v>
      </c>
      <c r="G2174" t="s">
        <v>48</v>
      </c>
      <c r="H2174" t="s">
        <v>37</v>
      </c>
      <c r="I2174">
        <v>52</v>
      </c>
      <c r="J2174">
        <v>32</v>
      </c>
      <c r="K2174" s="43">
        <v>38429.51</v>
      </c>
      <c r="L2174" s="43">
        <v>1229744.3500000001</v>
      </c>
      <c r="M2174">
        <f t="shared" si="33"/>
        <v>1</v>
      </c>
    </row>
    <row r="2175" spans="1:13" x14ac:dyDescent="0.25">
      <c r="A2175">
        <v>201906</v>
      </c>
      <c r="B2175" t="s">
        <v>36</v>
      </c>
      <c r="C2175">
        <v>0</v>
      </c>
      <c r="D2175">
        <v>0</v>
      </c>
      <c r="E2175" t="s">
        <v>51</v>
      </c>
      <c r="F2175" t="s">
        <v>59</v>
      </c>
      <c r="G2175" t="s">
        <v>48</v>
      </c>
      <c r="H2175" t="s">
        <v>37</v>
      </c>
      <c r="I2175">
        <v>53</v>
      </c>
      <c r="J2175">
        <v>52</v>
      </c>
      <c r="K2175" s="43">
        <v>37363.86</v>
      </c>
      <c r="L2175" s="43">
        <v>1942920.49</v>
      </c>
      <c r="M2175">
        <f t="shared" si="33"/>
        <v>1</v>
      </c>
    </row>
    <row r="2176" spans="1:13" x14ac:dyDescent="0.25">
      <c r="A2176">
        <v>201906</v>
      </c>
      <c r="B2176" t="s">
        <v>36</v>
      </c>
      <c r="C2176">
        <v>0</v>
      </c>
      <c r="D2176">
        <v>0</v>
      </c>
      <c r="E2176" t="s">
        <v>51</v>
      </c>
      <c r="F2176" t="s">
        <v>59</v>
      </c>
      <c r="G2176" t="s">
        <v>48</v>
      </c>
      <c r="H2176" t="s">
        <v>37</v>
      </c>
      <c r="I2176">
        <v>54</v>
      </c>
      <c r="J2176">
        <v>68</v>
      </c>
      <c r="K2176" s="43">
        <v>37458.120000000003</v>
      </c>
      <c r="L2176" s="43">
        <v>2547152.21</v>
      </c>
      <c r="M2176">
        <f t="shared" si="33"/>
        <v>1</v>
      </c>
    </row>
    <row r="2177" spans="1:13" x14ac:dyDescent="0.25">
      <c r="A2177">
        <v>201906</v>
      </c>
      <c r="B2177" t="s">
        <v>36</v>
      </c>
      <c r="C2177">
        <v>0</v>
      </c>
      <c r="D2177">
        <v>0</v>
      </c>
      <c r="E2177" t="s">
        <v>51</v>
      </c>
      <c r="F2177" t="s">
        <v>59</v>
      </c>
      <c r="G2177" t="s">
        <v>48</v>
      </c>
      <c r="H2177" t="s">
        <v>37</v>
      </c>
      <c r="I2177">
        <v>55</v>
      </c>
      <c r="J2177">
        <v>82</v>
      </c>
      <c r="K2177" s="43">
        <v>38706.269999999997</v>
      </c>
      <c r="L2177" s="43">
        <v>3173914.28</v>
      </c>
      <c r="M2177">
        <f t="shared" si="33"/>
        <v>1</v>
      </c>
    </row>
    <row r="2178" spans="1:13" x14ac:dyDescent="0.25">
      <c r="A2178">
        <v>201906</v>
      </c>
      <c r="B2178" t="s">
        <v>36</v>
      </c>
      <c r="C2178">
        <v>0</v>
      </c>
      <c r="D2178">
        <v>0</v>
      </c>
      <c r="E2178" t="s">
        <v>51</v>
      </c>
      <c r="F2178" t="s">
        <v>59</v>
      </c>
      <c r="G2178" t="s">
        <v>48</v>
      </c>
      <c r="H2178" t="s">
        <v>37</v>
      </c>
      <c r="I2178">
        <v>56</v>
      </c>
      <c r="J2178">
        <v>75</v>
      </c>
      <c r="K2178" s="43">
        <v>33799.129999999997</v>
      </c>
      <c r="L2178" s="43">
        <v>2534935.11</v>
      </c>
      <c r="M2178">
        <f t="shared" si="33"/>
        <v>1</v>
      </c>
    </row>
    <row r="2179" spans="1:13" x14ac:dyDescent="0.25">
      <c r="A2179">
        <v>201906</v>
      </c>
      <c r="B2179" t="s">
        <v>36</v>
      </c>
      <c r="C2179">
        <v>0</v>
      </c>
      <c r="D2179">
        <v>0</v>
      </c>
      <c r="E2179" t="s">
        <v>51</v>
      </c>
      <c r="F2179" t="s">
        <v>59</v>
      </c>
      <c r="G2179" t="s">
        <v>48</v>
      </c>
      <c r="H2179" t="s">
        <v>37</v>
      </c>
      <c r="I2179">
        <v>57</v>
      </c>
      <c r="J2179">
        <v>82</v>
      </c>
      <c r="K2179" s="43">
        <v>35108.47</v>
      </c>
      <c r="L2179" s="43">
        <v>2878894.61</v>
      </c>
      <c r="M2179">
        <f t="shared" si="33"/>
        <v>1</v>
      </c>
    </row>
    <row r="2180" spans="1:13" x14ac:dyDescent="0.25">
      <c r="A2180">
        <v>201906</v>
      </c>
      <c r="B2180" t="s">
        <v>36</v>
      </c>
      <c r="C2180">
        <v>0</v>
      </c>
      <c r="D2180">
        <v>0</v>
      </c>
      <c r="E2180" t="s">
        <v>51</v>
      </c>
      <c r="F2180" t="s">
        <v>59</v>
      </c>
      <c r="G2180" t="s">
        <v>48</v>
      </c>
      <c r="H2180" t="s">
        <v>37</v>
      </c>
      <c r="I2180">
        <v>58</v>
      </c>
      <c r="J2180">
        <v>87</v>
      </c>
      <c r="K2180" s="43">
        <v>39076.839999999997</v>
      </c>
      <c r="L2180" s="43">
        <v>3399685.27</v>
      </c>
      <c r="M2180">
        <f t="shared" si="33"/>
        <v>1</v>
      </c>
    </row>
    <row r="2181" spans="1:13" x14ac:dyDescent="0.25">
      <c r="A2181">
        <v>201906</v>
      </c>
      <c r="B2181" t="s">
        <v>36</v>
      </c>
      <c r="C2181">
        <v>0</v>
      </c>
      <c r="D2181">
        <v>0</v>
      </c>
      <c r="E2181" t="s">
        <v>51</v>
      </c>
      <c r="F2181" t="s">
        <v>59</v>
      </c>
      <c r="G2181" t="s">
        <v>48</v>
      </c>
      <c r="H2181" t="s">
        <v>37</v>
      </c>
      <c r="I2181">
        <v>59</v>
      </c>
      <c r="J2181">
        <v>111</v>
      </c>
      <c r="K2181" s="43">
        <v>37337.06</v>
      </c>
      <c r="L2181" s="43">
        <v>4144413.2</v>
      </c>
      <c r="M2181">
        <f t="shared" si="33"/>
        <v>1</v>
      </c>
    </row>
    <row r="2182" spans="1:13" x14ac:dyDescent="0.25">
      <c r="A2182">
        <v>201906</v>
      </c>
      <c r="B2182" t="s">
        <v>36</v>
      </c>
      <c r="C2182">
        <v>0</v>
      </c>
      <c r="D2182">
        <v>0</v>
      </c>
      <c r="E2182" t="s">
        <v>51</v>
      </c>
      <c r="F2182" t="s">
        <v>59</v>
      </c>
      <c r="G2182" t="s">
        <v>48</v>
      </c>
      <c r="H2182" t="s">
        <v>37</v>
      </c>
      <c r="I2182">
        <v>60</v>
      </c>
      <c r="J2182">
        <v>135</v>
      </c>
      <c r="K2182" s="43">
        <v>36009.18</v>
      </c>
      <c r="L2182" s="43">
        <v>4861239.96</v>
      </c>
      <c r="M2182">
        <f t="shared" ref="M2182:M2245" si="34">+IF(F2182=$M$1,0,1)</f>
        <v>1</v>
      </c>
    </row>
    <row r="2183" spans="1:13" x14ac:dyDescent="0.25">
      <c r="A2183">
        <v>201906</v>
      </c>
      <c r="B2183" t="s">
        <v>36</v>
      </c>
      <c r="C2183">
        <v>0</v>
      </c>
      <c r="D2183">
        <v>0</v>
      </c>
      <c r="E2183" t="s">
        <v>51</v>
      </c>
      <c r="F2183" t="s">
        <v>59</v>
      </c>
      <c r="G2183" t="s">
        <v>48</v>
      </c>
      <c r="H2183" t="s">
        <v>37</v>
      </c>
      <c r="I2183">
        <v>61</v>
      </c>
      <c r="J2183">
        <v>151</v>
      </c>
      <c r="K2183" s="43">
        <v>37707.86</v>
      </c>
      <c r="L2183" s="43">
        <v>5693886.5599999996</v>
      </c>
      <c r="M2183">
        <f t="shared" si="34"/>
        <v>1</v>
      </c>
    </row>
    <row r="2184" spans="1:13" x14ac:dyDescent="0.25">
      <c r="A2184">
        <v>201906</v>
      </c>
      <c r="B2184" t="s">
        <v>36</v>
      </c>
      <c r="C2184">
        <v>0</v>
      </c>
      <c r="D2184">
        <v>0</v>
      </c>
      <c r="E2184" t="s">
        <v>51</v>
      </c>
      <c r="F2184" t="s">
        <v>59</v>
      </c>
      <c r="G2184" t="s">
        <v>48</v>
      </c>
      <c r="H2184" t="s">
        <v>37</v>
      </c>
      <c r="I2184">
        <v>62</v>
      </c>
      <c r="J2184">
        <v>165</v>
      </c>
      <c r="K2184" s="43">
        <v>35627.99</v>
      </c>
      <c r="L2184" s="43">
        <v>5878618.8499999996</v>
      </c>
      <c r="M2184">
        <f t="shared" si="34"/>
        <v>1</v>
      </c>
    </row>
    <row r="2185" spans="1:13" x14ac:dyDescent="0.25">
      <c r="A2185">
        <v>201906</v>
      </c>
      <c r="B2185" t="s">
        <v>36</v>
      </c>
      <c r="C2185">
        <v>0</v>
      </c>
      <c r="D2185">
        <v>0</v>
      </c>
      <c r="E2185" t="s">
        <v>51</v>
      </c>
      <c r="F2185" t="s">
        <v>59</v>
      </c>
      <c r="G2185" t="s">
        <v>48</v>
      </c>
      <c r="H2185" t="s">
        <v>37</v>
      </c>
      <c r="I2185">
        <v>63</v>
      </c>
      <c r="J2185">
        <v>197</v>
      </c>
      <c r="K2185" s="43">
        <v>35308.370000000003</v>
      </c>
      <c r="L2185" s="43">
        <v>6955749.2800000003</v>
      </c>
      <c r="M2185">
        <f t="shared" si="34"/>
        <v>1</v>
      </c>
    </row>
    <row r="2186" spans="1:13" x14ac:dyDescent="0.25">
      <c r="A2186">
        <v>201906</v>
      </c>
      <c r="B2186" t="s">
        <v>36</v>
      </c>
      <c r="C2186">
        <v>0</v>
      </c>
      <c r="D2186">
        <v>0</v>
      </c>
      <c r="E2186" t="s">
        <v>51</v>
      </c>
      <c r="F2186" t="s">
        <v>59</v>
      </c>
      <c r="G2186" t="s">
        <v>48</v>
      </c>
      <c r="H2186" t="s">
        <v>37</v>
      </c>
      <c r="I2186">
        <v>64</v>
      </c>
      <c r="J2186">
        <v>190</v>
      </c>
      <c r="K2186" s="43">
        <v>36753.69</v>
      </c>
      <c r="L2186" s="43">
        <v>6983201.2800000003</v>
      </c>
      <c r="M2186">
        <f t="shared" si="34"/>
        <v>1</v>
      </c>
    </row>
    <row r="2187" spans="1:13" x14ac:dyDescent="0.25">
      <c r="A2187">
        <v>201906</v>
      </c>
      <c r="B2187" t="s">
        <v>36</v>
      </c>
      <c r="C2187">
        <v>0</v>
      </c>
      <c r="D2187">
        <v>0</v>
      </c>
      <c r="E2187" t="s">
        <v>51</v>
      </c>
      <c r="F2187" t="s">
        <v>59</v>
      </c>
      <c r="G2187" t="s">
        <v>48</v>
      </c>
      <c r="H2187" t="s">
        <v>37</v>
      </c>
      <c r="I2187">
        <v>65</v>
      </c>
      <c r="J2187">
        <v>222</v>
      </c>
      <c r="K2187" s="43">
        <v>37484.35</v>
      </c>
      <c r="L2187" s="43">
        <v>8321525.1900000004</v>
      </c>
      <c r="M2187">
        <f t="shared" si="34"/>
        <v>1</v>
      </c>
    </row>
    <row r="2188" spans="1:13" x14ac:dyDescent="0.25">
      <c r="A2188">
        <v>201906</v>
      </c>
      <c r="B2188" t="s">
        <v>36</v>
      </c>
      <c r="C2188">
        <v>0</v>
      </c>
      <c r="D2188">
        <v>0</v>
      </c>
      <c r="E2188" t="s">
        <v>51</v>
      </c>
      <c r="F2188" t="s">
        <v>59</v>
      </c>
      <c r="G2188" t="s">
        <v>48</v>
      </c>
      <c r="H2188" t="s">
        <v>37</v>
      </c>
      <c r="I2188">
        <v>66</v>
      </c>
      <c r="J2188">
        <v>228</v>
      </c>
      <c r="K2188" s="43">
        <v>37158.300000000003</v>
      </c>
      <c r="L2188" s="43">
        <v>8472093.3399999999</v>
      </c>
      <c r="M2188">
        <f t="shared" si="34"/>
        <v>1</v>
      </c>
    </row>
    <row r="2189" spans="1:13" x14ac:dyDescent="0.25">
      <c r="A2189">
        <v>201906</v>
      </c>
      <c r="B2189" t="s">
        <v>36</v>
      </c>
      <c r="C2189">
        <v>0</v>
      </c>
      <c r="D2189">
        <v>0</v>
      </c>
      <c r="E2189" t="s">
        <v>51</v>
      </c>
      <c r="F2189" t="s">
        <v>59</v>
      </c>
      <c r="G2189" t="s">
        <v>48</v>
      </c>
      <c r="H2189" t="s">
        <v>37</v>
      </c>
      <c r="I2189">
        <v>67</v>
      </c>
      <c r="J2189">
        <v>282</v>
      </c>
      <c r="K2189" s="43">
        <v>36464.120000000003</v>
      </c>
      <c r="L2189" s="43">
        <v>10282881.52</v>
      </c>
      <c r="M2189">
        <f t="shared" si="34"/>
        <v>1</v>
      </c>
    </row>
    <row r="2190" spans="1:13" x14ac:dyDescent="0.25">
      <c r="A2190">
        <v>201906</v>
      </c>
      <c r="B2190" t="s">
        <v>36</v>
      </c>
      <c r="C2190">
        <v>0</v>
      </c>
      <c r="D2190">
        <v>0</v>
      </c>
      <c r="E2190" t="s">
        <v>51</v>
      </c>
      <c r="F2190" t="s">
        <v>59</v>
      </c>
      <c r="G2190" t="s">
        <v>48</v>
      </c>
      <c r="H2190" t="s">
        <v>37</v>
      </c>
      <c r="I2190">
        <v>68</v>
      </c>
      <c r="J2190">
        <v>292</v>
      </c>
      <c r="K2190" s="43">
        <v>38457.01</v>
      </c>
      <c r="L2190" s="43">
        <v>11229447.16</v>
      </c>
      <c r="M2190">
        <f t="shared" si="34"/>
        <v>1</v>
      </c>
    </row>
    <row r="2191" spans="1:13" x14ac:dyDescent="0.25">
      <c r="A2191">
        <v>201906</v>
      </c>
      <c r="B2191" t="s">
        <v>36</v>
      </c>
      <c r="C2191">
        <v>0</v>
      </c>
      <c r="D2191">
        <v>0</v>
      </c>
      <c r="E2191" t="s">
        <v>51</v>
      </c>
      <c r="F2191" t="s">
        <v>59</v>
      </c>
      <c r="G2191" t="s">
        <v>48</v>
      </c>
      <c r="H2191" t="s">
        <v>37</v>
      </c>
      <c r="I2191">
        <v>69</v>
      </c>
      <c r="J2191">
        <v>332</v>
      </c>
      <c r="K2191" s="43">
        <v>39595</v>
      </c>
      <c r="L2191" s="43">
        <v>13145538.560000001</v>
      </c>
      <c r="M2191">
        <f t="shared" si="34"/>
        <v>1</v>
      </c>
    </row>
    <row r="2192" spans="1:13" x14ac:dyDescent="0.25">
      <c r="A2192">
        <v>201906</v>
      </c>
      <c r="B2192" t="s">
        <v>36</v>
      </c>
      <c r="C2192">
        <v>0</v>
      </c>
      <c r="D2192">
        <v>0</v>
      </c>
      <c r="E2192" t="s">
        <v>51</v>
      </c>
      <c r="F2192" t="s">
        <v>59</v>
      </c>
      <c r="G2192" t="s">
        <v>48</v>
      </c>
      <c r="H2192" t="s">
        <v>37</v>
      </c>
      <c r="I2192">
        <v>70</v>
      </c>
      <c r="J2192">
        <v>362</v>
      </c>
      <c r="K2192" s="43">
        <v>37627.94</v>
      </c>
      <c r="L2192" s="43">
        <v>13621315.58</v>
      </c>
      <c r="M2192">
        <f t="shared" si="34"/>
        <v>1</v>
      </c>
    </row>
    <row r="2193" spans="1:13" x14ac:dyDescent="0.25">
      <c r="A2193">
        <v>201906</v>
      </c>
      <c r="B2193" t="s">
        <v>36</v>
      </c>
      <c r="C2193">
        <v>0</v>
      </c>
      <c r="D2193">
        <v>0</v>
      </c>
      <c r="E2193" t="s">
        <v>51</v>
      </c>
      <c r="F2193" t="s">
        <v>59</v>
      </c>
      <c r="G2193" t="s">
        <v>48</v>
      </c>
      <c r="H2193" t="s">
        <v>37</v>
      </c>
      <c r="I2193">
        <v>71</v>
      </c>
      <c r="J2193">
        <v>403</v>
      </c>
      <c r="K2193" s="43">
        <v>36835.97</v>
      </c>
      <c r="L2193" s="43">
        <v>14844896.869999999</v>
      </c>
      <c r="M2193">
        <f t="shared" si="34"/>
        <v>1</v>
      </c>
    </row>
    <row r="2194" spans="1:13" x14ac:dyDescent="0.25">
      <c r="A2194">
        <v>201906</v>
      </c>
      <c r="B2194" t="s">
        <v>36</v>
      </c>
      <c r="C2194">
        <v>0</v>
      </c>
      <c r="D2194">
        <v>0</v>
      </c>
      <c r="E2194" t="s">
        <v>51</v>
      </c>
      <c r="F2194" t="s">
        <v>59</v>
      </c>
      <c r="G2194" t="s">
        <v>48</v>
      </c>
      <c r="H2194" t="s">
        <v>37</v>
      </c>
      <c r="I2194">
        <v>72</v>
      </c>
      <c r="J2194">
        <v>438</v>
      </c>
      <c r="K2194" s="43">
        <v>36705.51</v>
      </c>
      <c r="L2194" s="43">
        <v>16077012.369999999</v>
      </c>
      <c r="M2194">
        <f t="shared" si="34"/>
        <v>1</v>
      </c>
    </row>
    <row r="2195" spans="1:13" x14ac:dyDescent="0.25">
      <c r="A2195">
        <v>201906</v>
      </c>
      <c r="B2195" t="s">
        <v>36</v>
      </c>
      <c r="C2195">
        <v>0</v>
      </c>
      <c r="D2195">
        <v>0</v>
      </c>
      <c r="E2195" t="s">
        <v>51</v>
      </c>
      <c r="F2195" t="s">
        <v>59</v>
      </c>
      <c r="G2195" t="s">
        <v>48</v>
      </c>
      <c r="H2195" t="s">
        <v>37</v>
      </c>
      <c r="I2195">
        <v>73</v>
      </c>
      <c r="J2195">
        <v>480</v>
      </c>
      <c r="K2195" s="43">
        <v>38276.5</v>
      </c>
      <c r="L2195" s="43">
        <v>18372718.940000001</v>
      </c>
      <c r="M2195">
        <f t="shared" si="34"/>
        <v>1</v>
      </c>
    </row>
    <row r="2196" spans="1:13" x14ac:dyDescent="0.25">
      <c r="A2196">
        <v>201906</v>
      </c>
      <c r="B2196" t="s">
        <v>36</v>
      </c>
      <c r="C2196">
        <v>0</v>
      </c>
      <c r="D2196">
        <v>0</v>
      </c>
      <c r="E2196" t="s">
        <v>51</v>
      </c>
      <c r="F2196" t="s">
        <v>59</v>
      </c>
      <c r="G2196" t="s">
        <v>48</v>
      </c>
      <c r="H2196" t="s">
        <v>37</v>
      </c>
      <c r="I2196">
        <v>74</v>
      </c>
      <c r="J2196">
        <v>535</v>
      </c>
      <c r="K2196" s="43">
        <v>38351.78</v>
      </c>
      <c r="L2196" s="43">
        <v>20518202.960000001</v>
      </c>
      <c r="M2196">
        <f t="shared" si="34"/>
        <v>1</v>
      </c>
    </row>
    <row r="2197" spans="1:13" x14ac:dyDescent="0.25">
      <c r="A2197">
        <v>201906</v>
      </c>
      <c r="B2197" t="s">
        <v>36</v>
      </c>
      <c r="C2197">
        <v>0</v>
      </c>
      <c r="D2197">
        <v>0</v>
      </c>
      <c r="E2197" t="s">
        <v>51</v>
      </c>
      <c r="F2197" t="s">
        <v>59</v>
      </c>
      <c r="G2197" t="s">
        <v>48</v>
      </c>
      <c r="H2197" t="s">
        <v>37</v>
      </c>
      <c r="I2197">
        <v>75</v>
      </c>
      <c r="J2197">
        <v>562</v>
      </c>
      <c r="K2197" s="43">
        <v>38311.53</v>
      </c>
      <c r="L2197" s="43">
        <v>21531079.809999999</v>
      </c>
      <c r="M2197">
        <f t="shared" si="34"/>
        <v>1</v>
      </c>
    </row>
    <row r="2198" spans="1:13" x14ac:dyDescent="0.25">
      <c r="A2198">
        <v>201906</v>
      </c>
      <c r="B2198" t="s">
        <v>36</v>
      </c>
      <c r="C2198">
        <v>0</v>
      </c>
      <c r="D2198">
        <v>0</v>
      </c>
      <c r="E2198" t="s">
        <v>51</v>
      </c>
      <c r="F2198" t="s">
        <v>59</v>
      </c>
      <c r="G2198" t="s">
        <v>48</v>
      </c>
      <c r="H2198" t="s">
        <v>37</v>
      </c>
      <c r="I2198">
        <v>76</v>
      </c>
      <c r="J2198">
        <v>575</v>
      </c>
      <c r="K2198" s="43">
        <v>39102.93</v>
      </c>
      <c r="L2198" s="43">
        <v>22484182.690000001</v>
      </c>
      <c r="M2198">
        <f t="shared" si="34"/>
        <v>1</v>
      </c>
    </row>
    <row r="2199" spans="1:13" x14ac:dyDescent="0.25">
      <c r="A2199">
        <v>201906</v>
      </c>
      <c r="B2199" t="s">
        <v>36</v>
      </c>
      <c r="C2199">
        <v>0</v>
      </c>
      <c r="D2199">
        <v>0</v>
      </c>
      <c r="E2199" t="s">
        <v>51</v>
      </c>
      <c r="F2199" t="s">
        <v>59</v>
      </c>
      <c r="G2199" t="s">
        <v>48</v>
      </c>
      <c r="H2199" t="s">
        <v>37</v>
      </c>
      <c r="I2199">
        <v>77</v>
      </c>
      <c r="J2199">
        <v>604</v>
      </c>
      <c r="K2199" s="43">
        <v>39207.910000000003</v>
      </c>
      <c r="L2199" s="43">
        <v>23681579.66</v>
      </c>
      <c r="M2199">
        <f t="shared" si="34"/>
        <v>1</v>
      </c>
    </row>
    <row r="2200" spans="1:13" x14ac:dyDescent="0.25">
      <c r="A2200">
        <v>201906</v>
      </c>
      <c r="B2200" t="s">
        <v>36</v>
      </c>
      <c r="C2200">
        <v>0</v>
      </c>
      <c r="D2200">
        <v>0</v>
      </c>
      <c r="E2200" t="s">
        <v>51</v>
      </c>
      <c r="F2200" t="s">
        <v>59</v>
      </c>
      <c r="G2200" t="s">
        <v>48</v>
      </c>
      <c r="H2200" t="s">
        <v>37</v>
      </c>
      <c r="I2200">
        <v>78</v>
      </c>
      <c r="J2200">
        <v>632</v>
      </c>
      <c r="K2200" s="43">
        <v>38987.769999999997</v>
      </c>
      <c r="L2200" s="43">
        <v>24640273.27</v>
      </c>
      <c r="M2200">
        <f t="shared" si="34"/>
        <v>1</v>
      </c>
    </row>
    <row r="2201" spans="1:13" x14ac:dyDescent="0.25">
      <c r="A2201">
        <v>201906</v>
      </c>
      <c r="B2201" t="s">
        <v>36</v>
      </c>
      <c r="C2201">
        <v>0</v>
      </c>
      <c r="D2201">
        <v>0</v>
      </c>
      <c r="E2201" t="s">
        <v>51</v>
      </c>
      <c r="F2201" t="s">
        <v>59</v>
      </c>
      <c r="G2201" t="s">
        <v>48</v>
      </c>
      <c r="H2201" t="s">
        <v>37</v>
      </c>
      <c r="I2201">
        <v>79</v>
      </c>
      <c r="J2201">
        <v>698</v>
      </c>
      <c r="K2201" s="43">
        <v>39702.82</v>
      </c>
      <c r="L2201" s="43">
        <v>27712571.800000001</v>
      </c>
      <c r="M2201">
        <f t="shared" si="34"/>
        <v>1</v>
      </c>
    </row>
    <row r="2202" spans="1:13" x14ac:dyDescent="0.25">
      <c r="A2202">
        <v>201906</v>
      </c>
      <c r="B2202" t="s">
        <v>36</v>
      </c>
      <c r="C2202">
        <v>0</v>
      </c>
      <c r="D2202">
        <v>0</v>
      </c>
      <c r="E2202" t="s">
        <v>51</v>
      </c>
      <c r="F2202" t="s">
        <v>59</v>
      </c>
      <c r="G2202" t="s">
        <v>48</v>
      </c>
      <c r="H2202" t="s">
        <v>37</v>
      </c>
      <c r="I2202">
        <v>80</v>
      </c>
      <c r="J2202">
        <v>707</v>
      </c>
      <c r="K2202" s="43">
        <v>39922.86</v>
      </c>
      <c r="L2202" s="43">
        <v>28225465.079999998</v>
      </c>
      <c r="M2202">
        <f t="shared" si="34"/>
        <v>1</v>
      </c>
    </row>
    <row r="2203" spans="1:13" x14ac:dyDescent="0.25">
      <c r="A2203">
        <v>201906</v>
      </c>
      <c r="B2203" t="s">
        <v>36</v>
      </c>
      <c r="C2203">
        <v>0</v>
      </c>
      <c r="D2203">
        <v>0</v>
      </c>
      <c r="E2203" t="s">
        <v>51</v>
      </c>
      <c r="F2203" t="s">
        <v>59</v>
      </c>
      <c r="G2203" t="s">
        <v>48</v>
      </c>
      <c r="H2203" t="s">
        <v>37</v>
      </c>
      <c r="I2203">
        <v>81</v>
      </c>
      <c r="J2203">
        <v>700</v>
      </c>
      <c r="K2203" s="43">
        <v>39236.199999999997</v>
      </c>
      <c r="L2203" s="43">
        <v>27465338.210000001</v>
      </c>
      <c r="M2203">
        <f t="shared" si="34"/>
        <v>1</v>
      </c>
    </row>
    <row r="2204" spans="1:13" x14ac:dyDescent="0.25">
      <c r="A2204">
        <v>201906</v>
      </c>
      <c r="B2204" t="s">
        <v>36</v>
      </c>
      <c r="C2204">
        <v>0</v>
      </c>
      <c r="D2204">
        <v>0</v>
      </c>
      <c r="E2204" t="s">
        <v>51</v>
      </c>
      <c r="F2204" t="s">
        <v>59</v>
      </c>
      <c r="G2204" t="s">
        <v>48</v>
      </c>
      <c r="H2204" t="s">
        <v>37</v>
      </c>
      <c r="I2204">
        <v>82</v>
      </c>
      <c r="J2204">
        <v>687</v>
      </c>
      <c r="K2204" s="43">
        <v>39907.01</v>
      </c>
      <c r="L2204" s="43">
        <v>27416112.969999999</v>
      </c>
      <c r="M2204">
        <f t="shared" si="34"/>
        <v>1</v>
      </c>
    </row>
    <row r="2205" spans="1:13" x14ac:dyDescent="0.25">
      <c r="A2205">
        <v>201906</v>
      </c>
      <c r="B2205" t="s">
        <v>36</v>
      </c>
      <c r="C2205">
        <v>0</v>
      </c>
      <c r="D2205">
        <v>0</v>
      </c>
      <c r="E2205" t="s">
        <v>51</v>
      </c>
      <c r="F2205" t="s">
        <v>59</v>
      </c>
      <c r="G2205" t="s">
        <v>48</v>
      </c>
      <c r="H2205" t="s">
        <v>37</v>
      </c>
      <c r="I2205">
        <v>83</v>
      </c>
      <c r="J2205">
        <v>690</v>
      </c>
      <c r="K2205" s="43">
        <v>39511.79</v>
      </c>
      <c r="L2205" s="43">
        <v>27263133.890000001</v>
      </c>
      <c r="M2205">
        <f t="shared" si="34"/>
        <v>1</v>
      </c>
    </row>
    <row r="2206" spans="1:13" x14ac:dyDescent="0.25">
      <c r="A2206">
        <v>201906</v>
      </c>
      <c r="B2206" t="s">
        <v>36</v>
      </c>
      <c r="C2206">
        <v>0</v>
      </c>
      <c r="D2206">
        <v>0</v>
      </c>
      <c r="E2206" t="s">
        <v>51</v>
      </c>
      <c r="F2206" t="s">
        <v>59</v>
      </c>
      <c r="G2206" t="s">
        <v>48</v>
      </c>
      <c r="H2206" t="s">
        <v>37</v>
      </c>
      <c r="I2206">
        <v>84</v>
      </c>
      <c r="J2206">
        <v>714</v>
      </c>
      <c r="K2206" s="43">
        <v>40534.44</v>
      </c>
      <c r="L2206" s="43">
        <v>28941592.98</v>
      </c>
      <c r="M2206">
        <f t="shared" si="34"/>
        <v>1</v>
      </c>
    </row>
    <row r="2207" spans="1:13" x14ac:dyDescent="0.25">
      <c r="A2207">
        <v>201906</v>
      </c>
      <c r="B2207" t="s">
        <v>36</v>
      </c>
      <c r="C2207">
        <v>0</v>
      </c>
      <c r="D2207">
        <v>0</v>
      </c>
      <c r="E2207" t="s">
        <v>51</v>
      </c>
      <c r="F2207" t="s">
        <v>59</v>
      </c>
      <c r="G2207" t="s">
        <v>48</v>
      </c>
      <c r="H2207" t="s">
        <v>37</v>
      </c>
      <c r="I2207">
        <v>85</v>
      </c>
      <c r="J2207">
        <v>677</v>
      </c>
      <c r="K2207" s="43">
        <v>38975.160000000003</v>
      </c>
      <c r="L2207" s="43">
        <v>26386186.469999999</v>
      </c>
      <c r="M2207">
        <f t="shared" si="34"/>
        <v>1</v>
      </c>
    </row>
    <row r="2208" spans="1:13" x14ac:dyDescent="0.25">
      <c r="A2208">
        <v>201906</v>
      </c>
      <c r="B2208" t="s">
        <v>36</v>
      </c>
      <c r="C2208">
        <v>0</v>
      </c>
      <c r="D2208">
        <v>0</v>
      </c>
      <c r="E2208" t="s">
        <v>51</v>
      </c>
      <c r="F2208" t="s">
        <v>59</v>
      </c>
      <c r="G2208" t="s">
        <v>48</v>
      </c>
      <c r="H2208" t="s">
        <v>37</v>
      </c>
      <c r="I2208">
        <v>86</v>
      </c>
      <c r="J2208">
        <v>613</v>
      </c>
      <c r="K2208" s="43">
        <v>39033.07</v>
      </c>
      <c r="L2208" s="43">
        <v>23927270.579999998</v>
      </c>
      <c r="M2208">
        <f t="shared" si="34"/>
        <v>1</v>
      </c>
    </row>
    <row r="2209" spans="1:13" x14ac:dyDescent="0.25">
      <c r="A2209">
        <v>201906</v>
      </c>
      <c r="B2209" t="s">
        <v>36</v>
      </c>
      <c r="C2209">
        <v>0</v>
      </c>
      <c r="D2209">
        <v>0</v>
      </c>
      <c r="E2209" t="s">
        <v>51</v>
      </c>
      <c r="F2209" t="s">
        <v>59</v>
      </c>
      <c r="G2209" t="s">
        <v>48</v>
      </c>
      <c r="H2209" t="s">
        <v>37</v>
      </c>
      <c r="I2209">
        <v>87</v>
      </c>
      <c r="J2209">
        <v>639</v>
      </c>
      <c r="K2209" s="43">
        <v>38797.120000000003</v>
      </c>
      <c r="L2209" s="43">
        <v>24791362.129999999</v>
      </c>
      <c r="M2209">
        <f t="shared" si="34"/>
        <v>1</v>
      </c>
    </row>
    <row r="2210" spans="1:13" x14ac:dyDescent="0.25">
      <c r="A2210">
        <v>201906</v>
      </c>
      <c r="B2210" t="s">
        <v>36</v>
      </c>
      <c r="C2210">
        <v>0</v>
      </c>
      <c r="D2210">
        <v>0</v>
      </c>
      <c r="E2210" t="s">
        <v>51</v>
      </c>
      <c r="F2210" t="s">
        <v>59</v>
      </c>
      <c r="G2210" t="s">
        <v>48</v>
      </c>
      <c r="H2210" t="s">
        <v>37</v>
      </c>
      <c r="I2210">
        <v>88</v>
      </c>
      <c r="J2210">
        <v>582</v>
      </c>
      <c r="K2210" s="43">
        <v>40183.279999999999</v>
      </c>
      <c r="L2210" s="43">
        <v>23386670.190000001</v>
      </c>
      <c r="M2210">
        <f t="shared" si="34"/>
        <v>1</v>
      </c>
    </row>
    <row r="2211" spans="1:13" x14ac:dyDescent="0.25">
      <c r="A2211">
        <v>201906</v>
      </c>
      <c r="B2211" t="s">
        <v>36</v>
      </c>
      <c r="C2211">
        <v>0</v>
      </c>
      <c r="D2211">
        <v>0</v>
      </c>
      <c r="E2211" t="s">
        <v>51</v>
      </c>
      <c r="F2211" t="s">
        <v>59</v>
      </c>
      <c r="G2211" t="s">
        <v>48</v>
      </c>
      <c r="H2211" t="s">
        <v>37</v>
      </c>
      <c r="I2211">
        <v>89</v>
      </c>
      <c r="J2211">
        <v>552</v>
      </c>
      <c r="K2211" s="43">
        <v>38827.19</v>
      </c>
      <c r="L2211" s="43">
        <v>21432608.609999999</v>
      </c>
      <c r="M2211">
        <f t="shared" si="34"/>
        <v>1</v>
      </c>
    </row>
    <row r="2212" spans="1:13" x14ac:dyDescent="0.25">
      <c r="A2212">
        <v>201906</v>
      </c>
      <c r="B2212" t="s">
        <v>36</v>
      </c>
      <c r="C2212">
        <v>0</v>
      </c>
      <c r="D2212">
        <v>0</v>
      </c>
      <c r="E2212" t="s">
        <v>51</v>
      </c>
      <c r="F2212" t="s">
        <v>59</v>
      </c>
      <c r="G2212" t="s">
        <v>48</v>
      </c>
      <c r="H2212" t="s">
        <v>37</v>
      </c>
      <c r="I2212">
        <v>90</v>
      </c>
      <c r="J2212">
        <v>480</v>
      </c>
      <c r="K2212" s="43">
        <v>38074.050000000003</v>
      </c>
      <c r="L2212" s="43">
        <v>18275545.84</v>
      </c>
      <c r="M2212">
        <f t="shared" si="34"/>
        <v>1</v>
      </c>
    </row>
    <row r="2213" spans="1:13" x14ac:dyDescent="0.25">
      <c r="A2213">
        <v>201906</v>
      </c>
      <c r="B2213" t="s">
        <v>36</v>
      </c>
      <c r="C2213">
        <v>0</v>
      </c>
      <c r="D2213">
        <v>0</v>
      </c>
      <c r="E2213" t="s">
        <v>51</v>
      </c>
      <c r="F2213" t="s">
        <v>59</v>
      </c>
      <c r="G2213" t="s">
        <v>48</v>
      </c>
      <c r="H2213" t="s">
        <v>37</v>
      </c>
      <c r="I2213">
        <v>91</v>
      </c>
      <c r="J2213">
        <v>346</v>
      </c>
      <c r="K2213" s="43">
        <v>37305.24</v>
      </c>
      <c r="L2213" s="43">
        <v>12907614.67</v>
      </c>
      <c r="M2213">
        <f t="shared" si="34"/>
        <v>1</v>
      </c>
    </row>
    <row r="2214" spans="1:13" x14ac:dyDescent="0.25">
      <c r="A2214">
        <v>201906</v>
      </c>
      <c r="B2214" t="s">
        <v>36</v>
      </c>
      <c r="C2214">
        <v>0</v>
      </c>
      <c r="D2214">
        <v>0</v>
      </c>
      <c r="E2214" t="s">
        <v>51</v>
      </c>
      <c r="F2214" t="s">
        <v>59</v>
      </c>
      <c r="G2214" t="s">
        <v>48</v>
      </c>
      <c r="H2214" t="s">
        <v>37</v>
      </c>
      <c r="I2214">
        <v>92</v>
      </c>
      <c r="J2214">
        <v>300</v>
      </c>
      <c r="K2214" s="43">
        <v>37761.379999999997</v>
      </c>
      <c r="L2214" s="43">
        <v>11328413.560000001</v>
      </c>
      <c r="M2214">
        <f t="shared" si="34"/>
        <v>1</v>
      </c>
    </row>
    <row r="2215" spans="1:13" x14ac:dyDescent="0.25">
      <c r="A2215">
        <v>201906</v>
      </c>
      <c r="B2215" t="s">
        <v>36</v>
      </c>
      <c r="C2215">
        <v>0</v>
      </c>
      <c r="D2215">
        <v>0</v>
      </c>
      <c r="E2215" t="s">
        <v>51</v>
      </c>
      <c r="F2215" t="s">
        <v>59</v>
      </c>
      <c r="G2215" t="s">
        <v>48</v>
      </c>
      <c r="H2215" t="s">
        <v>37</v>
      </c>
      <c r="I2215">
        <v>93</v>
      </c>
      <c r="J2215">
        <v>222</v>
      </c>
      <c r="K2215" s="43">
        <v>38978.730000000003</v>
      </c>
      <c r="L2215" s="43">
        <v>8653279.0800000001</v>
      </c>
      <c r="M2215">
        <f t="shared" si="34"/>
        <v>1</v>
      </c>
    </row>
    <row r="2216" spans="1:13" x14ac:dyDescent="0.25">
      <c r="A2216">
        <v>201906</v>
      </c>
      <c r="B2216" t="s">
        <v>36</v>
      </c>
      <c r="C2216">
        <v>0</v>
      </c>
      <c r="D2216">
        <v>0</v>
      </c>
      <c r="E2216" t="s">
        <v>51</v>
      </c>
      <c r="F2216" t="s">
        <v>59</v>
      </c>
      <c r="G2216" t="s">
        <v>48</v>
      </c>
      <c r="H2216" t="s">
        <v>37</v>
      </c>
      <c r="I2216">
        <v>94</v>
      </c>
      <c r="J2216">
        <v>190</v>
      </c>
      <c r="K2216" s="43">
        <v>36830.31</v>
      </c>
      <c r="L2216" s="43">
        <v>6997758.3200000003</v>
      </c>
      <c r="M2216">
        <f t="shared" si="34"/>
        <v>1</v>
      </c>
    </row>
    <row r="2217" spans="1:13" x14ac:dyDescent="0.25">
      <c r="A2217">
        <v>201906</v>
      </c>
      <c r="B2217" t="s">
        <v>36</v>
      </c>
      <c r="C2217">
        <v>0</v>
      </c>
      <c r="D2217">
        <v>0</v>
      </c>
      <c r="E2217" t="s">
        <v>51</v>
      </c>
      <c r="F2217" t="s">
        <v>59</v>
      </c>
      <c r="G2217" t="s">
        <v>48</v>
      </c>
      <c r="H2217" t="s">
        <v>37</v>
      </c>
      <c r="I2217">
        <v>95</v>
      </c>
      <c r="J2217">
        <v>137</v>
      </c>
      <c r="K2217" s="43">
        <v>38865.410000000003</v>
      </c>
      <c r="L2217" s="43">
        <v>5324561.8</v>
      </c>
      <c r="M2217">
        <f t="shared" si="34"/>
        <v>1</v>
      </c>
    </row>
    <row r="2218" spans="1:13" x14ac:dyDescent="0.25">
      <c r="A2218">
        <v>201906</v>
      </c>
      <c r="B2218" t="s">
        <v>36</v>
      </c>
      <c r="C2218">
        <v>0</v>
      </c>
      <c r="D2218">
        <v>0</v>
      </c>
      <c r="E2218" t="s">
        <v>51</v>
      </c>
      <c r="F2218" t="s">
        <v>59</v>
      </c>
      <c r="G2218" t="s">
        <v>48</v>
      </c>
      <c r="H2218" t="s">
        <v>37</v>
      </c>
      <c r="I2218">
        <v>96</v>
      </c>
      <c r="J2218">
        <v>95</v>
      </c>
      <c r="K2218" s="43">
        <v>37837</v>
      </c>
      <c r="L2218" s="43">
        <v>3594514.91</v>
      </c>
      <c r="M2218">
        <f t="shared" si="34"/>
        <v>1</v>
      </c>
    </row>
    <row r="2219" spans="1:13" x14ac:dyDescent="0.25">
      <c r="A2219">
        <v>201906</v>
      </c>
      <c r="B2219" t="s">
        <v>36</v>
      </c>
      <c r="C2219">
        <v>0</v>
      </c>
      <c r="D2219">
        <v>0</v>
      </c>
      <c r="E2219" t="s">
        <v>51</v>
      </c>
      <c r="F2219" t="s">
        <v>59</v>
      </c>
      <c r="G2219" t="s">
        <v>48</v>
      </c>
      <c r="H2219" t="s">
        <v>37</v>
      </c>
      <c r="I2219">
        <v>97</v>
      </c>
      <c r="J2219">
        <v>69</v>
      </c>
      <c r="K2219" s="43">
        <v>39402.78</v>
      </c>
      <c r="L2219" s="43">
        <v>2718791.6</v>
      </c>
      <c r="M2219">
        <f t="shared" si="34"/>
        <v>1</v>
      </c>
    </row>
    <row r="2220" spans="1:13" x14ac:dyDescent="0.25">
      <c r="A2220">
        <v>201906</v>
      </c>
      <c r="B2220" t="s">
        <v>36</v>
      </c>
      <c r="C2220">
        <v>0</v>
      </c>
      <c r="D2220">
        <v>0</v>
      </c>
      <c r="E2220" t="s">
        <v>51</v>
      </c>
      <c r="F2220" t="s">
        <v>59</v>
      </c>
      <c r="G2220" t="s">
        <v>48</v>
      </c>
      <c r="H2220" t="s">
        <v>37</v>
      </c>
      <c r="I2220">
        <v>98</v>
      </c>
      <c r="J2220">
        <v>38</v>
      </c>
      <c r="K2220" s="43">
        <v>34401.81</v>
      </c>
      <c r="L2220" s="43">
        <v>1307268.94</v>
      </c>
      <c r="M2220">
        <f t="shared" si="34"/>
        <v>1</v>
      </c>
    </row>
    <row r="2221" spans="1:13" x14ac:dyDescent="0.25">
      <c r="A2221">
        <v>201906</v>
      </c>
      <c r="B2221" t="s">
        <v>36</v>
      </c>
      <c r="C2221">
        <v>0</v>
      </c>
      <c r="D2221">
        <v>0</v>
      </c>
      <c r="E2221" t="s">
        <v>51</v>
      </c>
      <c r="F2221" t="s">
        <v>59</v>
      </c>
      <c r="G2221" t="s">
        <v>48</v>
      </c>
      <c r="H2221" t="s">
        <v>37</v>
      </c>
      <c r="I2221">
        <v>99</v>
      </c>
      <c r="J2221">
        <v>29</v>
      </c>
      <c r="K2221" s="43">
        <v>34762.51</v>
      </c>
      <c r="L2221" s="43">
        <v>1008112.68</v>
      </c>
      <c r="M2221">
        <f t="shared" si="34"/>
        <v>1</v>
      </c>
    </row>
    <row r="2222" spans="1:13" x14ac:dyDescent="0.25">
      <c r="A2222">
        <v>201906</v>
      </c>
      <c r="B2222" t="s">
        <v>36</v>
      </c>
      <c r="C2222">
        <v>0</v>
      </c>
      <c r="D2222">
        <v>0</v>
      </c>
      <c r="E2222" t="s">
        <v>51</v>
      </c>
      <c r="F2222" t="s">
        <v>59</v>
      </c>
      <c r="G2222" t="s">
        <v>48</v>
      </c>
      <c r="H2222" t="s">
        <v>37</v>
      </c>
      <c r="I2222">
        <v>100</v>
      </c>
      <c r="J2222">
        <v>25</v>
      </c>
      <c r="K2222" s="43">
        <v>37867.269999999997</v>
      </c>
      <c r="L2222" s="43">
        <v>946681.84</v>
      </c>
      <c r="M2222">
        <f t="shared" si="34"/>
        <v>1</v>
      </c>
    </row>
    <row r="2223" spans="1:13" x14ac:dyDescent="0.25">
      <c r="A2223">
        <v>201906</v>
      </c>
      <c r="B2223" t="s">
        <v>36</v>
      </c>
      <c r="C2223">
        <v>0</v>
      </c>
      <c r="D2223">
        <v>0</v>
      </c>
      <c r="E2223" t="s">
        <v>51</v>
      </c>
      <c r="F2223" t="s">
        <v>59</v>
      </c>
      <c r="G2223" t="s">
        <v>48</v>
      </c>
      <c r="H2223" t="s">
        <v>37</v>
      </c>
      <c r="I2223">
        <v>101</v>
      </c>
      <c r="J2223">
        <v>7</v>
      </c>
      <c r="K2223" s="43">
        <v>35534.51</v>
      </c>
      <c r="L2223" s="43">
        <v>248741.58</v>
      </c>
      <c r="M2223">
        <f t="shared" si="34"/>
        <v>1</v>
      </c>
    </row>
    <row r="2224" spans="1:13" x14ac:dyDescent="0.25">
      <c r="A2224">
        <v>201906</v>
      </c>
      <c r="B2224" t="s">
        <v>36</v>
      </c>
      <c r="C2224">
        <v>0</v>
      </c>
      <c r="D2224">
        <v>0</v>
      </c>
      <c r="E2224" t="s">
        <v>51</v>
      </c>
      <c r="F2224" t="s">
        <v>59</v>
      </c>
      <c r="G2224" t="s">
        <v>48</v>
      </c>
      <c r="H2224" t="s">
        <v>37</v>
      </c>
      <c r="I2224">
        <v>102</v>
      </c>
      <c r="J2224">
        <v>5</v>
      </c>
      <c r="K2224" s="43">
        <v>38905.54</v>
      </c>
      <c r="L2224" s="43">
        <v>194527.69</v>
      </c>
      <c r="M2224">
        <f t="shared" si="34"/>
        <v>1</v>
      </c>
    </row>
    <row r="2225" spans="1:13" x14ac:dyDescent="0.25">
      <c r="A2225">
        <v>201906</v>
      </c>
      <c r="B2225" t="s">
        <v>36</v>
      </c>
      <c r="C2225">
        <v>0</v>
      </c>
      <c r="D2225">
        <v>0</v>
      </c>
      <c r="E2225" t="s">
        <v>51</v>
      </c>
      <c r="F2225" t="s">
        <v>59</v>
      </c>
      <c r="G2225" t="s">
        <v>48</v>
      </c>
      <c r="H2225" t="s">
        <v>37</v>
      </c>
      <c r="I2225">
        <v>103</v>
      </c>
      <c r="J2225">
        <v>4</v>
      </c>
      <c r="K2225" s="43">
        <v>30695.5</v>
      </c>
      <c r="L2225" s="43">
        <v>122781.99</v>
      </c>
      <c r="M2225">
        <f t="shared" si="34"/>
        <v>1</v>
      </c>
    </row>
    <row r="2226" spans="1:13" x14ac:dyDescent="0.25">
      <c r="A2226">
        <v>201906</v>
      </c>
      <c r="B2226" t="s">
        <v>36</v>
      </c>
      <c r="C2226">
        <v>0</v>
      </c>
      <c r="D2226">
        <v>0</v>
      </c>
      <c r="E2226" t="s">
        <v>51</v>
      </c>
      <c r="F2226" t="s">
        <v>59</v>
      </c>
      <c r="G2226" t="s">
        <v>48</v>
      </c>
      <c r="H2226" t="s">
        <v>37</v>
      </c>
      <c r="I2226">
        <v>104</v>
      </c>
      <c r="J2226">
        <v>2</v>
      </c>
      <c r="K2226" s="43">
        <v>25856.19</v>
      </c>
      <c r="L2226" s="43">
        <v>51712.37</v>
      </c>
      <c r="M2226">
        <f t="shared" si="34"/>
        <v>1</v>
      </c>
    </row>
    <row r="2227" spans="1:13" x14ac:dyDescent="0.25">
      <c r="A2227">
        <v>201906</v>
      </c>
      <c r="B2227" t="s">
        <v>36</v>
      </c>
      <c r="C2227">
        <v>0</v>
      </c>
      <c r="D2227">
        <v>0</v>
      </c>
      <c r="E2227" t="s">
        <v>51</v>
      </c>
      <c r="F2227" t="s">
        <v>59</v>
      </c>
      <c r="G2227" t="s">
        <v>48</v>
      </c>
      <c r="H2227" t="s">
        <v>37</v>
      </c>
      <c r="I2227">
        <v>106</v>
      </c>
      <c r="J2227">
        <v>1</v>
      </c>
      <c r="K2227" s="43">
        <v>30294.52</v>
      </c>
      <c r="L2227" s="43">
        <v>30294.52</v>
      </c>
      <c r="M2227">
        <f t="shared" si="34"/>
        <v>1</v>
      </c>
    </row>
    <row r="2228" spans="1:13" x14ac:dyDescent="0.25">
      <c r="A2228">
        <v>201906</v>
      </c>
      <c r="B2228" t="s">
        <v>36</v>
      </c>
      <c r="C2228">
        <v>0</v>
      </c>
      <c r="D2228">
        <v>0</v>
      </c>
      <c r="E2228" t="s">
        <v>51</v>
      </c>
      <c r="F2228" t="s">
        <v>59</v>
      </c>
      <c r="G2228" t="s">
        <v>48</v>
      </c>
      <c r="H2228" t="s">
        <v>38</v>
      </c>
      <c r="I2228">
        <v>5</v>
      </c>
      <c r="J2228">
        <v>1</v>
      </c>
      <c r="K2228" s="43">
        <v>38173.18</v>
      </c>
      <c r="L2228" s="43">
        <v>38173.18</v>
      </c>
      <c r="M2228">
        <f t="shared" si="34"/>
        <v>1</v>
      </c>
    </row>
    <row r="2229" spans="1:13" x14ac:dyDescent="0.25">
      <c r="A2229">
        <v>201906</v>
      </c>
      <c r="B2229" t="s">
        <v>36</v>
      </c>
      <c r="C2229">
        <v>0</v>
      </c>
      <c r="D2229">
        <v>0</v>
      </c>
      <c r="E2229" t="s">
        <v>51</v>
      </c>
      <c r="F2229" t="s">
        <v>59</v>
      </c>
      <c r="G2229" t="s">
        <v>48</v>
      </c>
      <c r="H2229" t="s">
        <v>38</v>
      </c>
      <c r="I2229">
        <v>7</v>
      </c>
      <c r="J2229">
        <v>1</v>
      </c>
      <c r="K2229" s="43">
        <v>15989.69</v>
      </c>
      <c r="L2229" s="43">
        <v>15989.69</v>
      </c>
      <c r="M2229">
        <f t="shared" si="34"/>
        <v>1</v>
      </c>
    </row>
    <row r="2230" spans="1:13" x14ac:dyDescent="0.25">
      <c r="A2230">
        <v>201906</v>
      </c>
      <c r="B2230" t="s">
        <v>36</v>
      </c>
      <c r="C2230">
        <v>0</v>
      </c>
      <c r="D2230">
        <v>0</v>
      </c>
      <c r="E2230" t="s">
        <v>51</v>
      </c>
      <c r="F2230" t="s">
        <v>59</v>
      </c>
      <c r="G2230" t="s">
        <v>48</v>
      </c>
      <c r="H2230" t="s">
        <v>38</v>
      </c>
      <c r="I2230">
        <v>10</v>
      </c>
      <c r="J2230">
        <v>3</v>
      </c>
      <c r="K2230" s="43">
        <v>45708.77</v>
      </c>
      <c r="L2230" s="43">
        <v>137126.31</v>
      </c>
      <c r="M2230">
        <f t="shared" si="34"/>
        <v>1</v>
      </c>
    </row>
    <row r="2231" spans="1:13" x14ac:dyDescent="0.25">
      <c r="A2231">
        <v>201906</v>
      </c>
      <c r="B2231" t="s">
        <v>36</v>
      </c>
      <c r="C2231">
        <v>0</v>
      </c>
      <c r="D2231">
        <v>0</v>
      </c>
      <c r="E2231" t="s">
        <v>51</v>
      </c>
      <c r="F2231" t="s">
        <v>59</v>
      </c>
      <c r="G2231" t="s">
        <v>48</v>
      </c>
      <c r="H2231" t="s">
        <v>38</v>
      </c>
      <c r="I2231">
        <v>12</v>
      </c>
      <c r="J2231">
        <v>1</v>
      </c>
      <c r="K2231" s="43">
        <v>41712.559999999998</v>
      </c>
      <c r="L2231" s="43">
        <v>41712.559999999998</v>
      </c>
      <c r="M2231">
        <f t="shared" si="34"/>
        <v>1</v>
      </c>
    </row>
    <row r="2232" spans="1:13" x14ac:dyDescent="0.25">
      <c r="A2232">
        <v>201906</v>
      </c>
      <c r="B2232" t="s">
        <v>36</v>
      </c>
      <c r="C2232">
        <v>0</v>
      </c>
      <c r="D2232">
        <v>0</v>
      </c>
      <c r="E2232" t="s">
        <v>51</v>
      </c>
      <c r="F2232" t="s">
        <v>59</v>
      </c>
      <c r="G2232" t="s">
        <v>48</v>
      </c>
      <c r="H2232" t="s">
        <v>38</v>
      </c>
      <c r="I2232">
        <v>13</v>
      </c>
      <c r="J2232">
        <v>1</v>
      </c>
      <c r="K2232" s="43">
        <v>39501.71</v>
      </c>
      <c r="L2232" s="43">
        <v>39501.71</v>
      </c>
      <c r="M2232">
        <f t="shared" si="34"/>
        <v>1</v>
      </c>
    </row>
    <row r="2233" spans="1:13" x14ac:dyDescent="0.25">
      <c r="A2233">
        <v>201906</v>
      </c>
      <c r="B2233" t="s">
        <v>36</v>
      </c>
      <c r="C2233">
        <v>0</v>
      </c>
      <c r="D2233">
        <v>0</v>
      </c>
      <c r="E2233" t="s">
        <v>51</v>
      </c>
      <c r="F2233" t="s">
        <v>59</v>
      </c>
      <c r="G2233" t="s">
        <v>48</v>
      </c>
      <c r="H2233" t="s">
        <v>38</v>
      </c>
      <c r="I2233">
        <v>15</v>
      </c>
      <c r="J2233">
        <v>1</v>
      </c>
      <c r="K2233" s="43">
        <v>12977.07</v>
      </c>
      <c r="L2233" s="43">
        <v>12977.07</v>
      </c>
      <c r="M2233">
        <f t="shared" si="34"/>
        <v>1</v>
      </c>
    </row>
    <row r="2234" spans="1:13" x14ac:dyDescent="0.25">
      <c r="A2234">
        <v>201906</v>
      </c>
      <c r="B2234" t="s">
        <v>36</v>
      </c>
      <c r="C2234">
        <v>0</v>
      </c>
      <c r="D2234">
        <v>0</v>
      </c>
      <c r="E2234" t="s">
        <v>51</v>
      </c>
      <c r="F2234" t="s">
        <v>59</v>
      </c>
      <c r="G2234" t="s">
        <v>48</v>
      </c>
      <c r="H2234" t="s">
        <v>38</v>
      </c>
      <c r="I2234">
        <v>17</v>
      </c>
      <c r="J2234">
        <v>3</v>
      </c>
      <c r="K2234" s="43">
        <v>32637.599999999999</v>
      </c>
      <c r="L2234" s="43">
        <v>97912.81</v>
      </c>
      <c r="M2234">
        <f t="shared" si="34"/>
        <v>1</v>
      </c>
    </row>
    <row r="2235" spans="1:13" x14ac:dyDescent="0.25">
      <c r="A2235">
        <v>201906</v>
      </c>
      <c r="B2235" t="s">
        <v>36</v>
      </c>
      <c r="C2235">
        <v>0</v>
      </c>
      <c r="D2235">
        <v>0</v>
      </c>
      <c r="E2235" t="s">
        <v>51</v>
      </c>
      <c r="F2235" t="s">
        <v>59</v>
      </c>
      <c r="G2235" t="s">
        <v>48</v>
      </c>
      <c r="H2235" t="s">
        <v>38</v>
      </c>
      <c r="I2235">
        <v>29</v>
      </c>
      <c r="J2235">
        <v>3</v>
      </c>
      <c r="K2235" s="43">
        <v>30378.6</v>
      </c>
      <c r="L2235" s="43">
        <v>91135.81</v>
      </c>
      <c r="M2235">
        <f t="shared" si="34"/>
        <v>1</v>
      </c>
    </row>
    <row r="2236" spans="1:13" x14ac:dyDescent="0.25">
      <c r="A2236">
        <v>201906</v>
      </c>
      <c r="B2236" t="s">
        <v>36</v>
      </c>
      <c r="C2236">
        <v>0</v>
      </c>
      <c r="D2236">
        <v>0</v>
      </c>
      <c r="E2236" t="s">
        <v>51</v>
      </c>
      <c r="F2236" t="s">
        <v>59</v>
      </c>
      <c r="G2236" t="s">
        <v>48</v>
      </c>
      <c r="H2236" t="s">
        <v>38</v>
      </c>
      <c r="I2236">
        <v>30</v>
      </c>
      <c r="J2236">
        <v>1</v>
      </c>
      <c r="K2236" s="43">
        <v>14965.7</v>
      </c>
      <c r="L2236" s="43">
        <v>14965.7</v>
      </c>
      <c r="M2236">
        <f t="shared" si="34"/>
        <v>1</v>
      </c>
    </row>
    <row r="2237" spans="1:13" x14ac:dyDescent="0.25">
      <c r="A2237">
        <v>201906</v>
      </c>
      <c r="B2237" t="s">
        <v>36</v>
      </c>
      <c r="C2237">
        <v>0</v>
      </c>
      <c r="D2237">
        <v>0</v>
      </c>
      <c r="E2237" t="s">
        <v>51</v>
      </c>
      <c r="F2237" t="s">
        <v>59</v>
      </c>
      <c r="G2237" t="s">
        <v>48</v>
      </c>
      <c r="H2237" t="s">
        <v>38</v>
      </c>
      <c r="I2237">
        <v>31</v>
      </c>
      <c r="J2237">
        <v>2</v>
      </c>
      <c r="K2237" s="43">
        <v>34020.15</v>
      </c>
      <c r="L2237" s="43">
        <v>68040.3</v>
      </c>
      <c r="M2237">
        <f t="shared" si="34"/>
        <v>1</v>
      </c>
    </row>
    <row r="2238" spans="1:13" x14ac:dyDescent="0.25">
      <c r="A2238">
        <v>201906</v>
      </c>
      <c r="B2238" t="s">
        <v>36</v>
      </c>
      <c r="C2238">
        <v>0</v>
      </c>
      <c r="D2238">
        <v>0</v>
      </c>
      <c r="E2238" t="s">
        <v>51</v>
      </c>
      <c r="F2238" t="s">
        <v>59</v>
      </c>
      <c r="G2238" t="s">
        <v>48</v>
      </c>
      <c r="H2238" t="s">
        <v>38</v>
      </c>
      <c r="I2238">
        <v>34</v>
      </c>
      <c r="J2238">
        <v>1</v>
      </c>
      <c r="K2238" s="43">
        <v>48197.84</v>
      </c>
      <c r="L2238" s="43">
        <v>48197.84</v>
      </c>
      <c r="M2238">
        <f t="shared" si="34"/>
        <v>1</v>
      </c>
    </row>
    <row r="2239" spans="1:13" x14ac:dyDescent="0.25">
      <c r="A2239">
        <v>201906</v>
      </c>
      <c r="B2239" t="s">
        <v>36</v>
      </c>
      <c r="C2239">
        <v>0</v>
      </c>
      <c r="D2239">
        <v>0</v>
      </c>
      <c r="E2239" t="s">
        <v>51</v>
      </c>
      <c r="F2239" t="s">
        <v>59</v>
      </c>
      <c r="G2239" t="s">
        <v>48</v>
      </c>
      <c r="H2239" t="s">
        <v>38</v>
      </c>
      <c r="I2239">
        <v>35</v>
      </c>
      <c r="J2239">
        <v>2</v>
      </c>
      <c r="K2239" s="43">
        <v>23575.34</v>
      </c>
      <c r="L2239" s="43">
        <v>47150.68</v>
      </c>
      <c r="M2239">
        <f t="shared" si="34"/>
        <v>1</v>
      </c>
    </row>
    <row r="2240" spans="1:13" x14ac:dyDescent="0.25">
      <c r="A2240">
        <v>201906</v>
      </c>
      <c r="B2240" t="s">
        <v>36</v>
      </c>
      <c r="C2240">
        <v>0</v>
      </c>
      <c r="D2240">
        <v>0</v>
      </c>
      <c r="E2240" t="s">
        <v>51</v>
      </c>
      <c r="F2240" t="s">
        <v>59</v>
      </c>
      <c r="G2240" t="s">
        <v>48</v>
      </c>
      <c r="H2240" t="s">
        <v>38</v>
      </c>
      <c r="I2240">
        <v>36</v>
      </c>
      <c r="J2240">
        <v>3</v>
      </c>
      <c r="K2240" s="43">
        <v>20479.55</v>
      </c>
      <c r="L2240" s="43">
        <v>61438.65</v>
      </c>
      <c r="M2240">
        <f t="shared" si="34"/>
        <v>1</v>
      </c>
    </row>
    <row r="2241" spans="1:13" x14ac:dyDescent="0.25">
      <c r="A2241">
        <v>201906</v>
      </c>
      <c r="B2241" t="s">
        <v>36</v>
      </c>
      <c r="C2241">
        <v>0</v>
      </c>
      <c r="D2241">
        <v>0</v>
      </c>
      <c r="E2241" t="s">
        <v>51</v>
      </c>
      <c r="F2241" t="s">
        <v>59</v>
      </c>
      <c r="G2241" t="s">
        <v>48</v>
      </c>
      <c r="H2241" t="s">
        <v>38</v>
      </c>
      <c r="I2241">
        <v>37</v>
      </c>
      <c r="J2241">
        <v>1</v>
      </c>
      <c r="K2241" s="43">
        <v>38793.519999999997</v>
      </c>
      <c r="L2241" s="43">
        <v>38793.519999999997</v>
      </c>
      <c r="M2241">
        <f t="shared" si="34"/>
        <v>1</v>
      </c>
    </row>
    <row r="2242" spans="1:13" x14ac:dyDescent="0.25">
      <c r="A2242">
        <v>201906</v>
      </c>
      <c r="B2242" t="s">
        <v>36</v>
      </c>
      <c r="C2242">
        <v>0</v>
      </c>
      <c r="D2242">
        <v>0</v>
      </c>
      <c r="E2242" t="s">
        <v>51</v>
      </c>
      <c r="F2242" t="s">
        <v>59</v>
      </c>
      <c r="G2242" t="s">
        <v>48</v>
      </c>
      <c r="H2242" t="s">
        <v>38</v>
      </c>
      <c r="I2242">
        <v>38</v>
      </c>
      <c r="J2242">
        <v>3</v>
      </c>
      <c r="K2242" s="43">
        <v>29450.62</v>
      </c>
      <c r="L2242" s="43">
        <v>88351.87</v>
      </c>
      <c r="M2242">
        <f t="shared" si="34"/>
        <v>1</v>
      </c>
    </row>
    <row r="2243" spans="1:13" x14ac:dyDescent="0.25">
      <c r="A2243">
        <v>201906</v>
      </c>
      <c r="B2243" t="s">
        <v>36</v>
      </c>
      <c r="C2243">
        <v>0</v>
      </c>
      <c r="D2243">
        <v>0</v>
      </c>
      <c r="E2243" t="s">
        <v>51</v>
      </c>
      <c r="F2243" t="s">
        <v>59</v>
      </c>
      <c r="G2243" t="s">
        <v>48</v>
      </c>
      <c r="H2243" t="s">
        <v>38</v>
      </c>
      <c r="I2243">
        <v>39</v>
      </c>
      <c r="J2243">
        <v>4</v>
      </c>
      <c r="K2243" s="43">
        <v>46087.68</v>
      </c>
      <c r="L2243" s="43">
        <v>184350.73</v>
      </c>
      <c r="M2243">
        <f t="shared" si="34"/>
        <v>1</v>
      </c>
    </row>
    <row r="2244" spans="1:13" x14ac:dyDescent="0.25">
      <c r="A2244">
        <v>201906</v>
      </c>
      <c r="B2244" t="s">
        <v>36</v>
      </c>
      <c r="C2244">
        <v>0</v>
      </c>
      <c r="D2244">
        <v>0</v>
      </c>
      <c r="E2244" t="s">
        <v>51</v>
      </c>
      <c r="F2244" t="s">
        <v>59</v>
      </c>
      <c r="G2244" t="s">
        <v>48</v>
      </c>
      <c r="H2244" t="s">
        <v>38</v>
      </c>
      <c r="I2244">
        <v>40</v>
      </c>
      <c r="J2244">
        <v>4</v>
      </c>
      <c r="K2244" s="43">
        <v>37466.93</v>
      </c>
      <c r="L2244" s="43">
        <v>149867.72</v>
      </c>
      <c r="M2244">
        <f t="shared" si="34"/>
        <v>1</v>
      </c>
    </row>
    <row r="2245" spans="1:13" x14ac:dyDescent="0.25">
      <c r="A2245">
        <v>201906</v>
      </c>
      <c r="B2245" t="s">
        <v>36</v>
      </c>
      <c r="C2245">
        <v>0</v>
      </c>
      <c r="D2245">
        <v>0</v>
      </c>
      <c r="E2245" t="s">
        <v>51</v>
      </c>
      <c r="F2245" t="s">
        <v>59</v>
      </c>
      <c r="G2245" t="s">
        <v>48</v>
      </c>
      <c r="H2245" t="s">
        <v>38</v>
      </c>
      <c r="I2245">
        <v>41</v>
      </c>
      <c r="J2245">
        <v>2</v>
      </c>
      <c r="K2245" s="43">
        <v>57758.17</v>
      </c>
      <c r="L2245" s="43">
        <v>115516.34</v>
      </c>
      <c r="M2245">
        <f t="shared" si="34"/>
        <v>1</v>
      </c>
    </row>
    <row r="2246" spans="1:13" x14ac:dyDescent="0.25">
      <c r="A2246">
        <v>201906</v>
      </c>
      <c r="B2246" t="s">
        <v>36</v>
      </c>
      <c r="C2246">
        <v>0</v>
      </c>
      <c r="D2246">
        <v>0</v>
      </c>
      <c r="E2246" t="s">
        <v>51</v>
      </c>
      <c r="F2246" t="s">
        <v>59</v>
      </c>
      <c r="G2246" t="s">
        <v>48</v>
      </c>
      <c r="H2246" t="s">
        <v>38</v>
      </c>
      <c r="I2246">
        <v>42</v>
      </c>
      <c r="J2246">
        <v>2</v>
      </c>
      <c r="K2246" s="43">
        <v>21417.63</v>
      </c>
      <c r="L2246" s="43">
        <v>42835.25</v>
      </c>
      <c r="M2246">
        <f t="shared" ref="M2246:M2309" si="35">+IF(F2246=$M$1,0,1)</f>
        <v>1</v>
      </c>
    </row>
    <row r="2247" spans="1:13" x14ac:dyDescent="0.25">
      <c r="A2247">
        <v>201906</v>
      </c>
      <c r="B2247" t="s">
        <v>36</v>
      </c>
      <c r="C2247">
        <v>0</v>
      </c>
      <c r="D2247">
        <v>0</v>
      </c>
      <c r="E2247" t="s">
        <v>51</v>
      </c>
      <c r="F2247" t="s">
        <v>59</v>
      </c>
      <c r="G2247" t="s">
        <v>48</v>
      </c>
      <c r="H2247" t="s">
        <v>38</v>
      </c>
      <c r="I2247">
        <v>43</v>
      </c>
      <c r="J2247">
        <v>5</v>
      </c>
      <c r="K2247" s="43">
        <v>41271.449999999997</v>
      </c>
      <c r="L2247" s="43">
        <v>206357.27</v>
      </c>
      <c r="M2247">
        <f t="shared" si="35"/>
        <v>1</v>
      </c>
    </row>
    <row r="2248" spans="1:13" x14ac:dyDescent="0.25">
      <c r="A2248">
        <v>201906</v>
      </c>
      <c r="B2248" t="s">
        <v>36</v>
      </c>
      <c r="C2248">
        <v>0</v>
      </c>
      <c r="D2248">
        <v>0</v>
      </c>
      <c r="E2248" t="s">
        <v>51</v>
      </c>
      <c r="F2248" t="s">
        <v>59</v>
      </c>
      <c r="G2248" t="s">
        <v>48</v>
      </c>
      <c r="H2248" t="s">
        <v>38</v>
      </c>
      <c r="I2248">
        <v>44</v>
      </c>
      <c r="J2248">
        <v>5</v>
      </c>
      <c r="K2248" s="43">
        <v>29642.959999999999</v>
      </c>
      <c r="L2248" s="43">
        <v>148214.79999999999</v>
      </c>
      <c r="M2248">
        <f t="shared" si="35"/>
        <v>1</v>
      </c>
    </row>
    <row r="2249" spans="1:13" x14ac:dyDescent="0.25">
      <c r="A2249">
        <v>201906</v>
      </c>
      <c r="B2249" t="s">
        <v>36</v>
      </c>
      <c r="C2249">
        <v>0</v>
      </c>
      <c r="D2249">
        <v>0</v>
      </c>
      <c r="E2249" t="s">
        <v>51</v>
      </c>
      <c r="F2249" t="s">
        <v>59</v>
      </c>
      <c r="G2249" t="s">
        <v>48</v>
      </c>
      <c r="H2249" t="s">
        <v>38</v>
      </c>
      <c r="I2249">
        <v>45</v>
      </c>
      <c r="J2249">
        <v>5</v>
      </c>
      <c r="K2249" s="43">
        <v>38726.1</v>
      </c>
      <c r="L2249" s="43">
        <v>193630.5</v>
      </c>
      <c r="M2249">
        <f t="shared" si="35"/>
        <v>1</v>
      </c>
    </row>
    <row r="2250" spans="1:13" x14ac:dyDescent="0.25">
      <c r="A2250">
        <v>201906</v>
      </c>
      <c r="B2250" t="s">
        <v>36</v>
      </c>
      <c r="C2250">
        <v>0</v>
      </c>
      <c r="D2250">
        <v>0</v>
      </c>
      <c r="E2250" t="s">
        <v>51</v>
      </c>
      <c r="F2250" t="s">
        <v>59</v>
      </c>
      <c r="G2250" t="s">
        <v>48</v>
      </c>
      <c r="H2250" t="s">
        <v>38</v>
      </c>
      <c r="I2250">
        <v>46</v>
      </c>
      <c r="J2250">
        <v>6</v>
      </c>
      <c r="K2250" s="43">
        <v>39247.03</v>
      </c>
      <c r="L2250" s="43">
        <v>235482.16</v>
      </c>
      <c r="M2250">
        <f t="shared" si="35"/>
        <v>1</v>
      </c>
    </row>
    <row r="2251" spans="1:13" x14ac:dyDescent="0.25">
      <c r="A2251">
        <v>201906</v>
      </c>
      <c r="B2251" t="s">
        <v>36</v>
      </c>
      <c r="C2251">
        <v>0</v>
      </c>
      <c r="D2251">
        <v>0</v>
      </c>
      <c r="E2251" t="s">
        <v>51</v>
      </c>
      <c r="F2251" t="s">
        <v>59</v>
      </c>
      <c r="G2251" t="s">
        <v>48</v>
      </c>
      <c r="H2251" t="s">
        <v>38</v>
      </c>
      <c r="I2251">
        <v>47</v>
      </c>
      <c r="J2251">
        <v>6</v>
      </c>
      <c r="K2251" s="43">
        <v>39437.120000000003</v>
      </c>
      <c r="L2251" s="43">
        <v>236622.72</v>
      </c>
      <c r="M2251">
        <f t="shared" si="35"/>
        <v>1</v>
      </c>
    </row>
    <row r="2252" spans="1:13" x14ac:dyDescent="0.25">
      <c r="A2252">
        <v>201906</v>
      </c>
      <c r="B2252" t="s">
        <v>36</v>
      </c>
      <c r="C2252">
        <v>0</v>
      </c>
      <c r="D2252">
        <v>0</v>
      </c>
      <c r="E2252" t="s">
        <v>51</v>
      </c>
      <c r="F2252" t="s">
        <v>59</v>
      </c>
      <c r="G2252" t="s">
        <v>48</v>
      </c>
      <c r="H2252" t="s">
        <v>38</v>
      </c>
      <c r="I2252">
        <v>48</v>
      </c>
      <c r="J2252">
        <v>4</v>
      </c>
      <c r="K2252" s="43">
        <v>32595.65</v>
      </c>
      <c r="L2252" s="43">
        <v>130382.61</v>
      </c>
      <c r="M2252">
        <f t="shared" si="35"/>
        <v>1</v>
      </c>
    </row>
    <row r="2253" spans="1:13" x14ac:dyDescent="0.25">
      <c r="A2253">
        <v>201906</v>
      </c>
      <c r="B2253" t="s">
        <v>36</v>
      </c>
      <c r="C2253">
        <v>0</v>
      </c>
      <c r="D2253">
        <v>0</v>
      </c>
      <c r="E2253" t="s">
        <v>51</v>
      </c>
      <c r="F2253" t="s">
        <v>59</v>
      </c>
      <c r="G2253" t="s">
        <v>48</v>
      </c>
      <c r="H2253" t="s">
        <v>38</v>
      </c>
      <c r="I2253">
        <v>49</v>
      </c>
      <c r="J2253">
        <v>4</v>
      </c>
      <c r="K2253" s="43">
        <v>42788.09</v>
      </c>
      <c r="L2253" s="43">
        <v>171152.37</v>
      </c>
      <c r="M2253">
        <f t="shared" si="35"/>
        <v>1</v>
      </c>
    </row>
    <row r="2254" spans="1:13" x14ac:dyDescent="0.25">
      <c r="A2254">
        <v>201906</v>
      </c>
      <c r="B2254" t="s">
        <v>36</v>
      </c>
      <c r="C2254">
        <v>0</v>
      </c>
      <c r="D2254">
        <v>0</v>
      </c>
      <c r="E2254" t="s">
        <v>51</v>
      </c>
      <c r="F2254" t="s">
        <v>59</v>
      </c>
      <c r="G2254" t="s">
        <v>48</v>
      </c>
      <c r="H2254" t="s">
        <v>38</v>
      </c>
      <c r="I2254">
        <v>50</v>
      </c>
      <c r="J2254">
        <v>6</v>
      </c>
      <c r="K2254" s="43">
        <v>36488.720000000001</v>
      </c>
      <c r="L2254" s="43">
        <v>218932.29</v>
      </c>
      <c r="M2254">
        <f t="shared" si="35"/>
        <v>1</v>
      </c>
    </row>
    <row r="2255" spans="1:13" x14ac:dyDescent="0.25">
      <c r="A2255">
        <v>201906</v>
      </c>
      <c r="B2255" t="s">
        <v>36</v>
      </c>
      <c r="C2255">
        <v>0</v>
      </c>
      <c r="D2255">
        <v>0</v>
      </c>
      <c r="E2255" t="s">
        <v>51</v>
      </c>
      <c r="F2255" t="s">
        <v>59</v>
      </c>
      <c r="G2255" t="s">
        <v>48</v>
      </c>
      <c r="H2255" t="s">
        <v>38</v>
      </c>
      <c r="I2255">
        <v>51</v>
      </c>
      <c r="J2255">
        <v>11</v>
      </c>
      <c r="K2255" s="43">
        <v>33083.21</v>
      </c>
      <c r="L2255" s="43">
        <v>363915.35</v>
      </c>
      <c r="M2255">
        <f t="shared" si="35"/>
        <v>1</v>
      </c>
    </row>
    <row r="2256" spans="1:13" x14ac:dyDescent="0.25">
      <c r="A2256">
        <v>201906</v>
      </c>
      <c r="B2256" t="s">
        <v>36</v>
      </c>
      <c r="C2256">
        <v>0</v>
      </c>
      <c r="D2256">
        <v>0</v>
      </c>
      <c r="E2256" t="s">
        <v>51</v>
      </c>
      <c r="F2256" t="s">
        <v>59</v>
      </c>
      <c r="G2256" t="s">
        <v>48</v>
      </c>
      <c r="H2256" t="s">
        <v>38</v>
      </c>
      <c r="I2256">
        <v>52</v>
      </c>
      <c r="J2256">
        <v>7</v>
      </c>
      <c r="K2256" s="43">
        <v>33066.29</v>
      </c>
      <c r="L2256" s="43">
        <v>231464.03</v>
      </c>
      <c r="M2256">
        <f t="shared" si="35"/>
        <v>1</v>
      </c>
    </row>
    <row r="2257" spans="1:13" x14ac:dyDescent="0.25">
      <c r="A2257">
        <v>201906</v>
      </c>
      <c r="B2257" t="s">
        <v>36</v>
      </c>
      <c r="C2257">
        <v>0</v>
      </c>
      <c r="D2257">
        <v>0</v>
      </c>
      <c r="E2257" t="s">
        <v>51</v>
      </c>
      <c r="F2257" t="s">
        <v>59</v>
      </c>
      <c r="G2257" t="s">
        <v>48</v>
      </c>
      <c r="H2257" t="s">
        <v>38</v>
      </c>
      <c r="I2257">
        <v>53</v>
      </c>
      <c r="J2257">
        <v>5</v>
      </c>
      <c r="K2257" s="43">
        <v>28295.439999999999</v>
      </c>
      <c r="L2257" s="43">
        <v>141477.19</v>
      </c>
      <c r="M2257">
        <f t="shared" si="35"/>
        <v>1</v>
      </c>
    </row>
    <row r="2258" spans="1:13" x14ac:dyDescent="0.25">
      <c r="A2258">
        <v>201906</v>
      </c>
      <c r="B2258" t="s">
        <v>36</v>
      </c>
      <c r="C2258">
        <v>0</v>
      </c>
      <c r="D2258">
        <v>0</v>
      </c>
      <c r="E2258" t="s">
        <v>51</v>
      </c>
      <c r="F2258" t="s">
        <v>59</v>
      </c>
      <c r="G2258" t="s">
        <v>48</v>
      </c>
      <c r="H2258" t="s">
        <v>38</v>
      </c>
      <c r="I2258">
        <v>54</v>
      </c>
      <c r="J2258">
        <v>7</v>
      </c>
      <c r="K2258" s="43">
        <v>32917.18</v>
      </c>
      <c r="L2258" s="43">
        <v>230420.25</v>
      </c>
      <c r="M2258">
        <f t="shared" si="35"/>
        <v>1</v>
      </c>
    </row>
    <row r="2259" spans="1:13" x14ac:dyDescent="0.25">
      <c r="A2259">
        <v>201906</v>
      </c>
      <c r="B2259" t="s">
        <v>36</v>
      </c>
      <c r="C2259">
        <v>0</v>
      </c>
      <c r="D2259">
        <v>0</v>
      </c>
      <c r="E2259" t="s">
        <v>51</v>
      </c>
      <c r="F2259" t="s">
        <v>59</v>
      </c>
      <c r="G2259" t="s">
        <v>48</v>
      </c>
      <c r="H2259" t="s">
        <v>38</v>
      </c>
      <c r="I2259">
        <v>55</v>
      </c>
      <c r="J2259">
        <v>8</v>
      </c>
      <c r="K2259" s="43">
        <v>37660.22</v>
      </c>
      <c r="L2259" s="43">
        <v>301281.77</v>
      </c>
      <c r="M2259">
        <f t="shared" si="35"/>
        <v>1</v>
      </c>
    </row>
    <row r="2260" spans="1:13" x14ac:dyDescent="0.25">
      <c r="A2260">
        <v>201906</v>
      </c>
      <c r="B2260" t="s">
        <v>36</v>
      </c>
      <c r="C2260">
        <v>0</v>
      </c>
      <c r="D2260">
        <v>0</v>
      </c>
      <c r="E2260" t="s">
        <v>51</v>
      </c>
      <c r="F2260" t="s">
        <v>59</v>
      </c>
      <c r="G2260" t="s">
        <v>48</v>
      </c>
      <c r="H2260" t="s">
        <v>38</v>
      </c>
      <c r="I2260">
        <v>56</v>
      </c>
      <c r="J2260">
        <v>10</v>
      </c>
      <c r="K2260" s="43">
        <v>30142.1</v>
      </c>
      <c r="L2260" s="43">
        <v>301421.03000000003</v>
      </c>
      <c r="M2260">
        <f t="shared" si="35"/>
        <v>1</v>
      </c>
    </row>
    <row r="2261" spans="1:13" x14ac:dyDescent="0.25">
      <c r="A2261">
        <v>201906</v>
      </c>
      <c r="B2261" t="s">
        <v>36</v>
      </c>
      <c r="C2261">
        <v>0</v>
      </c>
      <c r="D2261">
        <v>0</v>
      </c>
      <c r="E2261" t="s">
        <v>51</v>
      </c>
      <c r="F2261" t="s">
        <v>59</v>
      </c>
      <c r="G2261" t="s">
        <v>48</v>
      </c>
      <c r="H2261" t="s">
        <v>38</v>
      </c>
      <c r="I2261">
        <v>57</v>
      </c>
      <c r="J2261">
        <v>4</v>
      </c>
      <c r="K2261" s="43">
        <v>33254.1</v>
      </c>
      <c r="L2261" s="43">
        <v>133016.41</v>
      </c>
      <c r="M2261">
        <f t="shared" si="35"/>
        <v>1</v>
      </c>
    </row>
    <row r="2262" spans="1:13" x14ac:dyDescent="0.25">
      <c r="A2262">
        <v>201906</v>
      </c>
      <c r="B2262" t="s">
        <v>36</v>
      </c>
      <c r="C2262">
        <v>0</v>
      </c>
      <c r="D2262">
        <v>0</v>
      </c>
      <c r="E2262" t="s">
        <v>51</v>
      </c>
      <c r="F2262" t="s">
        <v>59</v>
      </c>
      <c r="G2262" t="s">
        <v>48</v>
      </c>
      <c r="H2262" t="s">
        <v>38</v>
      </c>
      <c r="I2262">
        <v>58</v>
      </c>
      <c r="J2262">
        <v>8</v>
      </c>
      <c r="K2262" s="43">
        <v>42665.78</v>
      </c>
      <c r="L2262" s="43">
        <v>341326.21</v>
      </c>
      <c r="M2262">
        <f t="shared" si="35"/>
        <v>1</v>
      </c>
    </row>
    <row r="2263" spans="1:13" x14ac:dyDescent="0.25">
      <c r="A2263">
        <v>201906</v>
      </c>
      <c r="B2263" t="s">
        <v>36</v>
      </c>
      <c r="C2263">
        <v>0</v>
      </c>
      <c r="D2263">
        <v>0</v>
      </c>
      <c r="E2263" t="s">
        <v>51</v>
      </c>
      <c r="F2263" t="s">
        <v>59</v>
      </c>
      <c r="G2263" t="s">
        <v>48</v>
      </c>
      <c r="H2263" t="s">
        <v>38</v>
      </c>
      <c r="I2263">
        <v>59</v>
      </c>
      <c r="J2263">
        <v>14</v>
      </c>
      <c r="K2263" s="43">
        <v>34860.910000000003</v>
      </c>
      <c r="L2263" s="43">
        <v>488052.7</v>
      </c>
      <c r="M2263">
        <f t="shared" si="35"/>
        <v>1</v>
      </c>
    </row>
    <row r="2264" spans="1:13" x14ac:dyDescent="0.25">
      <c r="A2264">
        <v>201906</v>
      </c>
      <c r="B2264" t="s">
        <v>36</v>
      </c>
      <c r="C2264">
        <v>0</v>
      </c>
      <c r="D2264">
        <v>0</v>
      </c>
      <c r="E2264" t="s">
        <v>51</v>
      </c>
      <c r="F2264" t="s">
        <v>59</v>
      </c>
      <c r="G2264" t="s">
        <v>48</v>
      </c>
      <c r="H2264" t="s">
        <v>38</v>
      </c>
      <c r="I2264">
        <v>60</v>
      </c>
      <c r="J2264">
        <v>8</v>
      </c>
      <c r="K2264" s="43">
        <v>34211.42</v>
      </c>
      <c r="L2264" s="43">
        <v>273691.36</v>
      </c>
      <c r="M2264">
        <f t="shared" si="35"/>
        <v>1</v>
      </c>
    </row>
    <row r="2265" spans="1:13" x14ac:dyDescent="0.25">
      <c r="A2265">
        <v>201906</v>
      </c>
      <c r="B2265" t="s">
        <v>36</v>
      </c>
      <c r="C2265">
        <v>0</v>
      </c>
      <c r="D2265">
        <v>0</v>
      </c>
      <c r="E2265" t="s">
        <v>51</v>
      </c>
      <c r="F2265" t="s">
        <v>59</v>
      </c>
      <c r="G2265" t="s">
        <v>48</v>
      </c>
      <c r="H2265" t="s">
        <v>38</v>
      </c>
      <c r="I2265">
        <v>61</v>
      </c>
      <c r="J2265">
        <v>13</v>
      </c>
      <c r="K2265" s="43">
        <v>31734.06</v>
      </c>
      <c r="L2265" s="43">
        <v>412542.76</v>
      </c>
      <c r="M2265">
        <f t="shared" si="35"/>
        <v>1</v>
      </c>
    </row>
    <row r="2266" spans="1:13" x14ac:dyDescent="0.25">
      <c r="A2266">
        <v>201906</v>
      </c>
      <c r="B2266" t="s">
        <v>36</v>
      </c>
      <c r="C2266">
        <v>0</v>
      </c>
      <c r="D2266">
        <v>0</v>
      </c>
      <c r="E2266" t="s">
        <v>51</v>
      </c>
      <c r="F2266" t="s">
        <v>59</v>
      </c>
      <c r="G2266" t="s">
        <v>48</v>
      </c>
      <c r="H2266" t="s">
        <v>38</v>
      </c>
      <c r="I2266">
        <v>62</v>
      </c>
      <c r="J2266">
        <v>12</v>
      </c>
      <c r="K2266" s="43">
        <v>34940.080000000002</v>
      </c>
      <c r="L2266" s="43">
        <v>419281</v>
      </c>
      <c r="M2266">
        <f t="shared" si="35"/>
        <v>1</v>
      </c>
    </row>
    <row r="2267" spans="1:13" x14ac:dyDescent="0.25">
      <c r="A2267">
        <v>201906</v>
      </c>
      <c r="B2267" t="s">
        <v>36</v>
      </c>
      <c r="C2267">
        <v>0</v>
      </c>
      <c r="D2267">
        <v>0</v>
      </c>
      <c r="E2267" t="s">
        <v>51</v>
      </c>
      <c r="F2267" t="s">
        <v>59</v>
      </c>
      <c r="G2267" t="s">
        <v>48</v>
      </c>
      <c r="H2267" t="s">
        <v>38</v>
      </c>
      <c r="I2267">
        <v>63</v>
      </c>
      <c r="J2267">
        <v>13</v>
      </c>
      <c r="K2267" s="43">
        <v>32034.89</v>
      </c>
      <c r="L2267" s="43">
        <v>416453.51</v>
      </c>
      <c r="M2267">
        <f t="shared" si="35"/>
        <v>1</v>
      </c>
    </row>
    <row r="2268" spans="1:13" x14ac:dyDescent="0.25">
      <c r="A2268">
        <v>201906</v>
      </c>
      <c r="B2268" t="s">
        <v>36</v>
      </c>
      <c r="C2268">
        <v>0</v>
      </c>
      <c r="D2268">
        <v>0</v>
      </c>
      <c r="E2268" t="s">
        <v>51</v>
      </c>
      <c r="F2268" t="s">
        <v>59</v>
      </c>
      <c r="G2268" t="s">
        <v>48</v>
      </c>
      <c r="H2268" t="s">
        <v>38</v>
      </c>
      <c r="I2268">
        <v>64</v>
      </c>
      <c r="J2268">
        <v>21</v>
      </c>
      <c r="K2268" s="43">
        <v>32408.15</v>
      </c>
      <c r="L2268" s="43">
        <v>680571.06</v>
      </c>
      <c r="M2268">
        <f t="shared" si="35"/>
        <v>1</v>
      </c>
    </row>
    <row r="2269" spans="1:13" x14ac:dyDescent="0.25">
      <c r="A2269">
        <v>201906</v>
      </c>
      <c r="B2269" t="s">
        <v>36</v>
      </c>
      <c r="C2269">
        <v>0</v>
      </c>
      <c r="D2269">
        <v>0</v>
      </c>
      <c r="E2269" t="s">
        <v>51</v>
      </c>
      <c r="F2269" t="s">
        <v>59</v>
      </c>
      <c r="G2269" t="s">
        <v>48</v>
      </c>
      <c r="H2269" t="s">
        <v>38</v>
      </c>
      <c r="I2269">
        <v>65</v>
      </c>
      <c r="J2269">
        <v>16</v>
      </c>
      <c r="K2269" s="43">
        <v>31371.32</v>
      </c>
      <c r="L2269" s="43">
        <v>501941.19</v>
      </c>
      <c r="M2269">
        <f t="shared" si="35"/>
        <v>1</v>
      </c>
    </row>
    <row r="2270" spans="1:13" x14ac:dyDescent="0.25">
      <c r="A2270">
        <v>201906</v>
      </c>
      <c r="B2270" t="s">
        <v>36</v>
      </c>
      <c r="C2270">
        <v>0</v>
      </c>
      <c r="D2270">
        <v>0</v>
      </c>
      <c r="E2270" t="s">
        <v>51</v>
      </c>
      <c r="F2270" t="s">
        <v>59</v>
      </c>
      <c r="G2270" t="s">
        <v>48</v>
      </c>
      <c r="H2270" t="s">
        <v>38</v>
      </c>
      <c r="I2270">
        <v>66</v>
      </c>
      <c r="J2270">
        <v>13</v>
      </c>
      <c r="K2270" s="43">
        <v>39922.129999999997</v>
      </c>
      <c r="L2270" s="43">
        <v>518987.73</v>
      </c>
      <c r="M2270">
        <f t="shared" si="35"/>
        <v>1</v>
      </c>
    </row>
    <row r="2271" spans="1:13" x14ac:dyDescent="0.25">
      <c r="A2271">
        <v>201906</v>
      </c>
      <c r="B2271" t="s">
        <v>36</v>
      </c>
      <c r="C2271">
        <v>0</v>
      </c>
      <c r="D2271">
        <v>0</v>
      </c>
      <c r="E2271" t="s">
        <v>51</v>
      </c>
      <c r="F2271" t="s">
        <v>59</v>
      </c>
      <c r="G2271" t="s">
        <v>48</v>
      </c>
      <c r="H2271" t="s">
        <v>38</v>
      </c>
      <c r="I2271">
        <v>67</v>
      </c>
      <c r="J2271">
        <v>9</v>
      </c>
      <c r="K2271" s="43">
        <v>34830.26</v>
      </c>
      <c r="L2271" s="43">
        <v>313472.34000000003</v>
      </c>
      <c r="M2271">
        <f t="shared" si="35"/>
        <v>1</v>
      </c>
    </row>
    <row r="2272" spans="1:13" x14ac:dyDescent="0.25">
      <c r="A2272">
        <v>201906</v>
      </c>
      <c r="B2272" t="s">
        <v>36</v>
      </c>
      <c r="C2272">
        <v>0</v>
      </c>
      <c r="D2272">
        <v>0</v>
      </c>
      <c r="E2272" t="s">
        <v>51</v>
      </c>
      <c r="F2272" t="s">
        <v>59</v>
      </c>
      <c r="G2272" t="s">
        <v>48</v>
      </c>
      <c r="H2272" t="s">
        <v>38</v>
      </c>
      <c r="I2272">
        <v>68</v>
      </c>
      <c r="J2272">
        <v>8</v>
      </c>
      <c r="K2272" s="43">
        <v>39315.26</v>
      </c>
      <c r="L2272" s="43">
        <v>314522.06</v>
      </c>
      <c r="M2272">
        <f t="shared" si="35"/>
        <v>1</v>
      </c>
    </row>
    <row r="2273" spans="1:13" x14ac:dyDescent="0.25">
      <c r="A2273">
        <v>201906</v>
      </c>
      <c r="B2273" t="s">
        <v>36</v>
      </c>
      <c r="C2273">
        <v>0</v>
      </c>
      <c r="D2273">
        <v>0</v>
      </c>
      <c r="E2273" t="s">
        <v>51</v>
      </c>
      <c r="F2273" t="s">
        <v>59</v>
      </c>
      <c r="G2273" t="s">
        <v>48</v>
      </c>
      <c r="H2273" t="s">
        <v>38</v>
      </c>
      <c r="I2273">
        <v>69</v>
      </c>
      <c r="J2273">
        <v>8</v>
      </c>
      <c r="K2273" s="43">
        <v>31846.54</v>
      </c>
      <c r="L2273" s="43">
        <v>254772.29</v>
      </c>
      <c r="M2273">
        <f t="shared" si="35"/>
        <v>1</v>
      </c>
    </row>
    <row r="2274" spans="1:13" x14ac:dyDescent="0.25">
      <c r="A2274">
        <v>201906</v>
      </c>
      <c r="B2274" t="s">
        <v>36</v>
      </c>
      <c r="C2274">
        <v>0</v>
      </c>
      <c r="D2274">
        <v>0</v>
      </c>
      <c r="E2274" t="s">
        <v>51</v>
      </c>
      <c r="F2274" t="s">
        <v>59</v>
      </c>
      <c r="G2274" t="s">
        <v>48</v>
      </c>
      <c r="H2274" t="s">
        <v>38</v>
      </c>
      <c r="I2274">
        <v>70</v>
      </c>
      <c r="J2274">
        <v>6</v>
      </c>
      <c r="K2274" s="43">
        <v>37552.769999999997</v>
      </c>
      <c r="L2274" s="43">
        <v>225316.62</v>
      </c>
      <c r="M2274">
        <f t="shared" si="35"/>
        <v>1</v>
      </c>
    </row>
    <row r="2275" spans="1:13" x14ac:dyDescent="0.25">
      <c r="A2275">
        <v>201906</v>
      </c>
      <c r="B2275" t="s">
        <v>36</v>
      </c>
      <c r="C2275">
        <v>0</v>
      </c>
      <c r="D2275">
        <v>0</v>
      </c>
      <c r="E2275" t="s">
        <v>51</v>
      </c>
      <c r="F2275" t="s">
        <v>59</v>
      </c>
      <c r="G2275" t="s">
        <v>48</v>
      </c>
      <c r="H2275" t="s">
        <v>38</v>
      </c>
      <c r="I2275">
        <v>71</v>
      </c>
      <c r="J2275">
        <v>10</v>
      </c>
      <c r="K2275" s="43">
        <v>33046.21</v>
      </c>
      <c r="L2275" s="43">
        <v>330462.13</v>
      </c>
      <c r="M2275">
        <f t="shared" si="35"/>
        <v>1</v>
      </c>
    </row>
    <row r="2276" spans="1:13" x14ac:dyDescent="0.25">
      <c r="A2276">
        <v>201906</v>
      </c>
      <c r="B2276" t="s">
        <v>36</v>
      </c>
      <c r="C2276">
        <v>0</v>
      </c>
      <c r="D2276">
        <v>0</v>
      </c>
      <c r="E2276" t="s">
        <v>51</v>
      </c>
      <c r="F2276" t="s">
        <v>59</v>
      </c>
      <c r="G2276" t="s">
        <v>48</v>
      </c>
      <c r="H2276" t="s">
        <v>38</v>
      </c>
      <c r="I2276">
        <v>72</v>
      </c>
      <c r="J2276">
        <v>7</v>
      </c>
      <c r="K2276" s="43">
        <v>41374.949999999997</v>
      </c>
      <c r="L2276" s="43">
        <v>289624.67</v>
      </c>
      <c r="M2276">
        <f t="shared" si="35"/>
        <v>1</v>
      </c>
    </row>
    <row r="2277" spans="1:13" x14ac:dyDescent="0.25">
      <c r="A2277">
        <v>201906</v>
      </c>
      <c r="B2277" t="s">
        <v>36</v>
      </c>
      <c r="C2277">
        <v>0</v>
      </c>
      <c r="D2277">
        <v>0</v>
      </c>
      <c r="E2277" t="s">
        <v>51</v>
      </c>
      <c r="F2277" t="s">
        <v>59</v>
      </c>
      <c r="G2277" t="s">
        <v>48</v>
      </c>
      <c r="H2277" t="s">
        <v>38</v>
      </c>
      <c r="I2277">
        <v>73</v>
      </c>
      <c r="J2277">
        <v>7</v>
      </c>
      <c r="K2277" s="43">
        <v>30597.17</v>
      </c>
      <c r="L2277" s="43">
        <v>214180.2</v>
      </c>
      <c r="M2277">
        <f t="shared" si="35"/>
        <v>1</v>
      </c>
    </row>
    <row r="2278" spans="1:13" x14ac:dyDescent="0.25">
      <c r="A2278">
        <v>201906</v>
      </c>
      <c r="B2278" t="s">
        <v>36</v>
      </c>
      <c r="C2278">
        <v>0</v>
      </c>
      <c r="D2278">
        <v>0</v>
      </c>
      <c r="E2278" t="s">
        <v>51</v>
      </c>
      <c r="F2278" t="s">
        <v>59</v>
      </c>
      <c r="G2278" t="s">
        <v>48</v>
      </c>
      <c r="H2278" t="s">
        <v>38</v>
      </c>
      <c r="I2278">
        <v>74</v>
      </c>
      <c r="J2278">
        <v>5</v>
      </c>
      <c r="K2278" s="43">
        <v>30108.17</v>
      </c>
      <c r="L2278" s="43">
        <v>150540.87</v>
      </c>
      <c r="M2278">
        <f t="shared" si="35"/>
        <v>1</v>
      </c>
    </row>
    <row r="2279" spans="1:13" x14ac:dyDescent="0.25">
      <c r="A2279">
        <v>201906</v>
      </c>
      <c r="B2279" t="s">
        <v>36</v>
      </c>
      <c r="C2279">
        <v>0</v>
      </c>
      <c r="D2279">
        <v>0</v>
      </c>
      <c r="E2279" t="s">
        <v>51</v>
      </c>
      <c r="F2279" t="s">
        <v>59</v>
      </c>
      <c r="G2279" t="s">
        <v>48</v>
      </c>
      <c r="H2279" t="s">
        <v>38</v>
      </c>
      <c r="I2279">
        <v>75</v>
      </c>
      <c r="J2279">
        <v>6</v>
      </c>
      <c r="K2279" s="43">
        <v>25530.33</v>
      </c>
      <c r="L2279" s="43">
        <v>153181.95000000001</v>
      </c>
      <c r="M2279">
        <f t="shared" si="35"/>
        <v>1</v>
      </c>
    </row>
    <row r="2280" spans="1:13" x14ac:dyDescent="0.25">
      <c r="A2280">
        <v>201906</v>
      </c>
      <c r="B2280" t="s">
        <v>36</v>
      </c>
      <c r="C2280">
        <v>0</v>
      </c>
      <c r="D2280">
        <v>0</v>
      </c>
      <c r="E2280" t="s">
        <v>51</v>
      </c>
      <c r="F2280" t="s">
        <v>59</v>
      </c>
      <c r="G2280" t="s">
        <v>48</v>
      </c>
      <c r="H2280" t="s">
        <v>38</v>
      </c>
      <c r="I2280">
        <v>76</v>
      </c>
      <c r="J2280">
        <v>5</v>
      </c>
      <c r="K2280" s="43">
        <v>28592.21</v>
      </c>
      <c r="L2280" s="43">
        <v>142961.07</v>
      </c>
      <c r="M2280">
        <f t="shared" si="35"/>
        <v>1</v>
      </c>
    </row>
    <row r="2281" spans="1:13" x14ac:dyDescent="0.25">
      <c r="A2281">
        <v>201906</v>
      </c>
      <c r="B2281" t="s">
        <v>36</v>
      </c>
      <c r="C2281">
        <v>0</v>
      </c>
      <c r="D2281">
        <v>0</v>
      </c>
      <c r="E2281" t="s">
        <v>51</v>
      </c>
      <c r="F2281" t="s">
        <v>59</v>
      </c>
      <c r="G2281" t="s">
        <v>48</v>
      </c>
      <c r="H2281" t="s">
        <v>38</v>
      </c>
      <c r="I2281">
        <v>77</v>
      </c>
      <c r="J2281">
        <v>7</v>
      </c>
      <c r="K2281" s="43">
        <v>34258.879999999997</v>
      </c>
      <c r="L2281" s="43">
        <v>239812.13</v>
      </c>
      <c r="M2281">
        <f t="shared" si="35"/>
        <v>1</v>
      </c>
    </row>
    <row r="2282" spans="1:13" x14ac:dyDescent="0.25">
      <c r="A2282">
        <v>201906</v>
      </c>
      <c r="B2282" t="s">
        <v>36</v>
      </c>
      <c r="C2282">
        <v>0</v>
      </c>
      <c r="D2282">
        <v>0</v>
      </c>
      <c r="E2282" t="s">
        <v>51</v>
      </c>
      <c r="F2282" t="s">
        <v>59</v>
      </c>
      <c r="G2282" t="s">
        <v>48</v>
      </c>
      <c r="H2282" t="s">
        <v>38</v>
      </c>
      <c r="I2282">
        <v>78</v>
      </c>
      <c r="J2282">
        <v>7</v>
      </c>
      <c r="K2282" s="43">
        <v>41296.769999999997</v>
      </c>
      <c r="L2282" s="43">
        <v>289077.40999999997</v>
      </c>
      <c r="M2282">
        <f t="shared" si="35"/>
        <v>1</v>
      </c>
    </row>
    <row r="2283" spans="1:13" x14ac:dyDescent="0.25">
      <c r="A2283">
        <v>201906</v>
      </c>
      <c r="B2283" t="s">
        <v>36</v>
      </c>
      <c r="C2283">
        <v>0</v>
      </c>
      <c r="D2283">
        <v>0</v>
      </c>
      <c r="E2283" t="s">
        <v>51</v>
      </c>
      <c r="F2283" t="s">
        <v>59</v>
      </c>
      <c r="G2283" t="s">
        <v>48</v>
      </c>
      <c r="H2283" t="s">
        <v>38</v>
      </c>
      <c r="I2283">
        <v>79</v>
      </c>
      <c r="J2283">
        <v>3</v>
      </c>
      <c r="K2283" s="43">
        <v>24278.54</v>
      </c>
      <c r="L2283" s="43">
        <v>72835.61</v>
      </c>
      <c r="M2283">
        <f t="shared" si="35"/>
        <v>1</v>
      </c>
    </row>
    <row r="2284" spans="1:13" x14ac:dyDescent="0.25">
      <c r="A2284">
        <v>201906</v>
      </c>
      <c r="B2284" t="s">
        <v>36</v>
      </c>
      <c r="C2284">
        <v>0</v>
      </c>
      <c r="D2284">
        <v>0</v>
      </c>
      <c r="E2284" t="s">
        <v>51</v>
      </c>
      <c r="F2284" t="s">
        <v>59</v>
      </c>
      <c r="G2284" t="s">
        <v>48</v>
      </c>
      <c r="H2284" t="s">
        <v>38</v>
      </c>
      <c r="I2284">
        <v>80</v>
      </c>
      <c r="J2284">
        <v>8</v>
      </c>
      <c r="K2284" s="43">
        <v>26165.64</v>
      </c>
      <c r="L2284" s="43">
        <v>209325.09</v>
      </c>
      <c r="M2284">
        <f t="shared" si="35"/>
        <v>1</v>
      </c>
    </row>
    <row r="2285" spans="1:13" x14ac:dyDescent="0.25">
      <c r="A2285">
        <v>201906</v>
      </c>
      <c r="B2285" t="s">
        <v>36</v>
      </c>
      <c r="C2285">
        <v>0</v>
      </c>
      <c r="D2285">
        <v>0</v>
      </c>
      <c r="E2285" t="s">
        <v>51</v>
      </c>
      <c r="F2285" t="s">
        <v>59</v>
      </c>
      <c r="G2285" t="s">
        <v>48</v>
      </c>
      <c r="H2285" t="s">
        <v>38</v>
      </c>
      <c r="I2285">
        <v>81</v>
      </c>
      <c r="J2285">
        <v>10</v>
      </c>
      <c r="K2285" s="43">
        <v>40458.11</v>
      </c>
      <c r="L2285" s="43">
        <v>404581.13</v>
      </c>
      <c r="M2285">
        <f t="shared" si="35"/>
        <v>1</v>
      </c>
    </row>
    <row r="2286" spans="1:13" x14ac:dyDescent="0.25">
      <c r="A2286">
        <v>201906</v>
      </c>
      <c r="B2286" t="s">
        <v>36</v>
      </c>
      <c r="C2286">
        <v>0</v>
      </c>
      <c r="D2286">
        <v>0</v>
      </c>
      <c r="E2286" t="s">
        <v>51</v>
      </c>
      <c r="F2286" t="s">
        <v>59</v>
      </c>
      <c r="G2286" t="s">
        <v>48</v>
      </c>
      <c r="H2286" t="s">
        <v>38</v>
      </c>
      <c r="I2286">
        <v>82</v>
      </c>
      <c r="J2286">
        <v>8</v>
      </c>
      <c r="K2286" s="43">
        <v>38424.18</v>
      </c>
      <c r="L2286" s="43">
        <v>307393.46999999997</v>
      </c>
      <c r="M2286">
        <f t="shared" si="35"/>
        <v>1</v>
      </c>
    </row>
    <row r="2287" spans="1:13" x14ac:dyDescent="0.25">
      <c r="A2287">
        <v>201906</v>
      </c>
      <c r="B2287" t="s">
        <v>36</v>
      </c>
      <c r="C2287">
        <v>0</v>
      </c>
      <c r="D2287">
        <v>0</v>
      </c>
      <c r="E2287" t="s">
        <v>51</v>
      </c>
      <c r="F2287" t="s">
        <v>59</v>
      </c>
      <c r="G2287" t="s">
        <v>48</v>
      </c>
      <c r="H2287" t="s">
        <v>38</v>
      </c>
      <c r="I2287">
        <v>83</v>
      </c>
      <c r="J2287">
        <v>7</v>
      </c>
      <c r="K2287" s="43">
        <v>30931.24</v>
      </c>
      <c r="L2287" s="43">
        <v>216518.67</v>
      </c>
      <c r="M2287">
        <f t="shared" si="35"/>
        <v>1</v>
      </c>
    </row>
    <row r="2288" spans="1:13" x14ac:dyDescent="0.25">
      <c r="A2288">
        <v>201906</v>
      </c>
      <c r="B2288" t="s">
        <v>36</v>
      </c>
      <c r="C2288">
        <v>0</v>
      </c>
      <c r="D2288">
        <v>0</v>
      </c>
      <c r="E2288" t="s">
        <v>51</v>
      </c>
      <c r="F2288" t="s">
        <v>59</v>
      </c>
      <c r="G2288" t="s">
        <v>48</v>
      </c>
      <c r="H2288" t="s">
        <v>38</v>
      </c>
      <c r="I2288">
        <v>84</v>
      </c>
      <c r="J2288">
        <v>5</v>
      </c>
      <c r="K2288" s="43">
        <v>22278.97</v>
      </c>
      <c r="L2288" s="43">
        <v>111394.83</v>
      </c>
      <c r="M2288">
        <f t="shared" si="35"/>
        <v>1</v>
      </c>
    </row>
    <row r="2289" spans="1:13" x14ac:dyDescent="0.25">
      <c r="A2289">
        <v>201906</v>
      </c>
      <c r="B2289" t="s">
        <v>36</v>
      </c>
      <c r="C2289">
        <v>0</v>
      </c>
      <c r="D2289">
        <v>0</v>
      </c>
      <c r="E2289" t="s">
        <v>51</v>
      </c>
      <c r="F2289" t="s">
        <v>59</v>
      </c>
      <c r="G2289" t="s">
        <v>48</v>
      </c>
      <c r="H2289" t="s">
        <v>38</v>
      </c>
      <c r="I2289">
        <v>85</v>
      </c>
      <c r="J2289">
        <v>5</v>
      </c>
      <c r="K2289" s="43">
        <v>47825.11</v>
      </c>
      <c r="L2289" s="43">
        <v>239125.57</v>
      </c>
      <c r="M2289">
        <f t="shared" si="35"/>
        <v>1</v>
      </c>
    </row>
    <row r="2290" spans="1:13" x14ac:dyDescent="0.25">
      <c r="A2290">
        <v>201906</v>
      </c>
      <c r="B2290" t="s">
        <v>36</v>
      </c>
      <c r="C2290">
        <v>0</v>
      </c>
      <c r="D2290">
        <v>0</v>
      </c>
      <c r="E2290" t="s">
        <v>51</v>
      </c>
      <c r="F2290" t="s">
        <v>59</v>
      </c>
      <c r="G2290" t="s">
        <v>48</v>
      </c>
      <c r="H2290" t="s">
        <v>38</v>
      </c>
      <c r="I2290">
        <v>86</v>
      </c>
      <c r="J2290">
        <v>3</v>
      </c>
      <c r="K2290" s="43">
        <v>26506.02</v>
      </c>
      <c r="L2290" s="43">
        <v>79518.05</v>
      </c>
      <c r="M2290">
        <f t="shared" si="35"/>
        <v>1</v>
      </c>
    </row>
    <row r="2291" spans="1:13" x14ac:dyDescent="0.25">
      <c r="A2291">
        <v>201906</v>
      </c>
      <c r="B2291" t="s">
        <v>36</v>
      </c>
      <c r="C2291">
        <v>0</v>
      </c>
      <c r="D2291">
        <v>0</v>
      </c>
      <c r="E2291" t="s">
        <v>51</v>
      </c>
      <c r="F2291" t="s">
        <v>59</v>
      </c>
      <c r="G2291" t="s">
        <v>48</v>
      </c>
      <c r="H2291" t="s">
        <v>38</v>
      </c>
      <c r="I2291">
        <v>87</v>
      </c>
      <c r="J2291">
        <v>5</v>
      </c>
      <c r="K2291" s="43">
        <v>32646.57</v>
      </c>
      <c r="L2291" s="43">
        <v>163232.85</v>
      </c>
      <c r="M2291">
        <f t="shared" si="35"/>
        <v>1</v>
      </c>
    </row>
    <row r="2292" spans="1:13" x14ac:dyDescent="0.25">
      <c r="A2292">
        <v>201906</v>
      </c>
      <c r="B2292" t="s">
        <v>36</v>
      </c>
      <c r="C2292">
        <v>0</v>
      </c>
      <c r="D2292">
        <v>0</v>
      </c>
      <c r="E2292" t="s">
        <v>51</v>
      </c>
      <c r="F2292" t="s">
        <v>59</v>
      </c>
      <c r="G2292" t="s">
        <v>48</v>
      </c>
      <c r="H2292" t="s">
        <v>38</v>
      </c>
      <c r="I2292">
        <v>88</v>
      </c>
      <c r="J2292">
        <v>2</v>
      </c>
      <c r="K2292" s="43">
        <v>41461.43</v>
      </c>
      <c r="L2292" s="43">
        <v>82922.86</v>
      </c>
      <c r="M2292">
        <f t="shared" si="35"/>
        <v>1</v>
      </c>
    </row>
    <row r="2293" spans="1:13" x14ac:dyDescent="0.25">
      <c r="A2293">
        <v>201906</v>
      </c>
      <c r="B2293" t="s">
        <v>36</v>
      </c>
      <c r="C2293">
        <v>0</v>
      </c>
      <c r="D2293">
        <v>0</v>
      </c>
      <c r="E2293" t="s">
        <v>51</v>
      </c>
      <c r="F2293" t="s">
        <v>59</v>
      </c>
      <c r="G2293" t="s">
        <v>48</v>
      </c>
      <c r="H2293" t="s">
        <v>38</v>
      </c>
      <c r="I2293">
        <v>89</v>
      </c>
      <c r="J2293">
        <v>7</v>
      </c>
      <c r="K2293" s="43">
        <v>33206.19</v>
      </c>
      <c r="L2293" s="43">
        <v>232443.36</v>
      </c>
      <c r="M2293">
        <f t="shared" si="35"/>
        <v>1</v>
      </c>
    </row>
    <row r="2294" spans="1:13" x14ac:dyDescent="0.25">
      <c r="A2294">
        <v>201906</v>
      </c>
      <c r="B2294" t="s">
        <v>36</v>
      </c>
      <c r="C2294">
        <v>0</v>
      </c>
      <c r="D2294">
        <v>0</v>
      </c>
      <c r="E2294" t="s">
        <v>51</v>
      </c>
      <c r="F2294" t="s">
        <v>59</v>
      </c>
      <c r="G2294" t="s">
        <v>48</v>
      </c>
      <c r="H2294" t="s">
        <v>38</v>
      </c>
      <c r="I2294">
        <v>90</v>
      </c>
      <c r="J2294">
        <v>5</v>
      </c>
      <c r="K2294" s="43">
        <v>31195.34</v>
      </c>
      <c r="L2294" s="43">
        <v>155976.71</v>
      </c>
      <c r="M2294">
        <f t="shared" si="35"/>
        <v>1</v>
      </c>
    </row>
    <row r="2295" spans="1:13" x14ac:dyDescent="0.25">
      <c r="A2295">
        <v>201906</v>
      </c>
      <c r="B2295" t="s">
        <v>36</v>
      </c>
      <c r="C2295">
        <v>0</v>
      </c>
      <c r="D2295">
        <v>0</v>
      </c>
      <c r="E2295" t="s">
        <v>51</v>
      </c>
      <c r="F2295" t="s">
        <v>59</v>
      </c>
      <c r="G2295" t="s">
        <v>48</v>
      </c>
      <c r="H2295" t="s">
        <v>38</v>
      </c>
      <c r="I2295">
        <v>91</v>
      </c>
      <c r="J2295">
        <v>2</v>
      </c>
      <c r="K2295" s="43">
        <v>32760.57</v>
      </c>
      <c r="L2295" s="43">
        <v>65521.14</v>
      </c>
      <c r="M2295">
        <f t="shared" si="35"/>
        <v>1</v>
      </c>
    </row>
    <row r="2296" spans="1:13" x14ac:dyDescent="0.25">
      <c r="A2296">
        <v>201906</v>
      </c>
      <c r="B2296" t="s">
        <v>36</v>
      </c>
      <c r="C2296">
        <v>0</v>
      </c>
      <c r="D2296">
        <v>0</v>
      </c>
      <c r="E2296" t="s">
        <v>51</v>
      </c>
      <c r="F2296" t="s">
        <v>59</v>
      </c>
      <c r="G2296" t="s">
        <v>48</v>
      </c>
      <c r="H2296" t="s">
        <v>38</v>
      </c>
      <c r="I2296">
        <v>92</v>
      </c>
      <c r="J2296">
        <v>4</v>
      </c>
      <c r="K2296" s="43">
        <v>28645.23</v>
      </c>
      <c r="L2296" s="43">
        <v>114580.9</v>
      </c>
      <c r="M2296">
        <f t="shared" si="35"/>
        <v>1</v>
      </c>
    </row>
    <row r="2297" spans="1:13" x14ac:dyDescent="0.25">
      <c r="A2297">
        <v>201906</v>
      </c>
      <c r="B2297" t="s">
        <v>36</v>
      </c>
      <c r="C2297">
        <v>0</v>
      </c>
      <c r="D2297">
        <v>0</v>
      </c>
      <c r="E2297" t="s">
        <v>51</v>
      </c>
      <c r="F2297" t="s">
        <v>59</v>
      </c>
      <c r="G2297" t="s">
        <v>48</v>
      </c>
      <c r="H2297" t="s">
        <v>38</v>
      </c>
      <c r="I2297">
        <v>93</v>
      </c>
      <c r="J2297">
        <v>1</v>
      </c>
      <c r="K2297" s="43">
        <v>27255.39</v>
      </c>
      <c r="L2297" s="43">
        <v>27255.39</v>
      </c>
      <c r="M2297">
        <f t="shared" si="35"/>
        <v>1</v>
      </c>
    </row>
    <row r="2298" spans="1:13" x14ac:dyDescent="0.25">
      <c r="A2298">
        <v>201906</v>
      </c>
      <c r="B2298" t="s">
        <v>36</v>
      </c>
      <c r="C2298">
        <v>0</v>
      </c>
      <c r="D2298">
        <v>0</v>
      </c>
      <c r="E2298" t="s">
        <v>51</v>
      </c>
      <c r="F2298" t="s">
        <v>59</v>
      </c>
      <c r="G2298" t="s">
        <v>48</v>
      </c>
      <c r="H2298" t="s">
        <v>38</v>
      </c>
      <c r="I2298">
        <v>97</v>
      </c>
      <c r="J2298">
        <v>1</v>
      </c>
      <c r="K2298" s="43">
        <v>22763.25</v>
      </c>
      <c r="L2298" s="43">
        <v>22763.25</v>
      </c>
      <c r="M2298">
        <f t="shared" si="35"/>
        <v>1</v>
      </c>
    </row>
    <row r="2299" spans="1:13" x14ac:dyDescent="0.25">
      <c r="A2299">
        <v>201906</v>
      </c>
      <c r="B2299" t="s">
        <v>36</v>
      </c>
      <c r="C2299">
        <v>0</v>
      </c>
      <c r="D2299">
        <v>0</v>
      </c>
      <c r="E2299" t="s">
        <v>51</v>
      </c>
      <c r="F2299" t="s">
        <v>59</v>
      </c>
      <c r="G2299" t="s">
        <v>48</v>
      </c>
      <c r="H2299" t="s">
        <v>38</v>
      </c>
      <c r="I2299">
        <v>98</v>
      </c>
      <c r="J2299">
        <v>1</v>
      </c>
      <c r="K2299" s="43">
        <v>25428.61</v>
      </c>
      <c r="L2299" s="43">
        <v>25428.61</v>
      </c>
      <c r="M2299">
        <f t="shared" si="35"/>
        <v>1</v>
      </c>
    </row>
    <row r="2300" spans="1:13" x14ac:dyDescent="0.25">
      <c r="A2300">
        <v>201906</v>
      </c>
      <c r="B2300" t="s">
        <v>36</v>
      </c>
      <c r="C2300">
        <v>0</v>
      </c>
      <c r="D2300">
        <v>0</v>
      </c>
      <c r="E2300" t="s">
        <v>51</v>
      </c>
      <c r="F2300" t="s">
        <v>60</v>
      </c>
      <c r="G2300" t="s">
        <v>45</v>
      </c>
      <c r="H2300" t="s">
        <v>37</v>
      </c>
      <c r="I2300">
        <v>66</v>
      </c>
      <c r="J2300">
        <v>5</v>
      </c>
      <c r="K2300" s="43">
        <v>210898.86</v>
      </c>
      <c r="L2300" s="43">
        <v>1054494.28</v>
      </c>
      <c r="M2300">
        <f t="shared" si="35"/>
        <v>1</v>
      </c>
    </row>
    <row r="2301" spans="1:13" x14ac:dyDescent="0.25">
      <c r="A2301">
        <v>201906</v>
      </c>
      <c r="B2301" t="s">
        <v>36</v>
      </c>
      <c r="C2301">
        <v>0</v>
      </c>
      <c r="D2301">
        <v>0</v>
      </c>
      <c r="E2301" t="s">
        <v>51</v>
      </c>
      <c r="F2301" t="s">
        <v>60</v>
      </c>
      <c r="G2301" t="s">
        <v>45</v>
      </c>
      <c r="H2301" t="s">
        <v>37</v>
      </c>
      <c r="I2301">
        <v>67</v>
      </c>
      <c r="J2301">
        <v>5</v>
      </c>
      <c r="K2301" s="43">
        <v>263199.95</v>
      </c>
      <c r="L2301" s="43">
        <v>1315999.73</v>
      </c>
      <c r="M2301">
        <f t="shared" si="35"/>
        <v>1</v>
      </c>
    </row>
    <row r="2302" spans="1:13" x14ac:dyDescent="0.25">
      <c r="A2302">
        <v>201906</v>
      </c>
      <c r="B2302" t="s">
        <v>36</v>
      </c>
      <c r="C2302">
        <v>0</v>
      </c>
      <c r="D2302">
        <v>0</v>
      </c>
      <c r="E2302" t="s">
        <v>51</v>
      </c>
      <c r="F2302" t="s">
        <v>60</v>
      </c>
      <c r="G2302" t="s">
        <v>45</v>
      </c>
      <c r="H2302" t="s">
        <v>37</v>
      </c>
      <c r="I2302">
        <v>68</v>
      </c>
      <c r="J2302">
        <v>5</v>
      </c>
      <c r="K2302" s="43">
        <v>263837.18</v>
      </c>
      <c r="L2302" s="43">
        <v>1319185.8899999999</v>
      </c>
      <c r="M2302">
        <f t="shared" si="35"/>
        <v>1</v>
      </c>
    </row>
    <row r="2303" spans="1:13" x14ac:dyDescent="0.25">
      <c r="A2303">
        <v>201906</v>
      </c>
      <c r="B2303" t="s">
        <v>36</v>
      </c>
      <c r="C2303">
        <v>0</v>
      </c>
      <c r="D2303">
        <v>0</v>
      </c>
      <c r="E2303" t="s">
        <v>51</v>
      </c>
      <c r="F2303" t="s">
        <v>60</v>
      </c>
      <c r="G2303" t="s">
        <v>45</v>
      </c>
      <c r="H2303" t="s">
        <v>37</v>
      </c>
      <c r="I2303">
        <v>69</v>
      </c>
      <c r="J2303">
        <v>6</v>
      </c>
      <c r="K2303" s="43">
        <v>280357.65999999997</v>
      </c>
      <c r="L2303" s="43">
        <v>1682145.96</v>
      </c>
      <c r="M2303">
        <f t="shared" si="35"/>
        <v>1</v>
      </c>
    </row>
    <row r="2304" spans="1:13" x14ac:dyDescent="0.25">
      <c r="A2304">
        <v>201906</v>
      </c>
      <c r="B2304" t="s">
        <v>36</v>
      </c>
      <c r="C2304">
        <v>0</v>
      </c>
      <c r="D2304">
        <v>0</v>
      </c>
      <c r="E2304" t="s">
        <v>51</v>
      </c>
      <c r="F2304" t="s">
        <v>60</v>
      </c>
      <c r="G2304" t="s">
        <v>45</v>
      </c>
      <c r="H2304" t="s">
        <v>37</v>
      </c>
      <c r="I2304">
        <v>70</v>
      </c>
      <c r="J2304">
        <v>1</v>
      </c>
      <c r="K2304" s="43">
        <v>311342.81</v>
      </c>
      <c r="L2304" s="43">
        <v>311342.81</v>
      </c>
      <c r="M2304">
        <f t="shared" si="35"/>
        <v>1</v>
      </c>
    </row>
    <row r="2305" spans="1:13" x14ac:dyDescent="0.25">
      <c r="A2305">
        <v>201906</v>
      </c>
      <c r="B2305" t="s">
        <v>36</v>
      </c>
      <c r="C2305">
        <v>0</v>
      </c>
      <c r="D2305">
        <v>0</v>
      </c>
      <c r="E2305" t="s">
        <v>51</v>
      </c>
      <c r="F2305" t="s">
        <v>60</v>
      </c>
      <c r="G2305" t="s">
        <v>45</v>
      </c>
      <c r="H2305" t="s">
        <v>37</v>
      </c>
      <c r="I2305">
        <v>71</v>
      </c>
      <c r="J2305">
        <v>5</v>
      </c>
      <c r="K2305" s="43">
        <v>271530.98</v>
      </c>
      <c r="L2305" s="43">
        <v>1357654.9</v>
      </c>
      <c r="M2305">
        <f t="shared" si="35"/>
        <v>1</v>
      </c>
    </row>
    <row r="2306" spans="1:13" x14ac:dyDescent="0.25">
      <c r="A2306">
        <v>201906</v>
      </c>
      <c r="B2306" t="s">
        <v>36</v>
      </c>
      <c r="C2306">
        <v>0</v>
      </c>
      <c r="D2306">
        <v>0</v>
      </c>
      <c r="E2306" t="s">
        <v>51</v>
      </c>
      <c r="F2306" t="s">
        <v>60</v>
      </c>
      <c r="G2306" t="s">
        <v>45</v>
      </c>
      <c r="H2306" t="s">
        <v>37</v>
      </c>
      <c r="I2306">
        <v>72</v>
      </c>
      <c r="J2306">
        <v>3</v>
      </c>
      <c r="K2306" s="43">
        <v>271910.59999999998</v>
      </c>
      <c r="L2306" s="43">
        <v>815731.8</v>
      </c>
      <c r="M2306">
        <f t="shared" si="35"/>
        <v>1</v>
      </c>
    </row>
    <row r="2307" spans="1:13" x14ac:dyDescent="0.25">
      <c r="A2307">
        <v>201906</v>
      </c>
      <c r="B2307" t="s">
        <v>36</v>
      </c>
      <c r="C2307">
        <v>0</v>
      </c>
      <c r="D2307">
        <v>0</v>
      </c>
      <c r="E2307" t="s">
        <v>51</v>
      </c>
      <c r="F2307" t="s">
        <v>60</v>
      </c>
      <c r="G2307" t="s">
        <v>45</v>
      </c>
      <c r="H2307" t="s">
        <v>37</v>
      </c>
      <c r="I2307">
        <v>73</v>
      </c>
      <c r="J2307">
        <v>6</v>
      </c>
      <c r="K2307" s="43">
        <v>236985.27</v>
      </c>
      <c r="L2307" s="43">
        <v>1421911.6</v>
      </c>
      <c r="M2307">
        <f t="shared" si="35"/>
        <v>1</v>
      </c>
    </row>
    <row r="2308" spans="1:13" x14ac:dyDescent="0.25">
      <c r="A2308">
        <v>201906</v>
      </c>
      <c r="B2308" t="s">
        <v>36</v>
      </c>
      <c r="C2308">
        <v>0</v>
      </c>
      <c r="D2308">
        <v>0</v>
      </c>
      <c r="E2308" t="s">
        <v>51</v>
      </c>
      <c r="F2308" t="s">
        <v>60</v>
      </c>
      <c r="G2308" t="s">
        <v>45</v>
      </c>
      <c r="H2308" t="s">
        <v>37</v>
      </c>
      <c r="I2308">
        <v>74</v>
      </c>
      <c r="J2308">
        <v>5</v>
      </c>
      <c r="K2308" s="43">
        <v>221376.26</v>
      </c>
      <c r="L2308" s="43">
        <v>1106881.28</v>
      </c>
      <c r="M2308">
        <f t="shared" si="35"/>
        <v>1</v>
      </c>
    </row>
    <row r="2309" spans="1:13" x14ac:dyDescent="0.25">
      <c r="A2309">
        <v>201906</v>
      </c>
      <c r="B2309" t="s">
        <v>36</v>
      </c>
      <c r="C2309">
        <v>0</v>
      </c>
      <c r="D2309">
        <v>0</v>
      </c>
      <c r="E2309" t="s">
        <v>51</v>
      </c>
      <c r="F2309" t="s">
        <v>60</v>
      </c>
      <c r="G2309" t="s">
        <v>45</v>
      </c>
      <c r="H2309" t="s">
        <v>37</v>
      </c>
      <c r="I2309">
        <v>75</v>
      </c>
      <c r="J2309">
        <v>5</v>
      </c>
      <c r="K2309" s="43">
        <v>268403</v>
      </c>
      <c r="L2309" s="43">
        <v>1342015.01</v>
      </c>
      <c r="M2309">
        <f t="shared" si="35"/>
        <v>1</v>
      </c>
    </row>
    <row r="2310" spans="1:13" x14ac:dyDescent="0.25">
      <c r="A2310">
        <v>201906</v>
      </c>
      <c r="B2310" t="s">
        <v>36</v>
      </c>
      <c r="C2310">
        <v>0</v>
      </c>
      <c r="D2310">
        <v>0</v>
      </c>
      <c r="E2310" t="s">
        <v>51</v>
      </c>
      <c r="F2310" t="s">
        <v>60</v>
      </c>
      <c r="G2310" t="s">
        <v>45</v>
      </c>
      <c r="H2310" t="s">
        <v>37</v>
      </c>
      <c r="I2310">
        <v>76</v>
      </c>
      <c r="J2310">
        <v>4</v>
      </c>
      <c r="K2310" s="43">
        <v>352610.23</v>
      </c>
      <c r="L2310" s="43">
        <v>1410440.9</v>
      </c>
      <c r="M2310">
        <f t="shared" ref="M2310:M2373" si="36">+IF(F2310=$M$1,0,1)</f>
        <v>1</v>
      </c>
    </row>
    <row r="2311" spans="1:13" x14ac:dyDescent="0.25">
      <c r="A2311">
        <v>201906</v>
      </c>
      <c r="B2311" t="s">
        <v>36</v>
      </c>
      <c r="C2311">
        <v>0</v>
      </c>
      <c r="D2311">
        <v>0</v>
      </c>
      <c r="E2311" t="s">
        <v>51</v>
      </c>
      <c r="F2311" t="s">
        <v>60</v>
      </c>
      <c r="G2311" t="s">
        <v>45</v>
      </c>
      <c r="H2311" t="s">
        <v>37</v>
      </c>
      <c r="I2311">
        <v>77</v>
      </c>
      <c r="J2311">
        <v>1</v>
      </c>
      <c r="K2311" s="43">
        <v>172315.3</v>
      </c>
      <c r="L2311" s="43">
        <v>172315.3</v>
      </c>
      <c r="M2311">
        <f t="shared" si="36"/>
        <v>1</v>
      </c>
    </row>
    <row r="2312" spans="1:13" x14ac:dyDescent="0.25">
      <c r="A2312">
        <v>201906</v>
      </c>
      <c r="B2312" t="s">
        <v>36</v>
      </c>
      <c r="C2312">
        <v>0</v>
      </c>
      <c r="D2312">
        <v>0</v>
      </c>
      <c r="E2312" t="s">
        <v>51</v>
      </c>
      <c r="F2312" t="s">
        <v>60</v>
      </c>
      <c r="G2312" t="s">
        <v>45</v>
      </c>
      <c r="H2312" t="s">
        <v>37</v>
      </c>
      <c r="I2312">
        <v>78</v>
      </c>
      <c r="J2312">
        <v>2</v>
      </c>
      <c r="K2312" s="43">
        <v>419415.11</v>
      </c>
      <c r="L2312" s="43">
        <v>838830.22</v>
      </c>
      <c r="M2312">
        <f t="shared" si="36"/>
        <v>1</v>
      </c>
    </row>
    <row r="2313" spans="1:13" x14ac:dyDescent="0.25">
      <c r="A2313">
        <v>201906</v>
      </c>
      <c r="B2313" t="s">
        <v>36</v>
      </c>
      <c r="C2313">
        <v>0</v>
      </c>
      <c r="D2313">
        <v>0</v>
      </c>
      <c r="E2313" t="s">
        <v>51</v>
      </c>
      <c r="F2313" t="s">
        <v>60</v>
      </c>
      <c r="G2313" t="s">
        <v>45</v>
      </c>
      <c r="H2313" t="s">
        <v>37</v>
      </c>
      <c r="I2313">
        <v>79</v>
      </c>
      <c r="J2313">
        <v>1</v>
      </c>
      <c r="K2313" s="43">
        <v>197088.22</v>
      </c>
      <c r="L2313" s="43">
        <v>197088.22</v>
      </c>
      <c r="M2313">
        <f t="shared" si="36"/>
        <v>1</v>
      </c>
    </row>
    <row r="2314" spans="1:13" x14ac:dyDescent="0.25">
      <c r="A2314">
        <v>201906</v>
      </c>
      <c r="B2314" t="s">
        <v>36</v>
      </c>
      <c r="C2314">
        <v>0</v>
      </c>
      <c r="D2314">
        <v>0</v>
      </c>
      <c r="E2314" t="s">
        <v>51</v>
      </c>
      <c r="F2314" t="s">
        <v>60</v>
      </c>
      <c r="G2314" t="s">
        <v>45</v>
      </c>
      <c r="H2314" t="s">
        <v>37</v>
      </c>
      <c r="I2314">
        <v>80</v>
      </c>
      <c r="J2314">
        <v>2</v>
      </c>
      <c r="K2314" s="43">
        <v>295462.96000000002</v>
      </c>
      <c r="L2314" s="43">
        <v>590925.92000000004</v>
      </c>
      <c r="M2314">
        <f t="shared" si="36"/>
        <v>1</v>
      </c>
    </row>
    <row r="2315" spans="1:13" x14ac:dyDescent="0.25">
      <c r="A2315">
        <v>201906</v>
      </c>
      <c r="B2315" t="s">
        <v>36</v>
      </c>
      <c r="C2315">
        <v>0</v>
      </c>
      <c r="D2315">
        <v>0</v>
      </c>
      <c r="E2315" t="s">
        <v>51</v>
      </c>
      <c r="F2315" t="s">
        <v>60</v>
      </c>
      <c r="G2315" t="s">
        <v>45</v>
      </c>
      <c r="H2315" t="s">
        <v>37</v>
      </c>
      <c r="I2315">
        <v>83</v>
      </c>
      <c r="J2315">
        <v>1</v>
      </c>
      <c r="K2315" s="43">
        <v>355039.75</v>
      </c>
      <c r="L2315" s="43">
        <v>355039.75</v>
      </c>
      <c r="M2315">
        <f t="shared" si="36"/>
        <v>1</v>
      </c>
    </row>
    <row r="2316" spans="1:13" x14ac:dyDescent="0.25">
      <c r="A2316">
        <v>201906</v>
      </c>
      <c r="B2316" t="s">
        <v>36</v>
      </c>
      <c r="C2316">
        <v>0</v>
      </c>
      <c r="D2316">
        <v>0</v>
      </c>
      <c r="E2316" t="s">
        <v>51</v>
      </c>
      <c r="F2316" t="s">
        <v>60</v>
      </c>
      <c r="G2316" t="s">
        <v>45</v>
      </c>
      <c r="H2316" t="s">
        <v>37</v>
      </c>
      <c r="I2316">
        <v>85</v>
      </c>
      <c r="J2316">
        <v>1</v>
      </c>
      <c r="K2316" s="43">
        <v>212710.97</v>
      </c>
      <c r="L2316" s="43">
        <v>212710.97</v>
      </c>
      <c r="M2316">
        <f t="shared" si="36"/>
        <v>1</v>
      </c>
    </row>
    <row r="2317" spans="1:13" x14ac:dyDescent="0.25">
      <c r="A2317">
        <v>201906</v>
      </c>
      <c r="B2317" t="s">
        <v>36</v>
      </c>
      <c r="C2317">
        <v>0</v>
      </c>
      <c r="D2317">
        <v>0</v>
      </c>
      <c r="E2317" t="s">
        <v>51</v>
      </c>
      <c r="F2317" t="s">
        <v>60</v>
      </c>
      <c r="G2317" t="s">
        <v>45</v>
      </c>
      <c r="H2317" t="s">
        <v>37</v>
      </c>
      <c r="I2317">
        <v>88</v>
      </c>
      <c r="J2317">
        <v>2</v>
      </c>
      <c r="K2317" s="43">
        <v>336702.65</v>
      </c>
      <c r="L2317" s="43">
        <v>673405.29</v>
      </c>
      <c r="M2317">
        <f t="shared" si="36"/>
        <v>1</v>
      </c>
    </row>
    <row r="2318" spans="1:13" x14ac:dyDescent="0.25">
      <c r="A2318">
        <v>201906</v>
      </c>
      <c r="B2318" t="s">
        <v>36</v>
      </c>
      <c r="C2318">
        <v>0</v>
      </c>
      <c r="D2318">
        <v>0</v>
      </c>
      <c r="E2318" t="s">
        <v>51</v>
      </c>
      <c r="F2318" t="s">
        <v>60</v>
      </c>
      <c r="G2318" t="s">
        <v>45</v>
      </c>
      <c r="H2318" t="s">
        <v>37</v>
      </c>
      <c r="I2318">
        <v>90</v>
      </c>
      <c r="J2318">
        <v>1</v>
      </c>
      <c r="K2318" s="43">
        <v>16958.27</v>
      </c>
      <c r="L2318" s="43">
        <v>16958.27</v>
      </c>
      <c r="M2318">
        <f t="shared" si="36"/>
        <v>1</v>
      </c>
    </row>
    <row r="2319" spans="1:13" x14ac:dyDescent="0.25">
      <c r="A2319">
        <v>201906</v>
      </c>
      <c r="B2319" t="s">
        <v>36</v>
      </c>
      <c r="C2319">
        <v>0</v>
      </c>
      <c r="D2319">
        <v>0</v>
      </c>
      <c r="E2319" t="s">
        <v>51</v>
      </c>
      <c r="F2319" t="s">
        <v>60</v>
      </c>
      <c r="G2319" t="s">
        <v>45</v>
      </c>
      <c r="H2319" t="s">
        <v>37</v>
      </c>
      <c r="I2319">
        <v>93</v>
      </c>
      <c r="J2319">
        <v>1</v>
      </c>
      <c r="K2319" s="43">
        <v>803.99</v>
      </c>
      <c r="L2319" s="43">
        <v>803.99</v>
      </c>
      <c r="M2319">
        <f t="shared" si="36"/>
        <v>1</v>
      </c>
    </row>
    <row r="2320" spans="1:13" x14ac:dyDescent="0.25">
      <c r="A2320">
        <v>201906</v>
      </c>
      <c r="B2320" t="s">
        <v>36</v>
      </c>
      <c r="C2320">
        <v>0</v>
      </c>
      <c r="D2320">
        <v>0</v>
      </c>
      <c r="E2320" t="s">
        <v>51</v>
      </c>
      <c r="F2320" t="s">
        <v>60</v>
      </c>
      <c r="G2320" t="s">
        <v>45</v>
      </c>
      <c r="H2320" t="s">
        <v>37</v>
      </c>
      <c r="I2320">
        <v>98</v>
      </c>
      <c r="J2320">
        <v>1</v>
      </c>
      <c r="K2320" s="43">
        <v>141075.79</v>
      </c>
      <c r="L2320" s="43">
        <v>141075.79</v>
      </c>
      <c r="M2320">
        <f t="shared" si="36"/>
        <v>1</v>
      </c>
    </row>
    <row r="2321" spans="1:13" x14ac:dyDescent="0.25">
      <c r="A2321">
        <v>201906</v>
      </c>
      <c r="B2321" t="s">
        <v>36</v>
      </c>
      <c r="C2321">
        <v>0</v>
      </c>
      <c r="D2321">
        <v>0</v>
      </c>
      <c r="E2321" t="s">
        <v>51</v>
      </c>
      <c r="F2321" t="s">
        <v>60</v>
      </c>
      <c r="G2321" t="s">
        <v>45</v>
      </c>
      <c r="H2321" t="s">
        <v>38</v>
      </c>
      <c r="I2321">
        <v>65</v>
      </c>
      <c r="J2321">
        <v>10</v>
      </c>
      <c r="K2321" s="43">
        <v>263185.65999999997</v>
      </c>
      <c r="L2321" s="43">
        <v>2631856.59</v>
      </c>
      <c r="M2321">
        <f t="shared" si="36"/>
        <v>1</v>
      </c>
    </row>
    <row r="2322" spans="1:13" x14ac:dyDescent="0.25">
      <c r="A2322">
        <v>201906</v>
      </c>
      <c r="B2322" t="s">
        <v>36</v>
      </c>
      <c r="C2322">
        <v>0</v>
      </c>
      <c r="D2322">
        <v>0</v>
      </c>
      <c r="E2322" t="s">
        <v>51</v>
      </c>
      <c r="F2322" t="s">
        <v>60</v>
      </c>
      <c r="G2322" t="s">
        <v>45</v>
      </c>
      <c r="H2322" t="s">
        <v>38</v>
      </c>
      <c r="I2322">
        <v>66</v>
      </c>
      <c r="J2322">
        <v>12</v>
      </c>
      <c r="K2322" s="43">
        <v>305188.40000000002</v>
      </c>
      <c r="L2322" s="43">
        <v>3662260.84</v>
      </c>
      <c r="M2322">
        <f t="shared" si="36"/>
        <v>1</v>
      </c>
    </row>
    <row r="2323" spans="1:13" x14ac:dyDescent="0.25">
      <c r="A2323">
        <v>201906</v>
      </c>
      <c r="B2323" t="s">
        <v>36</v>
      </c>
      <c r="C2323">
        <v>0</v>
      </c>
      <c r="D2323">
        <v>0</v>
      </c>
      <c r="E2323" t="s">
        <v>51</v>
      </c>
      <c r="F2323" t="s">
        <v>60</v>
      </c>
      <c r="G2323" t="s">
        <v>45</v>
      </c>
      <c r="H2323" t="s">
        <v>38</v>
      </c>
      <c r="I2323">
        <v>67</v>
      </c>
      <c r="J2323">
        <v>17</v>
      </c>
      <c r="K2323" s="43">
        <v>284419.38</v>
      </c>
      <c r="L2323" s="43">
        <v>4835129.49</v>
      </c>
      <c r="M2323">
        <f t="shared" si="36"/>
        <v>1</v>
      </c>
    </row>
    <row r="2324" spans="1:13" x14ac:dyDescent="0.25">
      <c r="A2324">
        <v>201906</v>
      </c>
      <c r="B2324" t="s">
        <v>36</v>
      </c>
      <c r="C2324">
        <v>0</v>
      </c>
      <c r="D2324">
        <v>0</v>
      </c>
      <c r="E2324" t="s">
        <v>51</v>
      </c>
      <c r="F2324" t="s">
        <v>60</v>
      </c>
      <c r="G2324" t="s">
        <v>45</v>
      </c>
      <c r="H2324" t="s">
        <v>38</v>
      </c>
      <c r="I2324">
        <v>68</v>
      </c>
      <c r="J2324">
        <v>22</v>
      </c>
      <c r="K2324" s="43">
        <v>279324.95</v>
      </c>
      <c r="L2324" s="43">
        <v>6145148.9299999997</v>
      </c>
      <c r="M2324">
        <f t="shared" si="36"/>
        <v>1</v>
      </c>
    </row>
    <row r="2325" spans="1:13" x14ac:dyDescent="0.25">
      <c r="A2325">
        <v>201906</v>
      </c>
      <c r="B2325" t="s">
        <v>36</v>
      </c>
      <c r="C2325">
        <v>0</v>
      </c>
      <c r="D2325">
        <v>0</v>
      </c>
      <c r="E2325" t="s">
        <v>51</v>
      </c>
      <c r="F2325" t="s">
        <v>60</v>
      </c>
      <c r="G2325" t="s">
        <v>45</v>
      </c>
      <c r="H2325" t="s">
        <v>38</v>
      </c>
      <c r="I2325">
        <v>69</v>
      </c>
      <c r="J2325">
        <v>19</v>
      </c>
      <c r="K2325" s="43">
        <v>273600.17</v>
      </c>
      <c r="L2325" s="43">
        <v>5198403.21</v>
      </c>
      <c r="M2325">
        <f t="shared" si="36"/>
        <v>1</v>
      </c>
    </row>
    <row r="2326" spans="1:13" x14ac:dyDescent="0.25">
      <c r="A2326">
        <v>201906</v>
      </c>
      <c r="B2326" t="s">
        <v>36</v>
      </c>
      <c r="C2326">
        <v>0</v>
      </c>
      <c r="D2326">
        <v>0</v>
      </c>
      <c r="E2326" t="s">
        <v>51</v>
      </c>
      <c r="F2326" t="s">
        <v>60</v>
      </c>
      <c r="G2326" t="s">
        <v>45</v>
      </c>
      <c r="H2326" t="s">
        <v>38</v>
      </c>
      <c r="I2326">
        <v>70</v>
      </c>
      <c r="J2326">
        <v>15</v>
      </c>
      <c r="K2326" s="43">
        <v>272286.7</v>
      </c>
      <c r="L2326" s="43">
        <v>4084300.54</v>
      </c>
      <c r="M2326">
        <f t="shared" si="36"/>
        <v>1</v>
      </c>
    </row>
    <row r="2327" spans="1:13" x14ac:dyDescent="0.25">
      <c r="A2327">
        <v>201906</v>
      </c>
      <c r="B2327" t="s">
        <v>36</v>
      </c>
      <c r="C2327">
        <v>0</v>
      </c>
      <c r="D2327">
        <v>0</v>
      </c>
      <c r="E2327" t="s">
        <v>51</v>
      </c>
      <c r="F2327" t="s">
        <v>60</v>
      </c>
      <c r="G2327" t="s">
        <v>45</v>
      </c>
      <c r="H2327" t="s">
        <v>38</v>
      </c>
      <c r="I2327">
        <v>71</v>
      </c>
      <c r="J2327">
        <v>20</v>
      </c>
      <c r="K2327" s="43">
        <v>277814.45</v>
      </c>
      <c r="L2327" s="43">
        <v>5556288.96</v>
      </c>
      <c r="M2327">
        <f t="shared" si="36"/>
        <v>1</v>
      </c>
    </row>
    <row r="2328" spans="1:13" x14ac:dyDescent="0.25">
      <c r="A2328">
        <v>201906</v>
      </c>
      <c r="B2328" t="s">
        <v>36</v>
      </c>
      <c r="C2328">
        <v>0</v>
      </c>
      <c r="D2328">
        <v>0</v>
      </c>
      <c r="E2328" t="s">
        <v>51</v>
      </c>
      <c r="F2328" t="s">
        <v>60</v>
      </c>
      <c r="G2328" t="s">
        <v>45</v>
      </c>
      <c r="H2328" t="s">
        <v>38</v>
      </c>
      <c r="I2328">
        <v>72</v>
      </c>
      <c r="J2328">
        <v>19</v>
      </c>
      <c r="K2328" s="43">
        <v>293052.32</v>
      </c>
      <c r="L2328" s="43">
        <v>5567994.0499999998</v>
      </c>
      <c r="M2328">
        <f t="shared" si="36"/>
        <v>1</v>
      </c>
    </row>
    <row r="2329" spans="1:13" x14ac:dyDescent="0.25">
      <c r="A2329">
        <v>201906</v>
      </c>
      <c r="B2329" t="s">
        <v>36</v>
      </c>
      <c r="C2329">
        <v>0</v>
      </c>
      <c r="D2329">
        <v>0</v>
      </c>
      <c r="E2329" t="s">
        <v>51</v>
      </c>
      <c r="F2329" t="s">
        <v>60</v>
      </c>
      <c r="G2329" t="s">
        <v>45</v>
      </c>
      <c r="H2329" t="s">
        <v>38</v>
      </c>
      <c r="I2329">
        <v>73</v>
      </c>
      <c r="J2329">
        <v>24</v>
      </c>
      <c r="K2329" s="43">
        <v>297563.44</v>
      </c>
      <c r="L2329" s="43">
        <v>7141522.5899999999</v>
      </c>
      <c r="M2329">
        <f t="shared" si="36"/>
        <v>1</v>
      </c>
    </row>
    <row r="2330" spans="1:13" x14ac:dyDescent="0.25">
      <c r="A2330">
        <v>201906</v>
      </c>
      <c r="B2330" t="s">
        <v>36</v>
      </c>
      <c r="C2330">
        <v>0</v>
      </c>
      <c r="D2330">
        <v>0</v>
      </c>
      <c r="E2330" t="s">
        <v>51</v>
      </c>
      <c r="F2330" t="s">
        <v>60</v>
      </c>
      <c r="G2330" t="s">
        <v>45</v>
      </c>
      <c r="H2330" t="s">
        <v>38</v>
      </c>
      <c r="I2330">
        <v>74</v>
      </c>
      <c r="J2330">
        <v>23</v>
      </c>
      <c r="K2330" s="43">
        <v>303552.87</v>
      </c>
      <c r="L2330" s="43">
        <v>6981715.9199999999</v>
      </c>
      <c r="M2330">
        <f t="shared" si="36"/>
        <v>1</v>
      </c>
    </row>
    <row r="2331" spans="1:13" x14ac:dyDescent="0.25">
      <c r="A2331">
        <v>201906</v>
      </c>
      <c r="B2331" t="s">
        <v>36</v>
      </c>
      <c r="C2331">
        <v>0</v>
      </c>
      <c r="D2331">
        <v>0</v>
      </c>
      <c r="E2331" t="s">
        <v>51</v>
      </c>
      <c r="F2331" t="s">
        <v>60</v>
      </c>
      <c r="G2331" t="s">
        <v>45</v>
      </c>
      <c r="H2331" t="s">
        <v>38</v>
      </c>
      <c r="I2331">
        <v>75</v>
      </c>
      <c r="J2331">
        <v>13</v>
      </c>
      <c r="K2331" s="43">
        <v>300478.69</v>
      </c>
      <c r="L2331" s="43">
        <v>3906222.93</v>
      </c>
      <c r="M2331">
        <f t="shared" si="36"/>
        <v>1</v>
      </c>
    </row>
    <row r="2332" spans="1:13" x14ac:dyDescent="0.25">
      <c r="A2332">
        <v>201906</v>
      </c>
      <c r="B2332" t="s">
        <v>36</v>
      </c>
      <c r="C2332">
        <v>0</v>
      </c>
      <c r="D2332">
        <v>0</v>
      </c>
      <c r="E2332" t="s">
        <v>51</v>
      </c>
      <c r="F2332" t="s">
        <v>60</v>
      </c>
      <c r="G2332" t="s">
        <v>45</v>
      </c>
      <c r="H2332" t="s">
        <v>38</v>
      </c>
      <c r="I2332">
        <v>76</v>
      </c>
      <c r="J2332">
        <v>21</v>
      </c>
      <c r="K2332" s="43">
        <v>315504.76</v>
      </c>
      <c r="L2332" s="43">
        <v>6625600.04</v>
      </c>
      <c r="M2332">
        <f t="shared" si="36"/>
        <v>1</v>
      </c>
    </row>
    <row r="2333" spans="1:13" x14ac:dyDescent="0.25">
      <c r="A2333">
        <v>201906</v>
      </c>
      <c r="B2333" t="s">
        <v>36</v>
      </c>
      <c r="C2333">
        <v>0</v>
      </c>
      <c r="D2333">
        <v>0</v>
      </c>
      <c r="E2333" t="s">
        <v>51</v>
      </c>
      <c r="F2333" t="s">
        <v>60</v>
      </c>
      <c r="G2333" t="s">
        <v>45</v>
      </c>
      <c r="H2333" t="s">
        <v>38</v>
      </c>
      <c r="I2333">
        <v>77</v>
      </c>
      <c r="J2333">
        <v>8</v>
      </c>
      <c r="K2333" s="43">
        <v>306286.12</v>
      </c>
      <c r="L2333" s="43">
        <v>2450288.98</v>
      </c>
      <c r="M2333">
        <f t="shared" si="36"/>
        <v>1</v>
      </c>
    </row>
    <row r="2334" spans="1:13" x14ac:dyDescent="0.25">
      <c r="A2334">
        <v>201906</v>
      </c>
      <c r="B2334" t="s">
        <v>36</v>
      </c>
      <c r="C2334">
        <v>0</v>
      </c>
      <c r="D2334">
        <v>0</v>
      </c>
      <c r="E2334" t="s">
        <v>51</v>
      </c>
      <c r="F2334" t="s">
        <v>60</v>
      </c>
      <c r="G2334" t="s">
        <v>45</v>
      </c>
      <c r="H2334" t="s">
        <v>38</v>
      </c>
      <c r="I2334">
        <v>78</v>
      </c>
      <c r="J2334">
        <v>11</v>
      </c>
      <c r="K2334" s="43">
        <v>327870.75</v>
      </c>
      <c r="L2334" s="43">
        <v>3606578.28</v>
      </c>
      <c r="M2334">
        <f t="shared" si="36"/>
        <v>1</v>
      </c>
    </row>
    <row r="2335" spans="1:13" x14ac:dyDescent="0.25">
      <c r="A2335">
        <v>201906</v>
      </c>
      <c r="B2335" t="s">
        <v>36</v>
      </c>
      <c r="C2335">
        <v>0</v>
      </c>
      <c r="D2335">
        <v>0</v>
      </c>
      <c r="E2335" t="s">
        <v>51</v>
      </c>
      <c r="F2335" t="s">
        <v>60</v>
      </c>
      <c r="G2335" t="s">
        <v>45</v>
      </c>
      <c r="H2335" t="s">
        <v>38</v>
      </c>
      <c r="I2335">
        <v>79</v>
      </c>
      <c r="J2335">
        <v>10</v>
      </c>
      <c r="K2335" s="43">
        <v>291679.8</v>
      </c>
      <c r="L2335" s="43">
        <v>2916797.97</v>
      </c>
      <c r="M2335">
        <f t="shared" si="36"/>
        <v>1</v>
      </c>
    </row>
    <row r="2336" spans="1:13" x14ac:dyDescent="0.25">
      <c r="A2336">
        <v>201906</v>
      </c>
      <c r="B2336" t="s">
        <v>36</v>
      </c>
      <c r="C2336">
        <v>0</v>
      </c>
      <c r="D2336">
        <v>0</v>
      </c>
      <c r="E2336" t="s">
        <v>51</v>
      </c>
      <c r="F2336" t="s">
        <v>60</v>
      </c>
      <c r="G2336" t="s">
        <v>45</v>
      </c>
      <c r="H2336" t="s">
        <v>38</v>
      </c>
      <c r="I2336">
        <v>80</v>
      </c>
      <c r="J2336">
        <v>8</v>
      </c>
      <c r="K2336" s="43">
        <v>347217.15</v>
      </c>
      <c r="L2336" s="43">
        <v>2777737.18</v>
      </c>
      <c r="M2336">
        <f t="shared" si="36"/>
        <v>1</v>
      </c>
    </row>
    <row r="2337" spans="1:13" x14ac:dyDescent="0.25">
      <c r="A2337">
        <v>201906</v>
      </c>
      <c r="B2337" t="s">
        <v>36</v>
      </c>
      <c r="C2337">
        <v>0</v>
      </c>
      <c r="D2337">
        <v>0</v>
      </c>
      <c r="E2337" t="s">
        <v>51</v>
      </c>
      <c r="F2337" t="s">
        <v>60</v>
      </c>
      <c r="G2337" t="s">
        <v>45</v>
      </c>
      <c r="H2337" t="s">
        <v>38</v>
      </c>
      <c r="I2337">
        <v>81</v>
      </c>
      <c r="J2337">
        <v>6</v>
      </c>
      <c r="K2337" s="43">
        <v>355546.81</v>
      </c>
      <c r="L2337" s="43">
        <v>2133280.85</v>
      </c>
      <c r="M2337">
        <f t="shared" si="36"/>
        <v>1</v>
      </c>
    </row>
    <row r="2338" spans="1:13" x14ac:dyDescent="0.25">
      <c r="A2338">
        <v>201906</v>
      </c>
      <c r="B2338" t="s">
        <v>36</v>
      </c>
      <c r="C2338">
        <v>0</v>
      </c>
      <c r="D2338">
        <v>0</v>
      </c>
      <c r="E2338" t="s">
        <v>51</v>
      </c>
      <c r="F2338" t="s">
        <v>60</v>
      </c>
      <c r="G2338" t="s">
        <v>45</v>
      </c>
      <c r="H2338" t="s">
        <v>38</v>
      </c>
      <c r="I2338">
        <v>82</v>
      </c>
      <c r="J2338">
        <v>5</v>
      </c>
      <c r="K2338" s="43">
        <v>325723.61</v>
      </c>
      <c r="L2338" s="43">
        <v>1628618.06</v>
      </c>
      <c r="M2338">
        <f t="shared" si="36"/>
        <v>1</v>
      </c>
    </row>
    <row r="2339" spans="1:13" x14ac:dyDescent="0.25">
      <c r="A2339">
        <v>201906</v>
      </c>
      <c r="B2339" t="s">
        <v>36</v>
      </c>
      <c r="C2339">
        <v>0</v>
      </c>
      <c r="D2339">
        <v>0</v>
      </c>
      <c r="E2339" t="s">
        <v>51</v>
      </c>
      <c r="F2339" t="s">
        <v>60</v>
      </c>
      <c r="G2339" t="s">
        <v>45</v>
      </c>
      <c r="H2339" t="s">
        <v>38</v>
      </c>
      <c r="I2339">
        <v>83</v>
      </c>
      <c r="J2339">
        <v>6</v>
      </c>
      <c r="K2339" s="43">
        <v>347993.18</v>
      </c>
      <c r="L2339" s="43">
        <v>2087959.1</v>
      </c>
      <c r="M2339">
        <f t="shared" si="36"/>
        <v>1</v>
      </c>
    </row>
    <row r="2340" spans="1:13" x14ac:dyDescent="0.25">
      <c r="A2340">
        <v>201906</v>
      </c>
      <c r="B2340" t="s">
        <v>36</v>
      </c>
      <c r="C2340">
        <v>0</v>
      </c>
      <c r="D2340">
        <v>0</v>
      </c>
      <c r="E2340" t="s">
        <v>51</v>
      </c>
      <c r="F2340" t="s">
        <v>60</v>
      </c>
      <c r="G2340" t="s">
        <v>45</v>
      </c>
      <c r="H2340" t="s">
        <v>38</v>
      </c>
      <c r="I2340">
        <v>84</v>
      </c>
      <c r="J2340">
        <v>1</v>
      </c>
      <c r="K2340" s="43">
        <v>386252.05</v>
      </c>
      <c r="L2340" s="43">
        <v>386252.05</v>
      </c>
      <c r="M2340">
        <f t="shared" si="36"/>
        <v>1</v>
      </c>
    </row>
    <row r="2341" spans="1:13" x14ac:dyDescent="0.25">
      <c r="A2341">
        <v>201906</v>
      </c>
      <c r="B2341" t="s">
        <v>36</v>
      </c>
      <c r="C2341">
        <v>0</v>
      </c>
      <c r="D2341">
        <v>0</v>
      </c>
      <c r="E2341" t="s">
        <v>51</v>
      </c>
      <c r="F2341" t="s">
        <v>60</v>
      </c>
      <c r="G2341" t="s">
        <v>45</v>
      </c>
      <c r="H2341" t="s">
        <v>38</v>
      </c>
      <c r="I2341">
        <v>85</v>
      </c>
      <c r="J2341">
        <v>4</v>
      </c>
      <c r="K2341" s="43">
        <v>340825.64</v>
      </c>
      <c r="L2341" s="43">
        <v>1363302.54</v>
      </c>
      <c r="M2341">
        <f t="shared" si="36"/>
        <v>1</v>
      </c>
    </row>
    <row r="2342" spans="1:13" x14ac:dyDescent="0.25">
      <c r="A2342">
        <v>201906</v>
      </c>
      <c r="B2342" t="s">
        <v>36</v>
      </c>
      <c r="C2342">
        <v>0</v>
      </c>
      <c r="D2342">
        <v>0</v>
      </c>
      <c r="E2342" t="s">
        <v>51</v>
      </c>
      <c r="F2342" t="s">
        <v>60</v>
      </c>
      <c r="G2342" t="s">
        <v>45</v>
      </c>
      <c r="H2342" t="s">
        <v>38</v>
      </c>
      <c r="I2342">
        <v>86</v>
      </c>
      <c r="J2342">
        <v>1</v>
      </c>
      <c r="K2342" s="43">
        <v>118330.91</v>
      </c>
      <c r="L2342" s="43">
        <v>118330.91</v>
      </c>
      <c r="M2342">
        <f t="shared" si="36"/>
        <v>1</v>
      </c>
    </row>
    <row r="2343" spans="1:13" x14ac:dyDescent="0.25">
      <c r="A2343">
        <v>201906</v>
      </c>
      <c r="B2343" t="s">
        <v>36</v>
      </c>
      <c r="C2343">
        <v>0</v>
      </c>
      <c r="D2343">
        <v>0</v>
      </c>
      <c r="E2343" t="s">
        <v>51</v>
      </c>
      <c r="F2343" t="s">
        <v>60</v>
      </c>
      <c r="G2343" t="s">
        <v>45</v>
      </c>
      <c r="H2343" t="s">
        <v>38</v>
      </c>
      <c r="I2343">
        <v>87</v>
      </c>
      <c r="J2343">
        <v>9</v>
      </c>
      <c r="K2343" s="43">
        <v>281954.53000000003</v>
      </c>
      <c r="L2343" s="43">
        <v>2537590.75</v>
      </c>
      <c r="M2343">
        <f t="shared" si="36"/>
        <v>1</v>
      </c>
    </row>
    <row r="2344" spans="1:13" x14ac:dyDescent="0.25">
      <c r="A2344">
        <v>201906</v>
      </c>
      <c r="B2344" t="s">
        <v>36</v>
      </c>
      <c r="C2344">
        <v>0</v>
      </c>
      <c r="D2344">
        <v>0</v>
      </c>
      <c r="E2344" t="s">
        <v>51</v>
      </c>
      <c r="F2344" t="s">
        <v>60</v>
      </c>
      <c r="G2344" t="s">
        <v>45</v>
      </c>
      <c r="H2344" t="s">
        <v>38</v>
      </c>
      <c r="I2344">
        <v>88</v>
      </c>
      <c r="J2344">
        <v>4</v>
      </c>
      <c r="K2344" s="43">
        <v>266655.15999999997</v>
      </c>
      <c r="L2344" s="43">
        <v>1066620.6399999999</v>
      </c>
      <c r="M2344">
        <f t="shared" si="36"/>
        <v>1</v>
      </c>
    </row>
    <row r="2345" spans="1:13" x14ac:dyDescent="0.25">
      <c r="A2345">
        <v>201906</v>
      </c>
      <c r="B2345" t="s">
        <v>36</v>
      </c>
      <c r="C2345">
        <v>0</v>
      </c>
      <c r="D2345">
        <v>0</v>
      </c>
      <c r="E2345" t="s">
        <v>51</v>
      </c>
      <c r="F2345" t="s">
        <v>60</v>
      </c>
      <c r="G2345" t="s">
        <v>45</v>
      </c>
      <c r="H2345" t="s">
        <v>38</v>
      </c>
      <c r="I2345">
        <v>89</v>
      </c>
      <c r="J2345">
        <v>2</v>
      </c>
      <c r="K2345" s="43">
        <v>133050.35999999999</v>
      </c>
      <c r="L2345" s="43">
        <v>266100.71999999997</v>
      </c>
      <c r="M2345">
        <f t="shared" si="36"/>
        <v>1</v>
      </c>
    </row>
    <row r="2346" spans="1:13" x14ac:dyDescent="0.25">
      <c r="A2346">
        <v>201906</v>
      </c>
      <c r="B2346" t="s">
        <v>36</v>
      </c>
      <c r="C2346">
        <v>0</v>
      </c>
      <c r="D2346">
        <v>0</v>
      </c>
      <c r="E2346" t="s">
        <v>51</v>
      </c>
      <c r="F2346" t="s">
        <v>60</v>
      </c>
      <c r="G2346" t="s">
        <v>45</v>
      </c>
      <c r="H2346" t="s">
        <v>38</v>
      </c>
      <c r="I2346">
        <v>90</v>
      </c>
      <c r="J2346">
        <v>7</v>
      </c>
      <c r="K2346" s="43">
        <v>348596.61</v>
      </c>
      <c r="L2346" s="43">
        <v>2440176.2400000002</v>
      </c>
      <c r="M2346">
        <f t="shared" si="36"/>
        <v>1</v>
      </c>
    </row>
    <row r="2347" spans="1:13" x14ac:dyDescent="0.25">
      <c r="A2347">
        <v>201906</v>
      </c>
      <c r="B2347" t="s">
        <v>36</v>
      </c>
      <c r="C2347">
        <v>0</v>
      </c>
      <c r="D2347">
        <v>0</v>
      </c>
      <c r="E2347" t="s">
        <v>51</v>
      </c>
      <c r="F2347" t="s">
        <v>60</v>
      </c>
      <c r="G2347" t="s">
        <v>45</v>
      </c>
      <c r="H2347" t="s">
        <v>38</v>
      </c>
      <c r="I2347">
        <v>91</v>
      </c>
      <c r="J2347">
        <v>1</v>
      </c>
      <c r="K2347" s="43">
        <v>355039.75</v>
      </c>
      <c r="L2347" s="43">
        <v>355039.75</v>
      </c>
      <c r="M2347">
        <f t="shared" si="36"/>
        <v>1</v>
      </c>
    </row>
    <row r="2348" spans="1:13" x14ac:dyDescent="0.25">
      <c r="A2348">
        <v>201906</v>
      </c>
      <c r="B2348" t="s">
        <v>36</v>
      </c>
      <c r="C2348">
        <v>0</v>
      </c>
      <c r="D2348">
        <v>0</v>
      </c>
      <c r="E2348" t="s">
        <v>51</v>
      </c>
      <c r="F2348" t="s">
        <v>60</v>
      </c>
      <c r="G2348" t="s">
        <v>45</v>
      </c>
      <c r="H2348" t="s">
        <v>38</v>
      </c>
      <c r="I2348">
        <v>92</v>
      </c>
      <c r="J2348">
        <v>2</v>
      </c>
      <c r="K2348" s="43">
        <v>286957.59000000003</v>
      </c>
      <c r="L2348" s="43">
        <v>573915.17000000004</v>
      </c>
      <c r="M2348">
        <f t="shared" si="36"/>
        <v>1</v>
      </c>
    </row>
    <row r="2349" spans="1:13" x14ac:dyDescent="0.25">
      <c r="A2349">
        <v>201906</v>
      </c>
      <c r="B2349" t="s">
        <v>36</v>
      </c>
      <c r="C2349">
        <v>0</v>
      </c>
      <c r="D2349">
        <v>0</v>
      </c>
      <c r="E2349" t="s">
        <v>51</v>
      </c>
      <c r="F2349" t="s">
        <v>60</v>
      </c>
      <c r="G2349" t="s">
        <v>45</v>
      </c>
      <c r="H2349" t="s">
        <v>38</v>
      </c>
      <c r="I2349">
        <v>93</v>
      </c>
      <c r="J2349">
        <v>6</v>
      </c>
      <c r="K2349" s="43">
        <v>358005</v>
      </c>
      <c r="L2349" s="43">
        <v>2148030.0099999998</v>
      </c>
      <c r="M2349">
        <f t="shared" si="36"/>
        <v>1</v>
      </c>
    </row>
    <row r="2350" spans="1:13" x14ac:dyDescent="0.25">
      <c r="A2350">
        <v>201906</v>
      </c>
      <c r="B2350" t="s">
        <v>36</v>
      </c>
      <c r="C2350">
        <v>0</v>
      </c>
      <c r="D2350">
        <v>0</v>
      </c>
      <c r="E2350" t="s">
        <v>51</v>
      </c>
      <c r="F2350" t="s">
        <v>60</v>
      </c>
      <c r="G2350" t="s">
        <v>45</v>
      </c>
      <c r="H2350" t="s">
        <v>38</v>
      </c>
      <c r="I2350">
        <v>94</v>
      </c>
      <c r="J2350">
        <v>3</v>
      </c>
      <c r="K2350" s="43">
        <v>244449.68</v>
      </c>
      <c r="L2350" s="43">
        <v>733349.04</v>
      </c>
      <c r="M2350">
        <f t="shared" si="36"/>
        <v>1</v>
      </c>
    </row>
    <row r="2351" spans="1:13" x14ac:dyDescent="0.25">
      <c r="A2351">
        <v>201906</v>
      </c>
      <c r="B2351" t="s">
        <v>36</v>
      </c>
      <c r="C2351">
        <v>0</v>
      </c>
      <c r="D2351">
        <v>0</v>
      </c>
      <c r="E2351" t="s">
        <v>51</v>
      </c>
      <c r="F2351" t="s">
        <v>60</v>
      </c>
      <c r="G2351" t="s">
        <v>45</v>
      </c>
      <c r="H2351" t="s">
        <v>38</v>
      </c>
      <c r="I2351">
        <v>96</v>
      </c>
      <c r="J2351">
        <v>1</v>
      </c>
      <c r="K2351" s="43">
        <v>253560.24</v>
      </c>
      <c r="L2351" s="43">
        <v>253560.24</v>
      </c>
      <c r="M2351">
        <f t="shared" si="36"/>
        <v>1</v>
      </c>
    </row>
    <row r="2352" spans="1:13" x14ac:dyDescent="0.25">
      <c r="A2352">
        <v>201906</v>
      </c>
      <c r="B2352" t="s">
        <v>36</v>
      </c>
      <c r="C2352">
        <v>0</v>
      </c>
      <c r="D2352">
        <v>0</v>
      </c>
      <c r="E2352" t="s">
        <v>51</v>
      </c>
      <c r="F2352" t="s">
        <v>60</v>
      </c>
      <c r="G2352" t="s">
        <v>45</v>
      </c>
      <c r="H2352" t="s">
        <v>38</v>
      </c>
      <c r="I2352">
        <v>98</v>
      </c>
      <c r="J2352">
        <v>1</v>
      </c>
      <c r="K2352" s="43">
        <v>230814.06</v>
      </c>
      <c r="L2352" s="43">
        <v>230814.06</v>
      </c>
      <c r="M2352">
        <f t="shared" si="36"/>
        <v>1</v>
      </c>
    </row>
    <row r="2353" spans="1:13" x14ac:dyDescent="0.25">
      <c r="A2353">
        <v>201906</v>
      </c>
      <c r="B2353" t="s">
        <v>36</v>
      </c>
      <c r="C2353">
        <v>0</v>
      </c>
      <c r="D2353">
        <v>0</v>
      </c>
      <c r="E2353" t="s">
        <v>51</v>
      </c>
      <c r="F2353" t="s">
        <v>60</v>
      </c>
      <c r="G2353" t="s">
        <v>48</v>
      </c>
      <c r="H2353" t="s">
        <v>37</v>
      </c>
      <c r="I2353">
        <v>42</v>
      </c>
      <c r="J2353">
        <v>1</v>
      </c>
      <c r="K2353" s="43">
        <v>104545.19</v>
      </c>
      <c r="L2353" s="43">
        <v>104545.19</v>
      </c>
      <c r="M2353">
        <f t="shared" si="36"/>
        <v>1</v>
      </c>
    </row>
    <row r="2354" spans="1:13" x14ac:dyDescent="0.25">
      <c r="A2354">
        <v>201906</v>
      </c>
      <c r="B2354" t="s">
        <v>36</v>
      </c>
      <c r="C2354">
        <v>0</v>
      </c>
      <c r="D2354">
        <v>0</v>
      </c>
      <c r="E2354" t="s">
        <v>51</v>
      </c>
      <c r="F2354" t="s">
        <v>60</v>
      </c>
      <c r="G2354" t="s">
        <v>48</v>
      </c>
      <c r="H2354" t="s">
        <v>37</v>
      </c>
      <c r="I2354">
        <v>43</v>
      </c>
      <c r="J2354">
        <v>1</v>
      </c>
      <c r="K2354" s="43">
        <v>118450.19</v>
      </c>
      <c r="L2354" s="43">
        <v>118450.19</v>
      </c>
      <c r="M2354">
        <f t="shared" si="36"/>
        <v>1</v>
      </c>
    </row>
    <row r="2355" spans="1:13" x14ac:dyDescent="0.25">
      <c r="A2355">
        <v>201906</v>
      </c>
      <c r="B2355" t="s">
        <v>36</v>
      </c>
      <c r="C2355">
        <v>0</v>
      </c>
      <c r="D2355">
        <v>0</v>
      </c>
      <c r="E2355" t="s">
        <v>51</v>
      </c>
      <c r="F2355" t="s">
        <v>60</v>
      </c>
      <c r="G2355" t="s">
        <v>48</v>
      </c>
      <c r="H2355" t="s">
        <v>37</v>
      </c>
      <c r="I2355">
        <v>45</v>
      </c>
      <c r="J2355">
        <v>1</v>
      </c>
      <c r="K2355" s="43">
        <v>117217.34</v>
      </c>
      <c r="L2355" s="43">
        <v>117217.34</v>
      </c>
      <c r="M2355">
        <f t="shared" si="36"/>
        <v>1</v>
      </c>
    </row>
    <row r="2356" spans="1:13" x14ac:dyDescent="0.25">
      <c r="A2356">
        <v>201906</v>
      </c>
      <c r="B2356" t="s">
        <v>36</v>
      </c>
      <c r="C2356">
        <v>0</v>
      </c>
      <c r="D2356">
        <v>0</v>
      </c>
      <c r="E2356" t="s">
        <v>51</v>
      </c>
      <c r="F2356" t="s">
        <v>60</v>
      </c>
      <c r="G2356" t="s">
        <v>48</v>
      </c>
      <c r="H2356" t="s">
        <v>37</v>
      </c>
      <c r="I2356">
        <v>52</v>
      </c>
      <c r="J2356">
        <v>1</v>
      </c>
      <c r="K2356" s="43">
        <v>155534.35999999999</v>
      </c>
      <c r="L2356" s="43">
        <v>155534.35999999999</v>
      </c>
      <c r="M2356">
        <f t="shared" si="36"/>
        <v>1</v>
      </c>
    </row>
    <row r="2357" spans="1:13" x14ac:dyDescent="0.25">
      <c r="A2357">
        <v>201906</v>
      </c>
      <c r="B2357" t="s">
        <v>36</v>
      </c>
      <c r="C2357">
        <v>0</v>
      </c>
      <c r="D2357">
        <v>0</v>
      </c>
      <c r="E2357" t="s">
        <v>51</v>
      </c>
      <c r="F2357" t="s">
        <v>60</v>
      </c>
      <c r="G2357" t="s">
        <v>48</v>
      </c>
      <c r="H2357" t="s">
        <v>37</v>
      </c>
      <c r="I2357">
        <v>53</v>
      </c>
      <c r="J2357">
        <v>2</v>
      </c>
      <c r="K2357" s="43">
        <v>156818.20000000001</v>
      </c>
      <c r="L2357" s="43">
        <v>313636.40000000002</v>
      </c>
      <c r="M2357">
        <f t="shared" si="36"/>
        <v>1</v>
      </c>
    </row>
    <row r="2358" spans="1:13" x14ac:dyDescent="0.25">
      <c r="A2358">
        <v>201906</v>
      </c>
      <c r="B2358" t="s">
        <v>36</v>
      </c>
      <c r="C2358">
        <v>0</v>
      </c>
      <c r="D2358">
        <v>0</v>
      </c>
      <c r="E2358" t="s">
        <v>51</v>
      </c>
      <c r="F2358" t="s">
        <v>60</v>
      </c>
      <c r="G2358" t="s">
        <v>48</v>
      </c>
      <c r="H2358" t="s">
        <v>37</v>
      </c>
      <c r="I2358">
        <v>55</v>
      </c>
      <c r="J2358">
        <v>1</v>
      </c>
      <c r="K2358" s="43">
        <v>230881.82</v>
      </c>
      <c r="L2358" s="43">
        <v>230881.82</v>
      </c>
      <c r="M2358">
        <f t="shared" si="36"/>
        <v>1</v>
      </c>
    </row>
    <row r="2359" spans="1:13" x14ac:dyDescent="0.25">
      <c r="A2359">
        <v>201906</v>
      </c>
      <c r="B2359" t="s">
        <v>36</v>
      </c>
      <c r="C2359">
        <v>0</v>
      </c>
      <c r="D2359">
        <v>0</v>
      </c>
      <c r="E2359" t="s">
        <v>51</v>
      </c>
      <c r="F2359" t="s">
        <v>60</v>
      </c>
      <c r="G2359" t="s">
        <v>48</v>
      </c>
      <c r="H2359" t="s">
        <v>37</v>
      </c>
      <c r="I2359">
        <v>56</v>
      </c>
      <c r="J2359">
        <v>1</v>
      </c>
      <c r="K2359" s="43">
        <v>197293.01</v>
      </c>
      <c r="L2359" s="43">
        <v>197293.01</v>
      </c>
      <c r="M2359">
        <f t="shared" si="36"/>
        <v>1</v>
      </c>
    </row>
    <row r="2360" spans="1:13" x14ac:dyDescent="0.25">
      <c r="A2360">
        <v>201906</v>
      </c>
      <c r="B2360" t="s">
        <v>36</v>
      </c>
      <c r="C2360">
        <v>0</v>
      </c>
      <c r="D2360">
        <v>0</v>
      </c>
      <c r="E2360" t="s">
        <v>51</v>
      </c>
      <c r="F2360" t="s">
        <v>60</v>
      </c>
      <c r="G2360" t="s">
        <v>48</v>
      </c>
      <c r="H2360" t="s">
        <v>37</v>
      </c>
      <c r="I2360">
        <v>57</v>
      </c>
      <c r="J2360">
        <v>2</v>
      </c>
      <c r="K2360" s="43">
        <v>177627.3</v>
      </c>
      <c r="L2360" s="43">
        <v>355254.6</v>
      </c>
      <c r="M2360">
        <f t="shared" si="36"/>
        <v>1</v>
      </c>
    </row>
    <row r="2361" spans="1:13" x14ac:dyDescent="0.25">
      <c r="A2361">
        <v>201906</v>
      </c>
      <c r="B2361" t="s">
        <v>36</v>
      </c>
      <c r="C2361">
        <v>0</v>
      </c>
      <c r="D2361">
        <v>0</v>
      </c>
      <c r="E2361" t="s">
        <v>51</v>
      </c>
      <c r="F2361" t="s">
        <v>60</v>
      </c>
      <c r="G2361" t="s">
        <v>48</v>
      </c>
      <c r="H2361" t="s">
        <v>37</v>
      </c>
      <c r="I2361">
        <v>59</v>
      </c>
      <c r="J2361">
        <v>6</v>
      </c>
      <c r="K2361" s="43">
        <v>187244.22</v>
      </c>
      <c r="L2361" s="43">
        <v>1123465.31</v>
      </c>
      <c r="M2361">
        <f t="shared" si="36"/>
        <v>1</v>
      </c>
    </row>
    <row r="2362" spans="1:13" x14ac:dyDescent="0.25">
      <c r="A2362">
        <v>201906</v>
      </c>
      <c r="B2362" t="s">
        <v>36</v>
      </c>
      <c r="C2362">
        <v>0</v>
      </c>
      <c r="D2362">
        <v>0</v>
      </c>
      <c r="E2362" t="s">
        <v>51</v>
      </c>
      <c r="F2362" t="s">
        <v>60</v>
      </c>
      <c r="G2362" t="s">
        <v>48</v>
      </c>
      <c r="H2362" t="s">
        <v>37</v>
      </c>
      <c r="I2362">
        <v>61</v>
      </c>
      <c r="J2362">
        <v>1</v>
      </c>
      <c r="K2362" s="43">
        <v>61624.94</v>
      </c>
      <c r="L2362" s="43">
        <v>61624.94</v>
      </c>
      <c r="M2362">
        <f t="shared" si="36"/>
        <v>1</v>
      </c>
    </row>
    <row r="2363" spans="1:13" x14ac:dyDescent="0.25">
      <c r="A2363">
        <v>201906</v>
      </c>
      <c r="B2363" t="s">
        <v>36</v>
      </c>
      <c r="C2363">
        <v>0</v>
      </c>
      <c r="D2363">
        <v>0</v>
      </c>
      <c r="E2363" t="s">
        <v>51</v>
      </c>
      <c r="F2363" t="s">
        <v>60</v>
      </c>
      <c r="G2363" t="s">
        <v>48</v>
      </c>
      <c r="H2363" t="s">
        <v>37</v>
      </c>
      <c r="I2363">
        <v>62</v>
      </c>
      <c r="J2363">
        <v>4</v>
      </c>
      <c r="K2363" s="43">
        <v>200146.82</v>
      </c>
      <c r="L2363" s="43">
        <v>800587.27</v>
      </c>
      <c r="M2363">
        <f t="shared" si="36"/>
        <v>1</v>
      </c>
    </row>
    <row r="2364" spans="1:13" x14ac:dyDescent="0.25">
      <c r="A2364">
        <v>201906</v>
      </c>
      <c r="B2364" t="s">
        <v>36</v>
      </c>
      <c r="C2364">
        <v>0</v>
      </c>
      <c r="D2364">
        <v>0</v>
      </c>
      <c r="E2364" t="s">
        <v>51</v>
      </c>
      <c r="F2364" t="s">
        <v>60</v>
      </c>
      <c r="G2364" t="s">
        <v>48</v>
      </c>
      <c r="H2364" t="s">
        <v>37</v>
      </c>
      <c r="I2364">
        <v>63</v>
      </c>
      <c r="J2364">
        <v>2</v>
      </c>
      <c r="K2364" s="43">
        <v>130351.13</v>
      </c>
      <c r="L2364" s="43">
        <v>260702.25</v>
      </c>
      <c r="M2364">
        <f t="shared" si="36"/>
        <v>1</v>
      </c>
    </row>
    <row r="2365" spans="1:13" x14ac:dyDescent="0.25">
      <c r="A2365">
        <v>201906</v>
      </c>
      <c r="B2365" t="s">
        <v>36</v>
      </c>
      <c r="C2365">
        <v>0</v>
      </c>
      <c r="D2365">
        <v>0</v>
      </c>
      <c r="E2365" t="s">
        <v>51</v>
      </c>
      <c r="F2365" t="s">
        <v>60</v>
      </c>
      <c r="G2365" t="s">
        <v>48</v>
      </c>
      <c r="H2365" t="s">
        <v>37</v>
      </c>
      <c r="I2365">
        <v>64</v>
      </c>
      <c r="J2365">
        <v>9</v>
      </c>
      <c r="K2365" s="43">
        <v>156931.24</v>
      </c>
      <c r="L2365" s="43">
        <v>1412381.2</v>
      </c>
      <c r="M2365">
        <f t="shared" si="36"/>
        <v>1</v>
      </c>
    </row>
    <row r="2366" spans="1:13" x14ac:dyDescent="0.25">
      <c r="A2366">
        <v>201906</v>
      </c>
      <c r="B2366" t="s">
        <v>36</v>
      </c>
      <c r="C2366">
        <v>0</v>
      </c>
      <c r="D2366">
        <v>0</v>
      </c>
      <c r="E2366" t="s">
        <v>51</v>
      </c>
      <c r="F2366" t="s">
        <v>60</v>
      </c>
      <c r="G2366" t="s">
        <v>48</v>
      </c>
      <c r="H2366" t="s">
        <v>37</v>
      </c>
      <c r="I2366">
        <v>65</v>
      </c>
      <c r="J2366">
        <v>1</v>
      </c>
      <c r="K2366" s="43">
        <v>259452.13</v>
      </c>
      <c r="L2366" s="43">
        <v>259452.13</v>
      </c>
      <c r="M2366">
        <f t="shared" si="36"/>
        <v>1</v>
      </c>
    </row>
    <row r="2367" spans="1:13" x14ac:dyDescent="0.25">
      <c r="A2367">
        <v>201906</v>
      </c>
      <c r="B2367" t="s">
        <v>36</v>
      </c>
      <c r="C2367">
        <v>0</v>
      </c>
      <c r="D2367">
        <v>0</v>
      </c>
      <c r="E2367" t="s">
        <v>51</v>
      </c>
      <c r="F2367" t="s">
        <v>60</v>
      </c>
      <c r="G2367" t="s">
        <v>48</v>
      </c>
      <c r="H2367" t="s">
        <v>37</v>
      </c>
      <c r="I2367">
        <v>66</v>
      </c>
      <c r="J2367">
        <v>5</v>
      </c>
      <c r="K2367" s="43">
        <v>154127.85</v>
      </c>
      <c r="L2367" s="43">
        <v>770639.23</v>
      </c>
      <c r="M2367">
        <f t="shared" si="36"/>
        <v>1</v>
      </c>
    </row>
    <row r="2368" spans="1:13" x14ac:dyDescent="0.25">
      <c r="A2368">
        <v>201906</v>
      </c>
      <c r="B2368" t="s">
        <v>36</v>
      </c>
      <c r="C2368">
        <v>0</v>
      </c>
      <c r="D2368">
        <v>0</v>
      </c>
      <c r="E2368" t="s">
        <v>51</v>
      </c>
      <c r="F2368" t="s">
        <v>60</v>
      </c>
      <c r="G2368" t="s">
        <v>48</v>
      </c>
      <c r="H2368" t="s">
        <v>37</v>
      </c>
      <c r="I2368">
        <v>68</v>
      </c>
      <c r="J2368">
        <v>6</v>
      </c>
      <c r="K2368" s="43">
        <v>205188.32</v>
      </c>
      <c r="L2368" s="43">
        <v>1231129.92</v>
      </c>
      <c r="M2368">
        <f t="shared" si="36"/>
        <v>1</v>
      </c>
    </row>
    <row r="2369" spans="1:13" x14ac:dyDescent="0.25">
      <c r="A2369">
        <v>201906</v>
      </c>
      <c r="B2369" t="s">
        <v>36</v>
      </c>
      <c r="C2369">
        <v>0</v>
      </c>
      <c r="D2369">
        <v>0</v>
      </c>
      <c r="E2369" t="s">
        <v>51</v>
      </c>
      <c r="F2369" t="s">
        <v>60</v>
      </c>
      <c r="G2369" t="s">
        <v>48</v>
      </c>
      <c r="H2369" t="s">
        <v>37</v>
      </c>
      <c r="I2369">
        <v>69</v>
      </c>
      <c r="J2369">
        <v>4</v>
      </c>
      <c r="K2369" s="43">
        <v>210046.77</v>
      </c>
      <c r="L2369" s="43">
        <v>840187.09</v>
      </c>
      <c r="M2369">
        <f t="shared" si="36"/>
        <v>1</v>
      </c>
    </row>
    <row r="2370" spans="1:13" x14ac:dyDescent="0.25">
      <c r="A2370">
        <v>201906</v>
      </c>
      <c r="B2370" t="s">
        <v>36</v>
      </c>
      <c r="C2370">
        <v>0</v>
      </c>
      <c r="D2370">
        <v>0</v>
      </c>
      <c r="E2370" t="s">
        <v>51</v>
      </c>
      <c r="F2370" t="s">
        <v>60</v>
      </c>
      <c r="G2370" t="s">
        <v>48</v>
      </c>
      <c r="H2370" t="s">
        <v>37</v>
      </c>
      <c r="I2370">
        <v>70</v>
      </c>
      <c r="J2370">
        <v>5</v>
      </c>
      <c r="K2370" s="43">
        <v>168713.79</v>
      </c>
      <c r="L2370" s="43">
        <v>843568.94</v>
      </c>
      <c r="M2370">
        <f t="shared" si="36"/>
        <v>1</v>
      </c>
    </row>
    <row r="2371" spans="1:13" x14ac:dyDescent="0.25">
      <c r="A2371">
        <v>201906</v>
      </c>
      <c r="B2371" t="s">
        <v>36</v>
      </c>
      <c r="C2371">
        <v>0</v>
      </c>
      <c r="D2371">
        <v>0</v>
      </c>
      <c r="E2371" t="s">
        <v>51</v>
      </c>
      <c r="F2371" t="s">
        <v>60</v>
      </c>
      <c r="G2371" t="s">
        <v>48</v>
      </c>
      <c r="H2371" t="s">
        <v>37</v>
      </c>
      <c r="I2371">
        <v>71</v>
      </c>
      <c r="J2371">
        <v>5</v>
      </c>
      <c r="K2371" s="43">
        <v>169271.67999999999</v>
      </c>
      <c r="L2371" s="43">
        <v>846358.42</v>
      </c>
      <c r="M2371">
        <f t="shared" si="36"/>
        <v>1</v>
      </c>
    </row>
    <row r="2372" spans="1:13" x14ac:dyDescent="0.25">
      <c r="A2372">
        <v>201906</v>
      </c>
      <c r="B2372" t="s">
        <v>36</v>
      </c>
      <c r="C2372">
        <v>0</v>
      </c>
      <c r="D2372">
        <v>0</v>
      </c>
      <c r="E2372" t="s">
        <v>51</v>
      </c>
      <c r="F2372" t="s">
        <v>60</v>
      </c>
      <c r="G2372" t="s">
        <v>48</v>
      </c>
      <c r="H2372" t="s">
        <v>37</v>
      </c>
      <c r="I2372">
        <v>72</v>
      </c>
      <c r="J2372">
        <v>2</v>
      </c>
      <c r="K2372" s="43">
        <v>223442.72</v>
      </c>
      <c r="L2372" s="43">
        <v>446885.44</v>
      </c>
      <c r="M2372">
        <f t="shared" si="36"/>
        <v>1</v>
      </c>
    </row>
    <row r="2373" spans="1:13" x14ac:dyDescent="0.25">
      <c r="A2373">
        <v>201906</v>
      </c>
      <c r="B2373" t="s">
        <v>36</v>
      </c>
      <c r="C2373">
        <v>0</v>
      </c>
      <c r="D2373">
        <v>0</v>
      </c>
      <c r="E2373" t="s">
        <v>51</v>
      </c>
      <c r="F2373" t="s">
        <v>60</v>
      </c>
      <c r="G2373" t="s">
        <v>48</v>
      </c>
      <c r="H2373" t="s">
        <v>37</v>
      </c>
      <c r="I2373">
        <v>73</v>
      </c>
      <c r="J2373">
        <v>6</v>
      </c>
      <c r="K2373" s="43">
        <v>146715.6</v>
      </c>
      <c r="L2373" s="43">
        <v>880293.57</v>
      </c>
      <c r="M2373">
        <f t="shared" si="36"/>
        <v>1</v>
      </c>
    </row>
    <row r="2374" spans="1:13" x14ac:dyDescent="0.25">
      <c r="A2374">
        <v>201906</v>
      </c>
      <c r="B2374" t="s">
        <v>36</v>
      </c>
      <c r="C2374">
        <v>0</v>
      </c>
      <c r="D2374">
        <v>0</v>
      </c>
      <c r="E2374" t="s">
        <v>51</v>
      </c>
      <c r="F2374" t="s">
        <v>60</v>
      </c>
      <c r="G2374" t="s">
        <v>48</v>
      </c>
      <c r="H2374" t="s">
        <v>37</v>
      </c>
      <c r="I2374">
        <v>74</v>
      </c>
      <c r="J2374">
        <v>7</v>
      </c>
      <c r="K2374" s="43">
        <v>214049.78</v>
      </c>
      <c r="L2374" s="43">
        <v>1498348.46</v>
      </c>
      <c r="M2374">
        <f t="shared" ref="M2374:M2437" si="37">+IF(F2374=$M$1,0,1)</f>
        <v>1</v>
      </c>
    </row>
    <row r="2375" spans="1:13" x14ac:dyDescent="0.25">
      <c r="A2375">
        <v>201906</v>
      </c>
      <c r="B2375" t="s">
        <v>36</v>
      </c>
      <c r="C2375">
        <v>0</v>
      </c>
      <c r="D2375">
        <v>0</v>
      </c>
      <c r="E2375" t="s">
        <v>51</v>
      </c>
      <c r="F2375" t="s">
        <v>60</v>
      </c>
      <c r="G2375" t="s">
        <v>48</v>
      </c>
      <c r="H2375" t="s">
        <v>37</v>
      </c>
      <c r="I2375">
        <v>75</v>
      </c>
      <c r="J2375">
        <v>9</v>
      </c>
      <c r="K2375" s="43">
        <v>177351.84</v>
      </c>
      <c r="L2375" s="43">
        <v>1596166.54</v>
      </c>
      <c r="M2375">
        <f t="shared" si="37"/>
        <v>1</v>
      </c>
    </row>
    <row r="2376" spans="1:13" x14ac:dyDescent="0.25">
      <c r="A2376">
        <v>201906</v>
      </c>
      <c r="B2376" t="s">
        <v>36</v>
      </c>
      <c r="C2376">
        <v>0</v>
      </c>
      <c r="D2376">
        <v>0</v>
      </c>
      <c r="E2376" t="s">
        <v>51</v>
      </c>
      <c r="F2376" t="s">
        <v>60</v>
      </c>
      <c r="G2376" t="s">
        <v>48</v>
      </c>
      <c r="H2376" t="s">
        <v>37</v>
      </c>
      <c r="I2376">
        <v>76</v>
      </c>
      <c r="J2376">
        <v>10</v>
      </c>
      <c r="K2376" s="43">
        <v>225280.35</v>
      </c>
      <c r="L2376" s="43">
        <v>2252803.52</v>
      </c>
      <c r="M2376">
        <f t="shared" si="37"/>
        <v>1</v>
      </c>
    </row>
    <row r="2377" spans="1:13" x14ac:dyDescent="0.25">
      <c r="A2377">
        <v>201906</v>
      </c>
      <c r="B2377" t="s">
        <v>36</v>
      </c>
      <c r="C2377">
        <v>0</v>
      </c>
      <c r="D2377">
        <v>0</v>
      </c>
      <c r="E2377" t="s">
        <v>51</v>
      </c>
      <c r="F2377" t="s">
        <v>60</v>
      </c>
      <c r="G2377" t="s">
        <v>48</v>
      </c>
      <c r="H2377" t="s">
        <v>37</v>
      </c>
      <c r="I2377">
        <v>77</v>
      </c>
      <c r="J2377">
        <v>6</v>
      </c>
      <c r="K2377" s="43">
        <v>196370.88</v>
      </c>
      <c r="L2377" s="43">
        <v>1178225.29</v>
      </c>
      <c r="M2377">
        <f t="shared" si="37"/>
        <v>1</v>
      </c>
    </row>
    <row r="2378" spans="1:13" x14ac:dyDescent="0.25">
      <c r="A2378">
        <v>201906</v>
      </c>
      <c r="B2378" t="s">
        <v>36</v>
      </c>
      <c r="C2378">
        <v>0</v>
      </c>
      <c r="D2378">
        <v>0</v>
      </c>
      <c r="E2378" t="s">
        <v>51</v>
      </c>
      <c r="F2378" t="s">
        <v>60</v>
      </c>
      <c r="G2378" t="s">
        <v>48</v>
      </c>
      <c r="H2378" t="s">
        <v>37</v>
      </c>
      <c r="I2378">
        <v>78</v>
      </c>
      <c r="J2378">
        <v>10</v>
      </c>
      <c r="K2378" s="43">
        <v>185323.85</v>
      </c>
      <c r="L2378" s="43">
        <v>1853238.52</v>
      </c>
      <c r="M2378">
        <f t="shared" si="37"/>
        <v>1</v>
      </c>
    </row>
    <row r="2379" spans="1:13" x14ac:dyDescent="0.25">
      <c r="A2379">
        <v>201906</v>
      </c>
      <c r="B2379" t="s">
        <v>36</v>
      </c>
      <c r="C2379">
        <v>0</v>
      </c>
      <c r="D2379">
        <v>0</v>
      </c>
      <c r="E2379" t="s">
        <v>51</v>
      </c>
      <c r="F2379" t="s">
        <v>60</v>
      </c>
      <c r="G2379" t="s">
        <v>48</v>
      </c>
      <c r="H2379" t="s">
        <v>37</v>
      </c>
      <c r="I2379">
        <v>79</v>
      </c>
      <c r="J2379">
        <v>4</v>
      </c>
      <c r="K2379" s="43">
        <v>170921.51</v>
      </c>
      <c r="L2379" s="43">
        <v>683686.05</v>
      </c>
      <c r="M2379">
        <f t="shared" si="37"/>
        <v>1</v>
      </c>
    </row>
    <row r="2380" spans="1:13" x14ac:dyDescent="0.25">
      <c r="A2380">
        <v>201906</v>
      </c>
      <c r="B2380" t="s">
        <v>36</v>
      </c>
      <c r="C2380">
        <v>0</v>
      </c>
      <c r="D2380">
        <v>0</v>
      </c>
      <c r="E2380" t="s">
        <v>51</v>
      </c>
      <c r="F2380" t="s">
        <v>60</v>
      </c>
      <c r="G2380" t="s">
        <v>48</v>
      </c>
      <c r="H2380" t="s">
        <v>37</v>
      </c>
      <c r="I2380">
        <v>80</v>
      </c>
      <c r="J2380">
        <v>4</v>
      </c>
      <c r="K2380" s="43">
        <v>208834.75</v>
      </c>
      <c r="L2380" s="43">
        <v>835338.98</v>
      </c>
      <c r="M2380">
        <f t="shared" si="37"/>
        <v>1</v>
      </c>
    </row>
    <row r="2381" spans="1:13" x14ac:dyDescent="0.25">
      <c r="A2381">
        <v>201906</v>
      </c>
      <c r="B2381" t="s">
        <v>36</v>
      </c>
      <c r="C2381">
        <v>0</v>
      </c>
      <c r="D2381">
        <v>0</v>
      </c>
      <c r="E2381" t="s">
        <v>51</v>
      </c>
      <c r="F2381" t="s">
        <v>60</v>
      </c>
      <c r="G2381" t="s">
        <v>48</v>
      </c>
      <c r="H2381" t="s">
        <v>37</v>
      </c>
      <c r="I2381">
        <v>81</v>
      </c>
      <c r="J2381">
        <v>10</v>
      </c>
      <c r="K2381" s="43">
        <v>110422.97</v>
      </c>
      <c r="L2381" s="43">
        <v>1104229.67</v>
      </c>
      <c r="M2381">
        <f t="shared" si="37"/>
        <v>1</v>
      </c>
    </row>
    <row r="2382" spans="1:13" x14ac:dyDescent="0.25">
      <c r="A2382">
        <v>201906</v>
      </c>
      <c r="B2382" t="s">
        <v>36</v>
      </c>
      <c r="C2382">
        <v>0</v>
      </c>
      <c r="D2382">
        <v>0</v>
      </c>
      <c r="E2382" t="s">
        <v>51</v>
      </c>
      <c r="F2382" t="s">
        <v>60</v>
      </c>
      <c r="G2382" t="s">
        <v>48</v>
      </c>
      <c r="H2382" t="s">
        <v>37</v>
      </c>
      <c r="I2382">
        <v>82</v>
      </c>
      <c r="J2382">
        <v>10</v>
      </c>
      <c r="K2382" s="43">
        <v>180407.33</v>
      </c>
      <c r="L2382" s="43">
        <v>1804073.28</v>
      </c>
      <c r="M2382">
        <f t="shared" si="37"/>
        <v>1</v>
      </c>
    </row>
    <row r="2383" spans="1:13" x14ac:dyDescent="0.25">
      <c r="A2383">
        <v>201906</v>
      </c>
      <c r="B2383" t="s">
        <v>36</v>
      </c>
      <c r="C2383">
        <v>0</v>
      </c>
      <c r="D2383">
        <v>0</v>
      </c>
      <c r="E2383" t="s">
        <v>51</v>
      </c>
      <c r="F2383" t="s">
        <v>60</v>
      </c>
      <c r="G2383" t="s">
        <v>48</v>
      </c>
      <c r="H2383" t="s">
        <v>37</v>
      </c>
      <c r="I2383">
        <v>83</v>
      </c>
      <c r="J2383">
        <v>9</v>
      </c>
      <c r="K2383" s="43">
        <v>185374.23</v>
      </c>
      <c r="L2383" s="43">
        <v>1668368.05</v>
      </c>
      <c r="M2383">
        <f t="shared" si="37"/>
        <v>1</v>
      </c>
    </row>
    <row r="2384" spans="1:13" x14ac:dyDescent="0.25">
      <c r="A2384">
        <v>201906</v>
      </c>
      <c r="B2384" t="s">
        <v>36</v>
      </c>
      <c r="C2384">
        <v>0</v>
      </c>
      <c r="D2384">
        <v>0</v>
      </c>
      <c r="E2384" t="s">
        <v>51</v>
      </c>
      <c r="F2384" t="s">
        <v>60</v>
      </c>
      <c r="G2384" t="s">
        <v>48</v>
      </c>
      <c r="H2384" t="s">
        <v>37</v>
      </c>
      <c r="I2384">
        <v>84</v>
      </c>
      <c r="J2384">
        <v>3</v>
      </c>
      <c r="K2384" s="43">
        <v>205255.49</v>
      </c>
      <c r="L2384" s="43">
        <v>615766.48</v>
      </c>
      <c r="M2384">
        <f t="shared" si="37"/>
        <v>1</v>
      </c>
    </row>
    <row r="2385" spans="1:13" x14ac:dyDescent="0.25">
      <c r="A2385">
        <v>201906</v>
      </c>
      <c r="B2385" t="s">
        <v>36</v>
      </c>
      <c r="C2385">
        <v>0</v>
      </c>
      <c r="D2385">
        <v>0</v>
      </c>
      <c r="E2385" t="s">
        <v>51</v>
      </c>
      <c r="F2385" t="s">
        <v>60</v>
      </c>
      <c r="G2385" t="s">
        <v>48</v>
      </c>
      <c r="H2385" t="s">
        <v>37</v>
      </c>
      <c r="I2385">
        <v>85</v>
      </c>
      <c r="J2385">
        <v>7</v>
      </c>
      <c r="K2385" s="43">
        <v>219734.64</v>
      </c>
      <c r="L2385" s="43">
        <v>1538142.5</v>
      </c>
      <c r="M2385">
        <f t="shared" si="37"/>
        <v>1</v>
      </c>
    </row>
    <row r="2386" spans="1:13" x14ac:dyDescent="0.25">
      <c r="A2386">
        <v>201906</v>
      </c>
      <c r="B2386" t="s">
        <v>36</v>
      </c>
      <c r="C2386">
        <v>0</v>
      </c>
      <c r="D2386">
        <v>0</v>
      </c>
      <c r="E2386" t="s">
        <v>51</v>
      </c>
      <c r="F2386" t="s">
        <v>60</v>
      </c>
      <c r="G2386" t="s">
        <v>48</v>
      </c>
      <c r="H2386" t="s">
        <v>37</v>
      </c>
      <c r="I2386">
        <v>86</v>
      </c>
      <c r="J2386">
        <v>7</v>
      </c>
      <c r="K2386" s="43">
        <v>175303.69</v>
      </c>
      <c r="L2386" s="43">
        <v>1227125.83</v>
      </c>
      <c r="M2386">
        <f t="shared" si="37"/>
        <v>1</v>
      </c>
    </row>
    <row r="2387" spans="1:13" x14ac:dyDescent="0.25">
      <c r="A2387">
        <v>201906</v>
      </c>
      <c r="B2387" t="s">
        <v>36</v>
      </c>
      <c r="C2387">
        <v>0</v>
      </c>
      <c r="D2387">
        <v>0</v>
      </c>
      <c r="E2387" t="s">
        <v>51</v>
      </c>
      <c r="F2387" t="s">
        <v>60</v>
      </c>
      <c r="G2387" t="s">
        <v>48</v>
      </c>
      <c r="H2387" t="s">
        <v>37</v>
      </c>
      <c r="I2387">
        <v>87</v>
      </c>
      <c r="J2387">
        <v>13</v>
      </c>
      <c r="K2387" s="43">
        <v>168293.36</v>
      </c>
      <c r="L2387" s="43">
        <v>2187813.66</v>
      </c>
      <c r="M2387">
        <f t="shared" si="37"/>
        <v>1</v>
      </c>
    </row>
    <row r="2388" spans="1:13" x14ac:dyDescent="0.25">
      <c r="A2388">
        <v>201906</v>
      </c>
      <c r="B2388" t="s">
        <v>36</v>
      </c>
      <c r="C2388">
        <v>0</v>
      </c>
      <c r="D2388">
        <v>0</v>
      </c>
      <c r="E2388" t="s">
        <v>51</v>
      </c>
      <c r="F2388" t="s">
        <v>60</v>
      </c>
      <c r="G2388" t="s">
        <v>48</v>
      </c>
      <c r="H2388" t="s">
        <v>37</v>
      </c>
      <c r="I2388">
        <v>88</v>
      </c>
      <c r="J2388">
        <v>7</v>
      </c>
      <c r="K2388" s="43">
        <v>188412.99</v>
      </c>
      <c r="L2388" s="43">
        <v>1318890.92</v>
      </c>
      <c r="M2388">
        <f t="shared" si="37"/>
        <v>1</v>
      </c>
    </row>
    <row r="2389" spans="1:13" x14ac:dyDescent="0.25">
      <c r="A2389">
        <v>201906</v>
      </c>
      <c r="B2389" t="s">
        <v>36</v>
      </c>
      <c r="C2389">
        <v>0</v>
      </c>
      <c r="D2389">
        <v>0</v>
      </c>
      <c r="E2389" t="s">
        <v>51</v>
      </c>
      <c r="F2389" t="s">
        <v>60</v>
      </c>
      <c r="G2389" t="s">
        <v>48</v>
      </c>
      <c r="H2389" t="s">
        <v>37</v>
      </c>
      <c r="I2389">
        <v>89</v>
      </c>
      <c r="J2389">
        <v>7</v>
      </c>
      <c r="K2389" s="43">
        <v>218538.74</v>
      </c>
      <c r="L2389" s="43">
        <v>1529771.21</v>
      </c>
      <c r="M2389">
        <f t="shared" si="37"/>
        <v>1</v>
      </c>
    </row>
    <row r="2390" spans="1:13" x14ac:dyDescent="0.25">
      <c r="A2390">
        <v>201906</v>
      </c>
      <c r="B2390" t="s">
        <v>36</v>
      </c>
      <c r="C2390">
        <v>0</v>
      </c>
      <c r="D2390">
        <v>0</v>
      </c>
      <c r="E2390" t="s">
        <v>51</v>
      </c>
      <c r="F2390" t="s">
        <v>60</v>
      </c>
      <c r="G2390" t="s">
        <v>48</v>
      </c>
      <c r="H2390" t="s">
        <v>37</v>
      </c>
      <c r="I2390">
        <v>90</v>
      </c>
      <c r="J2390">
        <v>8</v>
      </c>
      <c r="K2390" s="43">
        <v>158879.24</v>
      </c>
      <c r="L2390" s="43">
        <v>1271033.94</v>
      </c>
      <c r="M2390">
        <f t="shared" si="37"/>
        <v>1</v>
      </c>
    </row>
    <row r="2391" spans="1:13" x14ac:dyDescent="0.25">
      <c r="A2391">
        <v>201906</v>
      </c>
      <c r="B2391" t="s">
        <v>36</v>
      </c>
      <c r="C2391">
        <v>0</v>
      </c>
      <c r="D2391">
        <v>0</v>
      </c>
      <c r="E2391" t="s">
        <v>51</v>
      </c>
      <c r="F2391" t="s">
        <v>60</v>
      </c>
      <c r="G2391" t="s">
        <v>48</v>
      </c>
      <c r="H2391" t="s">
        <v>37</v>
      </c>
      <c r="I2391">
        <v>91</v>
      </c>
      <c r="J2391">
        <v>9</v>
      </c>
      <c r="K2391" s="43">
        <v>209224.41</v>
      </c>
      <c r="L2391" s="43">
        <v>1883019.73</v>
      </c>
      <c r="M2391">
        <f t="shared" si="37"/>
        <v>1</v>
      </c>
    </row>
    <row r="2392" spans="1:13" x14ac:dyDescent="0.25">
      <c r="A2392">
        <v>201906</v>
      </c>
      <c r="B2392" t="s">
        <v>36</v>
      </c>
      <c r="C2392">
        <v>0</v>
      </c>
      <c r="D2392">
        <v>0</v>
      </c>
      <c r="E2392" t="s">
        <v>51</v>
      </c>
      <c r="F2392" t="s">
        <v>60</v>
      </c>
      <c r="G2392" t="s">
        <v>48</v>
      </c>
      <c r="H2392" t="s">
        <v>37</v>
      </c>
      <c r="I2392">
        <v>92</v>
      </c>
      <c r="J2392">
        <v>3</v>
      </c>
      <c r="K2392" s="43">
        <v>141362.03</v>
      </c>
      <c r="L2392" s="43">
        <v>424086.1</v>
      </c>
      <c r="M2392">
        <f t="shared" si="37"/>
        <v>1</v>
      </c>
    </row>
    <row r="2393" spans="1:13" x14ac:dyDescent="0.25">
      <c r="A2393">
        <v>201906</v>
      </c>
      <c r="B2393" t="s">
        <v>36</v>
      </c>
      <c r="C2393">
        <v>0</v>
      </c>
      <c r="D2393">
        <v>0</v>
      </c>
      <c r="E2393" t="s">
        <v>51</v>
      </c>
      <c r="F2393" t="s">
        <v>60</v>
      </c>
      <c r="G2393" t="s">
        <v>48</v>
      </c>
      <c r="H2393" t="s">
        <v>37</v>
      </c>
      <c r="I2393">
        <v>93</v>
      </c>
      <c r="J2393">
        <v>9</v>
      </c>
      <c r="K2393" s="43">
        <v>158206.79999999999</v>
      </c>
      <c r="L2393" s="43">
        <v>1423861.22</v>
      </c>
      <c r="M2393">
        <f t="shared" si="37"/>
        <v>1</v>
      </c>
    </row>
    <row r="2394" spans="1:13" x14ac:dyDescent="0.25">
      <c r="A2394">
        <v>201906</v>
      </c>
      <c r="B2394" t="s">
        <v>36</v>
      </c>
      <c r="C2394">
        <v>0</v>
      </c>
      <c r="D2394">
        <v>0</v>
      </c>
      <c r="E2394" t="s">
        <v>51</v>
      </c>
      <c r="F2394" t="s">
        <v>60</v>
      </c>
      <c r="G2394" t="s">
        <v>48</v>
      </c>
      <c r="H2394" t="s">
        <v>37</v>
      </c>
      <c r="I2394">
        <v>94</v>
      </c>
      <c r="J2394">
        <v>6</v>
      </c>
      <c r="K2394" s="43">
        <v>154636.07999999999</v>
      </c>
      <c r="L2394" s="43">
        <v>927816.5</v>
      </c>
      <c r="M2394">
        <f t="shared" si="37"/>
        <v>1</v>
      </c>
    </row>
    <row r="2395" spans="1:13" x14ac:dyDescent="0.25">
      <c r="A2395">
        <v>201906</v>
      </c>
      <c r="B2395" t="s">
        <v>36</v>
      </c>
      <c r="C2395">
        <v>0</v>
      </c>
      <c r="D2395">
        <v>0</v>
      </c>
      <c r="E2395" t="s">
        <v>51</v>
      </c>
      <c r="F2395" t="s">
        <v>60</v>
      </c>
      <c r="G2395" t="s">
        <v>48</v>
      </c>
      <c r="H2395" t="s">
        <v>37</v>
      </c>
      <c r="I2395">
        <v>95</v>
      </c>
      <c r="J2395">
        <v>7</v>
      </c>
      <c r="K2395" s="43">
        <v>205223.53</v>
      </c>
      <c r="L2395" s="43">
        <v>1436564.74</v>
      </c>
      <c r="M2395">
        <f t="shared" si="37"/>
        <v>1</v>
      </c>
    </row>
    <row r="2396" spans="1:13" x14ac:dyDescent="0.25">
      <c r="A2396">
        <v>201906</v>
      </c>
      <c r="B2396" t="s">
        <v>36</v>
      </c>
      <c r="C2396">
        <v>0</v>
      </c>
      <c r="D2396">
        <v>0</v>
      </c>
      <c r="E2396" t="s">
        <v>51</v>
      </c>
      <c r="F2396" t="s">
        <v>60</v>
      </c>
      <c r="G2396" t="s">
        <v>48</v>
      </c>
      <c r="H2396" t="s">
        <v>37</v>
      </c>
      <c r="I2396">
        <v>96</v>
      </c>
      <c r="J2396">
        <v>4</v>
      </c>
      <c r="K2396" s="43">
        <v>138485.72</v>
      </c>
      <c r="L2396" s="43">
        <v>553942.87</v>
      </c>
      <c r="M2396">
        <f t="shared" si="37"/>
        <v>1</v>
      </c>
    </row>
    <row r="2397" spans="1:13" x14ac:dyDescent="0.25">
      <c r="A2397">
        <v>201906</v>
      </c>
      <c r="B2397" t="s">
        <v>36</v>
      </c>
      <c r="C2397">
        <v>0</v>
      </c>
      <c r="D2397">
        <v>0</v>
      </c>
      <c r="E2397" t="s">
        <v>51</v>
      </c>
      <c r="F2397" t="s">
        <v>60</v>
      </c>
      <c r="G2397" t="s">
        <v>48</v>
      </c>
      <c r="H2397" t="s">
        <v>37</v>
      </c>
      <c r="I2397">
        <v>97</v>
      </c>
      <c r="J2397">
        <v>1</v>
      </c>
      <c r="K2397" s="43">
        <v>104596.58</v>
      </c>
      <c r="L2397" s="43">
        <v>104596.58</v>
      </c>
      <c r="M2397">
        <f t="shared" si="37"/>
        <v>1</v>
      </c>
    </row>
    <row r="2398" spans="1:13" x14ac:dyDescent="0.25">
      <c r="A2398">
        <v>201906</v>
      </c>
      <c r="B2398" t="s">
        <v>36</v>
      </c>
      <c r="C2398">
        <v>0</v>
      </c>
      <c r="D2398">
        <v>0</v>
      </c>
      <c r="E2398" t="s">
        <v>51</v>
      </c>
      <c r="F2398" t="s">
        <v>60</v>
      </c>
      <c r="G2398" t="s">
        <v>48</v>
      </c>
      <c r="H2398" t="s">
        <v>37</v>
      </c>
      <c r="I2398">
        <v>98</v>
      </c>
      <c r="J2398">
        <v>2</v>
      </c>
      <c r="K2398" s="43">
        <v>114824.08</v>
      </c>
      <c r="L2398" s="43">
        <v>229648.16</v>
      </c>
      <c r="M2398">
        <f t="shared" si="37"/>
        <v>1</v>
      </c>
    </row>
    <row r="2399" spans="1:13" x14ac:dyDescent="0.25">
      <c r="A2399">
        <v>201906</v>
      </c>
      <c r="B2399" t="s">
        <v>36</v>
      </c>
      <c r="C2399">
        <v>0</v>
      </c>
      <c r="D2399">
        <v>0</v>
      </c>
      <c r="E2399" t="s">
        <v>51</v>
      </c>
      <c r="F2399" t="s">
        <v>60</v>
      </c>
      <c r="G2399" t="s">
        <v>48</v>
      </c>
      <c r="H2399" t="s">
        <v>37</v>
      </c>
      <c r="I2399">
        <v>99</v>
      </c>
      <c r="J2399">
        <v>1</v>
      </c>
      <c r="K2399" s="43">
        <v>89491.04</v>
      </c>
      <c r="L2399" s="43">
        <v>89491.04</v>
      </c>
      <c r="M2399">
        <f t="shared" si="37"/>
        <v>1</v>
      </c>
    </row>
    <row r="2400" spans="1:13" x14ac:dyDescent="0.25">
      <c r="A2400">
        <v>201906</v>
      </c>
      <c r="B2400" t="s">
        <v>36</v>
      </c>
      <c r="C2400">
        <v>0</v>
      </c>
      <c r="D2400">
        <v>0</v>
      </c>
      <c r="E2400" t="s">
        <v>51</v>
      </c>
      <c r="F2400" t="s">
        <v>60</v>
      </c>
      <c r="G2400" t="s">
        <v>48</v>
      </c>
      <c r="H2400" t="s">
        <v>37</v>
      </c>
      <c r="I2400">
        <v>105</v>
      </c>
      <c r="J2400">
        <v>1</v>
      </c>
      <c r="K2400" s="43">
        <v>100219.06</v>
      </c>
      <c r="L2400" s="43">
        <v>100219.06</v>
      </c>
      <c r="M2400">
        <f t="shared" si="37"/>
        <v>1</v>
      </c>
    </row>
    <row r="2401" spans="1:13" x14ac:dyDescent="0.25">
      <c r="A2401">
        <v>201906</v>
      </c>
      <c r="B2401" t="s">
        <v>36</v>
      </c>
      <c r="C2401">
        <v>0</v>
      </c>
      <c r="D2401">
        <v>0</v>
      </c>
      <c r="E2401" t="s">
        <v>51</v>
      </c>
      <c r="F2401" t="s">
        <v>60</v>
      </c>
      <c r="G2401" t="s">
        <v>48</v>
      </c>
      <c r="H2401" t="s">
        <v>38</v>
      </c>
      <c r="I2401">
        <v>46</v>
      </c>
      <c r="J2401">
        <v>1</v>
      </c>
      <c r="K2401" s="43">
        <v>235524.65</v>
      </c>
      <c r="L2401" s="43">
        <v>235524.65</v>
      </c>
      <c r="M2401">
        <f t="shared" si="37"/>
        <v>1</v>
      </c>
    </row>
    <row r="2402" spans="1:13" x14ac:dyDescent="0.25">
      <c r="A2402">
        <v>201906</v>
      </c>
      <c r="B2402" t="s">
        <v>36</v>
      </c>
      <c r="C2402">
        <v>0</v>
      </c>
      <c r="D2402">
        <v>0</v>
      </c>
      <c r="E2402" t="s">
        <v>51</v>
      </c>
      <c r="F2402" t="s">
        <v>60</v>
      </c>
      <c r="G2402" t="s">
        <v>48</v>
      </c>
      <c r="H2402" t="s">
        <v>38</v>
      </c>
      <c r="I2402">
        <v>49</v>
      </c>
      <c r="J2402">
        <v>1</v>
      </c>
      <c r="K2402" s="43">
        <v>135192.71</v>
      </c>
      <c r="L2402" s="43">
        <v>135192.71</v>
      </c>
      <c r="M2402">
        <f t="shared" si="37"/>
        <v>1</v>
      </c>
    </row>
    <row r="2403" spans="1:13" x14ac:dyDescent="0.25">
      <c r="A2403">
        <v>201906</v>
      </c>
      <c r="B2403" t="s">
        <v>36</v>
      </c>
      <c r="C2403">
        <v>0</v>
      </c>
      <c r="D2403">
        <v>0</v>
      </c>
      <c r="E2403" t="s">
        <v>51</v>
      </c>
      <c r="F2403" t="s">
        <v>60</v>
      </c>
      <c r="G2403" t="s">
        <v>48</v>
      </c>
      <c r="H2403" t="s">
        <v>38</v>
      </c>
      <c r="I2403">
        <v>51</v>
      </c>
      <c r="J2403">
        <v>1</v>
      </c>
      <c r="K2403" s="43">
        <v>57516.6</v>
      </c>
      <c r="L2403" s="43">
        <v>57516.6</v>
      </c>
      <c r="M2403">
        <f t="shared" si="37"/>
        <v>1</v>
      </c>
    </row>
    <row r="2404" spans="1:13" x14ac:dyDescent="0.25">
      <c r="A2404">
        <v>201906</v>
      </c>
      <c r="B2404" t="s">
        <v>36</v>
      </c>
      <c r="C2404">
        <v>0</v>
      </c>
      <c r="D2404">
        <v>0</v>
      </c>
      <c r="E2404" t="s">
        <v>51</v>
      </c>
      <c r="F2404" t="s">
        <v>60</v>
      </c>
      <c r="G2404" t="s">
        <v>48</v>
      </c>
      <c r="H2404" t="s">
        <v>38</v>
      </c>
      <c r="I2404">
        <v>58</v>
      </c>
      <c r="J2404">
        <v>1</v>
      </c>
      <c r="K2404" s="43">
        <v>140895.82</v>
      </c>
      <c r="L2404" s="43">
        <v>140895.82</v>
      </c>
      <c r="M2404">
        <f t="shared" si="37"/>
        <v>1</v>
      </c>
    </row>
    <row r="2405" spans="1:13" x14ac:dyDescent="0.25">
      <c r="A2405">
        <v>201906</v>
      </c>
      <c r="B2405" t="s">
        <v>36</v>
      </c>
      <c r="C2405">
        <v>0</v>
      </c>
      <c r="D2405">
        <v>0</v>
      </c>
      <c r="E2405" t="s">
        <v>51</v>
      </c>
      <c r="F2405" t="s">
        <v>60</v>
      </c>
      <c r="G2405" t="s">
        <v>48</v>
      </c>
      <c r="H2405" t="s">
        <v>38</v>
      </c>
      <c r="I2405">
        <v>64</v>
      </c>
      <c r="J2405">
        <v>2</v>
      </c>
      <c r="K2405" s="43">
        <v>156431.5</v>
      </c>
      <c r="L2405" s="43">
        <v>312863</v>
      </c>
      <c r="M2405">
        <f t="shared" si="37"/>
        <v>1</v>
      </c>
    </row>
    <row r="2406" spans="1:13" x14ac:dyDescent="0.25">
      <c r="A2406">
        <v>201906</v>
      </c>
      <c r="B2406" t="s">
        <v>36</v>
      </c>
      <c r="C2406">
        <v>0</v>
      </c>
      <c r="D2406">
        <v>0</v>
      </c>
      <c r="E2406" t="s">
        <v>51</v>
      </c>
      <c r="F2406" t="s">
        <v>60</v>
      </c>
      <c r="G2406" t="s">
        <v>48</v>
      </c>
      <c r="H2406" t="s">
        <v>38</v>
      </c>
      <c r="I2406">
        <v>66</v>
      </c>
      <c r="J2406">
        <v>1</v>
      </c>
      <c r="K2406" s="43">
        <v>243981.21</v>
      </c>
      <c r="L2406" s="43">
        <v>243981.21</v>
      </c>
      <c r="M2406">
        <f t="shared" si="37"/>
        <v>1</v>
      </c>
    </row>
    <row r="2407" spans="1:13" x14ac:dyDescent="0.25">
      <c r="A2407">
        <v>201906</v>
      </c>
      <c r="B2407" t="s">
        <v>36</v>
      </c>
      <c r="C2407">
        <v>0</v>
      </c>
      <c r="D2407">
        <v>0</v>
      </c>
      <c r="E2407" t="s">
        <v>51</v>
      </c>
      <c r="F2407" t="s">
        <v>60</v>
      </c>
      <c r="G2407" t="s">
        <v>48</v>
      </c>
      <c r="H2407" t="s">
        <v>38</v>
      </c>
      <c r="I2407">
        <v>70</v>
      </c>
      <c r="J2407">
        <v>1</v>
      </c>
      <c r="K2407" s="43">
        <v>243065.68</v>
      </c>
      <c r="L2407" s="43">
        <v>243065.68</v>
      </c>
      <c r="M2407">
        <f t="shared" si="37"/>
        <v>1</v>
      </c>
    </row>
    <row r="2408" spans="1:13" x14ac:dyDescent="0.25">
      <c r="A2408">
        <v>201906</v>
      </c>
      <c r="B2408" t="s">
        <v>36</v>
      </c>
      <c r="C2408">
        <v>0</v>
      </c>
      <c r="D2408">
        <v>0</v>
      </c>
      <c r="E2408" t="s">
        <v>51</v>
      </c>
      <c r="F2408" t="s">
        <v>60</v>
      </c>
      <c r="G2408" t="s">
        <v>48</v>
      </c>
      <c r="H2408" t="s">
        <v>38</v>
      </c>
      <c r="I2408">
        <v>71</v>
      </c>
      <c r="J2408">
        <v>1</v>
      </c>
      <c r="K2408" s="43">
        <v>197293.01</v>
      </c>
      <c r="L2408" s="43">
        <v>197293.01</v>
      </c>
      <c r="M2408">
        <f t="shared" si="37"/>
        <v>1</v>
      </c>
    </row>
    <row r="2409" spans="1:13" x14ac:dyDescent="0.25">
      <c r="A2409">
        <v>201906</v>
      </c>
      <c r="B2409" t="s">
        <v>36</v>
      </c>
      <c r="C2409">
        <v>0</v>
      </c>
      <c r="D2409">
        <v>0</v>
      </c>
      <c r="E2409" t="s">
        <v>51</v>
      </c>
      <c r="F2409" t="s">
        <v>60</v>
      </c>
      <c r="G2409" t="s">
        <v>48</v>
      </c>
      <c r="H2409" t="s">
        <v>38</v>
      </c>
      <c r="I2409">
        <v>76</v>
      </c>
      <c r="J2409">
        <v>2</v>
      </c>
      <c r="K2409" s="43">
        <v>188570.73</v>
      </c>
      <c r="L2409" s="43">
        <v>377141.45</v>
      </c>
      <c r="M2409">
        <f t="shared" si="37"/>
        <v>1</v>
      </c>
    </row>
    <row r="2410" spans="1:13" x14ac:dyDescent="0.25">
      <c r="A2410">
        <v>201906</v>
      </c>
      <c r="B2410" t="s">
        <v>36</v>
      </c>
      <c r="C2410">
        <v>0</v>
      </c>
      <c r="D2410">
        <v>0</v>
      </c>
      <c r="E2410" t="s">
        <v>51</v>
      </c>
      <c r="F2410" t="s">
        <v>60</v>
      </c>
      <c r="G2410" t="s">
        <v>48</v>
      </c>
      <c r="H2410" t="s">
        <v>38</v>
      </c>
      <c r="I2410">
        <v>77</v>
      </c>
      <c r="J2410">
        <v>1</v>
      </c>
      <c r="K2410" s="43">
        <v>88180.91</v>
      </c>
      <c r="L2410" s="43">
        <v>88180.91</v>
      </c>
      <c r="M2410">
        <f t="shared" si="37"/>
        <v>1</v>
      </c>
    </row>
    <row r="2411" spans="1:13" x14ac:dyDescent="0.25">
      <c r="A2411">
        <v>201906</v>
      </c>
      <c r="B2411" t="s">
        <v>36</v>
      </c>
      <c r="C2411">
        <v>0</v>
      </c>
      <c r="D2411">
        <v>0</v>
      </c>
      <c r="E2411" t="s">
        <v>51</v>
      </c>
      <c r="F2411" t="s">
        <v>61</v>
      </c>
      <c r="G2411" t="s">
        <v>45</v>
      </c>
      <c r="H2411" t="s">
        <v>37</v>
      </c>
      <c r="I2411">
        <v>43</v>
      </c>
      <c r="J2411">
        <v>1</v>
      </c>
      <c r="K2411" s="43">
        <v>154718.49</v>
      </c>
      <c r="L2411" s="43">
        <v>154718.49</v>
      </c>
      <c r="M2411">
        <f t="shared" si="37"/>
        <v>1</v>
      </c>
    </row>
    <row r="2412" spans="1:13" x14ac:dyDescent="0.25">
      <c r="A2412">
        <v>201906</v>
      </c>
      <c r="B2412" t="s">
        <v>36</v>
      </c>
      <c r="C2412">
        <v>0</v>
      </c>
      <c r="D2412">
        <v>0</v>
      </c>
      <c r="E2412" t="s">
        <v>51</v>
      </c>
      <c r="F2412" t="s">
        <v>61</v>
      </c>
      <c r="G2412" t="s">
        <v>45</v>
      </c>
      <c r="H2412" t="s">
        <v>37</v>
      </c>
      <c r="I2412">
        <v>45</v>
      </c>
      <c r="J2412">
        <v>1</v>
      </c>
      <c r="K2412" s="43">
        <v>156781.4</v>
      </c>
      <c r="L2412" s="43">
        <v>156781.4</v>
      </c>
      <c r="M2412">
        <f t="shared" si="37"/>
        <v>1</v>
      </c>
    </row>
    <row r="2413" spans="1:13" x14ac:dyDescent="0.25">
      <c r="A2413">
        <v>201906</v>
      </c>
      <c r="B2413" t="s">
        <v>36</v>
      </c>
      <c r="C2413">
        <v>0</v>
      </c>
      <c r="D2413">
        <v>0</v>
      </c>
      <c r="E2413" t="s">
        <v>51</v>
      </c>
      <c r="F2413" t="s">
        <v>61</v>
      </c>
      <c r="G2413" t="s">
        <v>45</v>
      </c>
      <c r="H2413" t="s">
        <v>37</v>
      </c>
      <c r="I2413">
        <v>48</v>
      </c>
      <c r="J2413">
        <v>1</v>
      </c>
      <c r="K2413" s="43">
        <v>162970.14000000001</v>
      </c>
      <c r="L2413" s="43">
        <v>162970.14000000001</v>
      </c>
      <c r="M2413">
        <f t="shared" si="37"/>
        <v>1</v>
      </c>
    </row>
    <row r="2414" spans="1:13" x14ac:dyDescent="0.25">
      <c r="A2414">
        <v>201906</v>
      </c>
      <c r="B2414" t="s">
        <v>36</v>
      </c>
      <c r="C2414">
        <v>0</v>
      </c>
      <c r="D2414">
        <v>0</v>
      </c>
      <c r="E2414" t="s">
        <v>51</v>
      </c>
      <c r="F2414" t="s">
        <v>61</v>
      </c>
      <c r="G2414" t="s">
        <v>45</v>
      </c>
      <c r="H2414" t="s">
        <v>37</v>
      </c>
      <c r="I2414">
        <v>49</v>
      </c>
      <c r="J2414">
        <v>1</v>
      </c>
      <c r="K2414" s="43">
        <v>190246.11</v>
      </c>
      <c r="L2414" s="43">
        <v>190246.11</v>
      </c>
      <c r="M2414">
        <f t="shared" si="37"/>
        <v>1</v>
      </c>
    </row>
    <row r="2415" spans="1:13" x14ac:dyDescent="0.25">
      <c r="A2415">
        <v>201906</v>
      </c>
      <c r="B2415" t="s">
        <v>36</v>
      </c>
      <c r="C2415">
        <v>0</v>
      </c>
      <c r="D2415">
        <v>0</v>
      </c>
      <c r="E2415" t="s">
        <v>51</v>
      </c>
      <c r="F2415" t="s">
        <v>61</v>
      </c>
      <c r="G2415" t="s">
        <v>45</v>
      </c>
      <c r="H2415" t="s">
        <v>37</v>
      </c>
      <c r="I2415">
        <v>50</v>
      </c>
      <c r="J2415">
        <v>2</v>
      </c>
      <c r="K2415" s="43">
        <v>184447.08</v>
      </c>
      <c r="L2415" s="43">
        <v>368894.15</v>
      </c>
      <c r="M2415">
        <f t="shared" si="37"/>
        <v>1</v>
      </c>
    </row>
    <row r="2416" spans="1:13" x14ac:dyDescent="0.25">
      <c r="A2416">
        <v>201906</v>
      </c>
      <c r="B2416" t="s">
        <v>36</v>
      </c>
      <c r="C2416">
        <v>0</v>
      </c>
      <c r="D2416">
        <v>0</v>
      </c>
      <c r="E2416" t="s">
        <v>51</v>
      </c>
      <c r="F2416" t="s">
        <v>61</v>
      </c>
      <c r="G2416" t="s">
        <v>45</v>
      </c>
      <c r="H2416" t="s">
        <v>37</v>
      </c>
      <c r="I2416">
        <v>51</v>
      </c>
      <c r="J2416">
        <v>2</v>
      </c>
      <c r="K2416" s="43">
        <v>164725.57</v>
      </c>
      <c r="L2416" s="43">
        <v>329451.13</v>
      </c>
      <c r="M2416">
        <f t="shared" si="37"/>
        <v>1</v>
      </c>
    </row>
    <row r="2417" spans="1:13" x14ac:dyDescent="0.25">
      <c r="A2417">
        <v>201906</v>
      </c>
      <c r="B2417" t="s">
        <v>36</v>
      </c>
      <c r="C2417">
        <v>0</v>
      </c>
      <c r="D2417">
        <v>0</v>
      </c>
      <c r="E2417" t="s">
        <v>51</v>
      </c>
      <c r="F2417" t="s">
        <v>61</v>
      </c>
      <c r="G2417" t="s">
        <v>45</v>
      </c>
      <c r="H2417" t="s">
        <v>37</v>
      </c>
      <c r="I2417">
        <v>52</v>
      </c>
      <c r="J2417">
        <v>2</v>
      </c>
      <c r="K2417" s="43">
        <v>195151.19</v>
      </c>
      <c r="L2417" s="43">
        <v>390302.38</v>
      </c>
      <c r="M2417">
        <f t="shared" si="37"/>
        <v>1</v>
      </c>
    </row>
    <row r="2418" spans="1:13" x14ac:dyDescent="0.25">
      <c r="A2418">
        <v>201906</v>
      </c>
      <c r="B2418" t="s">
        <v>36</v>
      </c>
      <c r="C2418">
        <v>0</v>
      </c>
      <c r="D2418">
        <v>0</v>
      </c>
      <c r="E2418" t="s">
        <v>51</v>
      </c>
      <c r="F2418" t="s">
        <v>61</v>
      </c>
      <c r="G2418" t="s">
        <v>45</v>
      </c>
      <c r="H2418" t="s">
        <v>37</v>
      </c>
      <c r="I2418">
        <v>53</v>
      </c>
      <c r="J2418">
        <v>1</v>
      </c>
      <c r="K2418" s="43">
        <v>115867.54</v>
      </c>
      <c r="L2418" s="43">
        <v>115867.54</v>
      </c>
      <c r="M2418">
        <f t="shared" si="37"/>
        <v>1</v>
      </c>
    </row>
    <row r="2419" spans="1:13" x14ac:dyDescent="0.25">
      <c r="A2419">
        <v>201906</v>
      </c>
      <c r="B2419" t="s">
        <v>36</v>
      </c>
      <c r="C2419">
        <v>0</v>
      </c>
      <c r="D2419">
        <v>0</v>
      </c>
      <c r="E2419" t="s">
        <v>51</v>
      </c>
      <c r="F2419" t="s">
        <v>61</v>
      </c>
      <c r="G2419" t="s">
        <v>45</v>
      </c>
      <c r="H2419" t="s">
        <v>37</v>
      </c>
      <c r="I2419">
        <v>54</v>
      </c>
      <c r="J2419">
        <v>3</v>
      </c>
      <c r="K2419" s="43">
        <v>143990.51</v>
      </c>
      <c r="L2419" s="43">
        <v>431971.53</v>
      </c>
      <c r="M2419">
        <f t="shared" si="37"/>
        <v>1</v>
      </c>
    </row>
    <row r="2420" spans="1:13" x14ac:dyDescent="0.25">
      <c r="A2420">
        <v>201906</v>
      </c>
      <c r="B2420" t="s">
        <v>36</v>
      </c>
      <c r="C2420">
        <v>0</v>
      </c>
      <c r="D2420">
        <v>0</v>
      </c>
      <c r="E2420" t="s">
        <v>51</v>
      </c>
      <c r="F2420" t="s">
        <v>61</v>
      </c>
      <c r="G2420" t="s">
        <v>45</v>
      </c>
      <c r="H2420" t="s">
        <v>37</v>
      </c>
      <c r="I2420">
        <v>55</v>
      </c>
      <c r="J2420">
        <v>2</v>
      </c>
      <c r="K2420" s="43">
        <v>258744.07</v>
      </c>
      <c r="L2420" s="43">
        <v>517488.13</v>
      </c>
      <c r="M2420">
        <f t="shared" si="37"/>
        <v>1</v>
      </c>
    </row>
    <row r="2421" spans="1:13" x14ac:dyDescent="0.25">
      <c r="A2421">
        <v>201906</v>
      </c>
      <c r="B2421" t="s">
        <v>36</v>
      </c>
      <c r="C2421">
        <v>0</v>
      </c>
      <c r="D2421">
        <v>0</v>
      </c>
      <c r="E2421" t="s">
        <v>51</v>
      </c>
      <c r="F2421" t="s">
        <v>61</v>
      </c>
      <c r="G2421" t="s">
        <v>45</v>
      </c>
      <c r="H2421" t="s">
        <v>37</v>
      </c>
      <c r="I2421">
        <v>56</v>
      </c>
      <c r="J2421">
        <v>2</v>
      </c>
      <c r="K2421" s="43">
        <v>194849.72</v>
      </c>
      <c r="L2421" s="43">
        <v>389699.43</v>
      </c>
      <c r="M2421">
        <f t="shared" si="37"/>
        <v>1</v>
      </c>
    </row>
    <row r="2422" spans="1:13" x14ac:dyDescent="0.25">
      <c r="A2422">
        <v>201906</v>
      </c>
      <c r="B2422" t="s">
        <v>36</v>
      </c>
      <c r="C2422">
        <v>0</v>
      </c>
      <c r="D2422">
        <v>0</v>
      </c>
      <c r="E2422" t="s">
        <v>51</v>
      </c>
      <c r="F2422" t="s">
        <v>61</v>
      </c>
      <c r="G2422" t="s">
        <v>45</v>
      </c>
      <c r="H2422" t="s">
        <v>37</v>
      </c>
      <c r="I2422">
        <v>57</v>
      </c>
      <c r="J2422">
        <v>4</v>
      </c>
      <c r="K2422" s="43">
        <v>150777.97</v>
      </c>
      <c r="L2422" s="43">
        <v>603111.88</v>
      </c>
      <c r="M2422">
        <f t="shared" si="37"/>
        <v>1</v>
      </c>
    </row>
    <row r="2423" spans="1:13" x14ac:dyDescent="0.25">
      <c r="A2423">
        <v>201906</v>
      </c>
      <c r="B2423" t="s">
        <v>36</v>
      </c>
      <c r="C2423">
        <v>0</v>
      </c>
      <c r="D2423">
        <v>0</v>
      </c>
      <c r="E2423" t="s">
        <v>51</v>
      </c>
      <c r="F2423" t="s">
        <v>61</v>
      </c>
      <c r="G2423" t="s">
        <v>45</v>
      </c>
      <c r="H2423" t="s">
        <v>37</v>
      </c>
      <c r="I2423">
        <v>58</v>
      </c>
      <c r="J2423">
        <v>3</v>
      </c>
      <c r="K2423" s="43">
        <v>170805.12</v>
      </c>
      <c r="L2423" s="43">
        <v>512415.37</v>
      </c>
      <c r="M2423">
        <f t="shared" si="37"/>
        <v>1</v>
      </c>
    </row>
    <row r="2424" spans="1:13" x14ac:dyDescent="0.25">
      <c r="A2424">
        <v>201906</v>
      </c>
      <c r="B2424" t="s">
        <v>36</v>
      </c>
      <c r="C2424">
        <v>0</v>
      </c>
      <c r="D2424">
        <v>0</v>
      </c>
      <c r="E2424" t="s">
        <v>51</v>
      </c>
      <c r="F2424" t="s">
        <v>61</v>
      </c>
      <c r="G2424" t="s">
        <v>45</v>
      </c>
      <c r="H2424" t="s">
        <v>37</v>
      </c>
      <c r="I2424">
        <v>59</v>
      </c>
      <c r="J2424">
        <v>5</v>
      </c>
      <c r="K2424" s="43">
        <v>179913.22</v>
      </c>
      <c r="L2424" s="43">
        <v>899566.09</v>
      </c>
      <c r="M2424">
        <f t="shared" si="37"/>
        <v>1</v>
      </c>
    </row>
    <row r="2425" spans="1:13" x14ac:dyDescent="0.25">
      <c r="A2425">
        <v>201906</v>
      </c>
      <c r="B2425" t="s">
        <v>36</v>
      </c>
      <c r="C2425">
        <v>0</v>
      </c>
      <c r="D2425">
        <v>0</v>
      </c>
      <c r="E2425" t="s">
        <v>51</v>
      </c>
      <c r="F2425" t="s">
        <v>61</v>
      </c>
      <c r="G2425" t="s">
        <v>45</v>
      </c>
      <c r="H2425" t="s">
        <v>37</v>
      </c>
      <c r="I2425">
        <v>60</v>
      </c>
      <c r="J2425">
        <v>12</v>
      </c>
      <c r="K2425" s="43">
        <v>241435.57</v>
      </c>
      <c r="L2425" s="43">
        <v>2897226.89</v>
      </c>
      <c r="M2425">
        <f t="shared" si="37"/>
        <v>1</v>
      </c>
    </row>
    <row r="2426" spans="1:13" x14ac:dyDescent="0.25">
      <c r="A2426">
        <v>201906</v>
      </c>
      <c r="B2426" t="s">
        <v>36</v>
      </c>
      <c r="C2426">
        <v>0</v>
      </c>
      <c r="D2426">
        <v>0</v>
      </c>
      <c r="E2426" t="s">
        <v>51</v>
      </c>
      <c r="F2426" t="s">
        <v>61</v>
      </c>
      <c r="G2426" t="s">
        <v>45</v>
      </c>
      <c r="H2426" t="s">
        <v>37</v>
      </c>
      <c r="I2426">
        <v>61</v>
      </c>
      <c r="J2426">
        <v>100</v>
      </c>
      <c r="K2426" s="43">
        <v>205614.63</v>
      </c>
      <c r="L2426" s="43">
        <v>20561462.530000001</v>
      </c>
      <c r="M2426">
        <f t="shared" si="37"/>
        <v>1</v>
      </c>
    </row>
    <row r="2427" spans="1:13" x14ac:dyDescent="0.25">
      <c r="A2427">
        <v>201906</v>
      </c>
      <c r="B2427" t="s">
        <v>36</v>
      </c>
      <c r="C2427">
        <v>0</v>
      </c>
      <c r="D2427">
        <v>0</v>
      </c>
      <c r="E2427" t="s">
        <v>51</v>
      </c>
      <c r="F2427" t="s">
        <v>61</v>
      </c>
      <c r="G2427" t="s">
        <v>45</v>
      </c>
      <c r="H2427" t="s">
        <v>37</v>
      </c>
      <c r="I2427">
        <v>62</v>
      </c>
      <c r="J2427">
        <v>153</v>
      </c>
      <c r="K2427" s="43">
        <v>197569.76</v>
      </c>
      <c r="L2427" s="43">
        <v>30228173.300000001</v>
      </c>
      <c r="M2427">
        <f t="shared" si="37"/>
        <v>1</v>
      </c>
    </row>
    <row r="2428" spans="1:13" x14ac:dyDescent="0.25">
      <c r="A2428">
        <v>201906</v>
      </c>
      <c r="B2428" t="s">
        <v>36</v>
      </c>
      <c r="C2428">
        <v>0</v>
      </c>
      <c r="D2428">
        <v>0</v>
      </c>
      <c r="E2428" t="s">
        <v>51</v>
      </c>
      <c r="F2428" t="s">
        <v>61</v>
      </c>
      <c r="G2428" t="s">
        <v>45</v>
      </c>
      <c r="H2428" t="s">
        <v>37</v>
      </c>
      <c r="I2428">
        <v>63</v>
      </c>
      <c r="J2428">
        <v>149</v>
      </c>
      <c r="K2428" s="43">
        <v>200739.28</v>
      </c>
      <c r="L2428" s="43">
        <v>29910152.129999999</v>
      </c>
      <c r="M2428">
        <f t="shared" si="37"/>
        <v>1</v>
      </c>
    </row>
    <row r="2429" spans="1:13" x14ac:dyDescent="0.25">
      <c r="A2429">
        <v>201906</v>
      </c>
      <c r="B2429" t="s">
        <v>36</v>
      </c>
      <c r="C2429">
        <v>0</v>
      </c>
      <c r="D2429">
        <v>0</v>
      </c>
      <c r="E2429" t="s">
        <v>51</v>
      </c>
      <c r="F2429" t="s">
        <v>61</v>
      </c>
      <c r="G2429" t="s">
        <v>45</v>
      </c>
      <c r="H2429" t="s">
        <v>37</v>
      </c>
      <c r="I2429">
        <v>64</v>
      </c>
      <c r="J2429">
        <v>180</v>
      </c>
      <c r="K2429" s="43">
        <v>187827.97</v>
      </c>
      <c r="L2429" s="43">
        <v>33809035.060000002</v>
      </c>
      <c r="M2429">
        <f t="shared" si="37"/>
        <v>1</v>
      </c>
    </row>
    <row r="2430" spans="1:13" x14ac:dyDescent="0.25">
      <c r="A2430">
        <v>201906</v>
      </c>
      <c r="B2430" t="s">
        <v>36</v>
      </c>
      <c r="C2430">
        <v>0</v>
      </c>
      <c r="D2430">
        <v>0</v>
      </c>
      <c r="E2430" t="s">
        <v>51</v>
      </c>
      <c r="F2430" t="s">
        <v>61</v>
      </c>
      <c r="G2430" t="s">
        <v>45</v>
      </c>
      <c r="H2430" t="s">
        <v>37</v>
      </c>
      <c r="I2430">
        <v>65</v>
      </c>
      <c r="J2430">
        <v>155</v>
      </c>
      <c r="K2430" s="43">
        <v>197488.33</v>
      </c>
      <c r="L2430" s="43">
        <v>30610691.140000001</v>
      </c>
      <c r="M2430">
        <f t="shared" si="37"/>
        <v>1</v>
      </c>
    </row>
    <row r="2431" spans="1:13" x14ac:dyDescent="0.25">
      <c r="A2431">
        <v>201906</v>
      </c>
      <c r="B2431" t="s">
        <v>36</v>
      </c>
      <c r="C2431">
        <v>0</v>
      </c>
      <c r="D2431">
        <v>0</v>
      </c>
      <c r="E2431" t="s">
        <v>51</v>
      </c>
      <c r="F2431" t="s">
        <v>61</v>
      </c>
      <c r="G2431" t="s">
        <v>45</v>
      </c>
      <c r="H2431" t="s">
        <v>37</v>
      </c>
      <c r="I2431">
        <v>66</v>
      </c>
      <c r="J2431">
        <v>163</v>
      </c>
      <c r="K2431" s="43">
        <v>190549.93</v>
      </c>
      <c r="L2431" s="43">
        <v>31059638.440000001</v>
      </c>
      <c r="M2431">
        <f t="shared" si="37"/>
        <v>1</v>
      </c>
    </row>
    <row r="2432" spans="1:13" x14ac:dyDescent="0.25">
      <c r="A2432">
        <v>201906</v>
      </c>
      <c r="B2432" t="s">
        <v>36</v>
      </c>
      <c r="C2432">
        <v>0</v>
      </c>
      <c r="D2432">
        <v>0</v>
      </c>
      <c r="E2432" t="s">
        <v>51</v>
      </c>
      <c r="F2432" t="s">
        <v>61</v>
      </c>
      <c r="G2432" t="s">
        <v>45</v>
      </c>
      <c r="H2432" t="s">
        <v>37</v>
      </c>
      <c r="I2432">
        <v>67</v>
      </c>
      <c r="J2432">
        <v>152</v>
      </c>
      <c r="K2432" s="43">
        <v>202715.24</v>
      </c>
      <c r="L2432" s="43">
        <v>30812716.93</v>
      </c>
      <c r="M2432">
        <f t="shared" si="37"/>
        <v>1</v>
      </c>
    </row>
    <row r="2433" spans="1:13" x14ac:dyDescent="0.25">
      <c r="A2433">
        <v>201906</v>
      </c>
      <c r="B2433" t="s">
        <v>36</v>
      </c>
      <c r="C2433">
        <v>0</v>
      </c>
      <c r="D2433">
        <v>0</v>
      </c>
      <c r="E2433" t="s">
        <v>51</v>
      </c>
      <c r="F2433" t="s">
        <v>61</v>
      </c>
      <c r="G2433" t="s">
        <v>45</v>
      </c>
      <c r="H2433" t="s">
        <v>37</v>
      </c>
      <c r="I2433">
        <v>68</v>
      </c>
      <c r="J2433">
        <v>138</v>
      </c>
      <c r="K2433" s="43">
        <v>190085.24</v>
      </c>
      <c r="L2433" s="43">
        <v>26231762.57</v>
      </c>
      <c r="M2433">
        <f t="shared" si="37"/>
        <v>1</v>
      </c>
    </row>
    <row r="2434" spans="1:13" x14ac:dyDescent="0.25">
      <c r="A2434">
        <v>201906</v>
      </c>
      <c r="B2434" t="s">
        <v>36</v>
      </c>
      <c r="C2434">
        <v>0</v>
      </c>
      <c r="D2434">
        <v>0</v>
      </c>
      <c r="E2434" t="s">
        <v>51</v>
      </c>
      <c r="F2434" t="s">
        <v>61</v>
      </c>
      <c r="G2434" t="s">
        <v>45</v>
      </c>
      <c r="H2434" t="s">
        <v>37</v>
      </c>
      <c r="I2434">
        <v>69</v>
      </c>
      <c r="J2434">
        <v>146</v>
      </c>
      <c r="K2434" s="43">
        <v>195391.38</v>
      </c>
      <c r="L2434" s="43">
        <v>28527142.140000001</v>
      </c>
      <c r="M2434">
        <f t="shared" si="37"/>
        <v>1</v>
      </c>
    </row>
    <row r="2435" spans="1:13" x14ac:dyDescent="0.25">
      <c r="A2435">
        <v>201906</v>
      </c>
      <c r="B2435" t="s">
        <v>36</v>
      </c>
      <c r="C2435">
        <v>0</v>
      </c>
      <c r="D2435">
        <v>0</v>
      </c>
      <c r="E2435" t="s">
        <v>51</v>
      </c>
      <c r="F2435" t="s">
        <v>61</v>
      </c>
      <c r="G2435" t="s">
        <v>45</v>
      </c>
      <c r="H2435" t="s">
        <v>37</v>
      </c>
      <c r="I2435">
        <v>70</v>
      </c>
      <c r="J2435">
        <v>108</v>
      </c>
      <c r="K2435" s="43">
        <v>197384.64</v>
      </c>
      <c r="L2435" s="43">
        <v>21317541.43</v>
      </c>
      <c r="M2435">
        <f t="shared" si="37"/>
        <v>1</v>
      </c>
    </row>
    <row r="2436" spans="1:13" x14ac:dyDescent="0.25">
      <c r="A2436">
        <v>201906</v>
      </c>
      <c r="B2436" t="s">
        <v>36</v>
      </c>
      <c r="C2436">
        <v>0</v>
      </c>
      <c r="D2436">
        <v>0</v>
      </c>
      <c r="E2436" t="s">
        <v>51</v>
      </c>
      <c r="F2436" t="s">
        <v>61</v>
      </c>
      <c r="G2436" t="s">
        <v>45</v>
      </c>
      <c r="H2436" t="s">
        <v>37</v>
      </c>
      <c r="I2436">
        <v>71</v>
      </c>
      <c r="J2436">
        <v>105</v>
      </c>
      <c r="K2436" s="43">
        <v>195611.51</v>
      </c>
      <c r="L2436" s="43">
        <v>20539208.199999999</v>
      </c>
      <c r="M2436">
        <f t="shared" si="37"/>
        <v>1</v>
      </c>
    </row>
    <row r="2437" spans="1:13" x14ac:dyDescent="0.25">
      <c r="A2437">
        <v>201906</v>
      </c>
      <c r="B2437" t="s">
        <v>36</v>
      </c>
      <c r="C2437">
        <v>0</v>
      </c>
      <c r="D2437">
        <v>0</v>
      </c>
      <c r="E2437" t="s">
        <v>51</v>
      </c>
      <c r="F2437" t="s">
        <v>61</v>
      </c>
      <c r="G2437" t="s">
        <v>45</v>
      </c>
      <c r="H2437" t="s">
        <v>37</v>
      </c>
      <c r="I2437">
        <v>72</v>
      </c>
      <c r="J2437">
        <v>100</v>
      </c>
      <c r="K2437" s="43">
        <v>207449.52</v>
      </c>
      <c r="L2437" s="43">
        <v>20744952.370000001</v>
      </c>
      <c r="M2437">
        <f t="shared" si="37"/>
        <v>1</v>
      </c>
    </row>
    <row r="2438" spans="1:13" x14ac:dyDescent="0.25">
      <c r="A2438">
        <v>201906</v>
      </c>
      <c r="B2438" t="s">
        <v>36</v>
      </c>
      <c r="C2438">
        <v>0</v>
      </c>
      <c r="D2438">
        <v>0</v>
      </c>
      <c r="E2438" t="s">
        <v>51</v>
      </c>
      <c r="F2438" t="s">
        <v>61</v>
      </c>
      <c r="G2438" t="s">
        <v>45</v>
      </c>
      <c r="H2438" t="s">
        <v>37</v>
      </c>
      <c r="I2438">
        <v>73</v>
      </c>
      <c r="J2438">
        <v>95</v>
      </c>
      <c r="K2438" s="43">
        <v>208276.3</v>
      </c>
      <c r="L2438" s="43">
        <v>19786248.239999998</v>
      </c>
      <c r="M2438">
        <f t="shared" ref="M2438:M2501" si="38">+IF(F2438=$M$1,0,1)</f>
        <v>1</v>
      </c>
    </row>
    <row r="2439" spans="1:13" x14ac:dyDescent="0.25">
      <c r="A2439">
        <v>201906</v>
      </c>
      <c r="B2439" t="s">
        <v>36</v>
      </c>
      <c r="C2439">
        <v>0</v>
      </c>
      <c r="D2439">
        <v>0</v>
      </c>
      <c r="E2439" t="s">
        <v>51</v>
      </c>
      <c r="F2439" t="s">
        <v>61</v>
      </c>
      <c r="G2439" t="s">
        <v>45</v>
      </c>
      <c r="H2439" t="s">
        <v>37</v>
      </c>
      <c r="I2439">
        <v>74</v>
      </c>
      <c r="J2439">
        <v>94</v>
      </c>
      <c r="K2439" s="43">
        <v>224866.79</v>
      </c>
      <c r="L2439" s="43">
        <v>21137478.390000001</v>
      </c>
      <c r="M2439">
        <f t="shared" si="38"/>
        <v>1</v>
      </c>
    </row>
    <row r="2440" spans="1:13" x14ac:dyDescent="0.25">
      <c r="A2440">
        <v>201906</v>
      </c>
      <c r="B2440" t="s">
        <v>36</v>
      </c>
      <c r="C2440">
        <v>0</v>
      </c>
      <c r="D2440">
        <v>0</v>
      </c>
      <c r="E2440" t="s">
        <v>51</v>
      </c>
      <c r="F2440" t="s">
        <v>61</v>
      </c>
      <c r="G2440" t="s">
        <v>45</v>
      </c>
      <c r="H2440" t="s">
        <v>37</v>
      </c>
      <c r="I2440">
        <v>75</v>
      </c>
      <c r="J2440">
        <v>75</v>
      </c>
      <c r="K2440" s="43">
        <v>212521.55</v>
      </c>
      <c r="L2440" s="43">
        <v>15939115.92</v>
      </c>
      <c r="M2440">
        <f t="shared" si="38"/>
        <v>1</v>
      </c>
    </row>
    <row r="2441" spans="1:13" x14ac:dyDescent="0.25">
      <c r="A2441">
        <v>201906</v>
      </c>
      <c r="B2441" t="s">
        <v>36</v>
      </c>
      <c r="C2441">
        <v>0</v>
      </c>
      <c r="D2441">
        <v>0</v>
      </c>
      <c r="E2441" t="s">
        <v>51</v>
      </c>
      <c r="F2441" t="s">
        <v>61</v>
      </c>
      <c r="G2441" t="s">
        <v>45</v>
      </c>
      <c r="H2441" t="s">
        <v>37</v>
      </c>
      <c r="I2441">
        <v>76</v>
      </c>
      <c r="J2441">
        <v>67</v>
      </c>
      <c r="K2441" s="43">
        <v>219433.22</v>
      </c>
      <c r="L2441" s="43">
        <v>14702025.49</v>
      </c>
      <c r="M2441">
        <f t="shared" si="38"/>
        <v>1</v>
      </c>
    </row>
    <row r="2442" spans="1:13" x14ac:dyDescent="0.25">
      <c r="A2442">
        <v>201906</v>
      </c>
      <c r="B2442" t="s">
        <v>36</v>
      </c>
      <c r="C2442">
        <v>0</v>
      </c>
      <c r="D2442">
        <v>0</v>
      </c>
      <c r="E2442" t="s">
        <v>51</v>
      </c>
      <c r="F2442" t="s">
        <v>61</v>
      </c>
      <c r="G2442" t="s">
        <v>45</v>
      </c>
      <c r="H2442" t="s">
        <v>37</v>
      </c>
      <c r="I2442">
        <v>77</v>
      </c>
      <c r="J2442">
        <v>64</v>
      </c>
      <c r="K2442" s="43">
        <v>220070.36</v>
      </c>
      <c r="L2442" s="43">
        <v>14084503.029999999</v>
      </c>
      <c r="M2442">
        <f t="shared" si="38"/>
        <v>1</v>
      </c>
    </row>
    <row r="2443" spans="1:13" x14ac:dyDescent="0.25">
      <c r="A2443">
        <v>201906</v>
      </c>
      <c r="B2443" t="s">
        <v>36</v>
      </c>
      <c r="C2443">
        <v>0</v>
      </c>
      <c r="D2443">
        <v>0</v>
      </c>
      <c r="E2443" t="s">
        <v>51</v>
      </c>
      <c r="F2443" t="s">
        <v>61</v>
      </c>
      <c r="G2443" t="s">
        <v>45</v>
      </c>
      <c r="H2443" t="s">
        <v>37</v>
      </c>
      <c r="I2443">
        <v>78</v>
      </c>
      <c r="J2443">
        <v>59</v>
      </c>
      <c r="K2443" s="43">
        <v>205200.09</v>
      </c>
      <c r="L2443" s="43">
        <v>12106805.24</v>
      </c>
      <c r="M2443">
        <f t="shared" si="38"/>
        <v>1</v>
      </c>
    </row>
    <row r="2444" spans="1:13" x14ac:dyDescent="0.25">
      <c r="A2444">
        <v>201906</v>
      </c>
      <c r="B2444" t="s">
        <v>36</v>
      </c>
      <c r="C2444">
        <v>0</v>
      </c>
      <c r="D2444">
        <v>0</v>
      </c>
      <c r="E2444" t="s">
        <v>51</v>
      </c>
      <c r="F2444" t="s">
        <v>61</v>
      </c>
      <c r="G2444" t="s">
        <v>45</v>
      </c>
      <c r="H2444" t="s">
        <v>37</v>
      </c>
      <c r="I2444">
        <v>79</v>
      </c>
      <c r="J2444">
        <v>41</v>
      </c>
      <c r="K2444" s="43">
        <v>221722.2</v>
      </c>
      <c r="L2444" s="43">
        <v>9090610.3200000003</v>
      </c>
      <c r="M2444">
        <f t="shared" si="38"/>
        <v>1</v>
      </c>
    </row>
    <row r="2445" spans="1:13" x14ac:dyDescent="0.25">
      <c r="A2445">
        <v>201906</v>
      </c>
      <c r="B2445" t="s">
        <v>36</v>
      </c>
      <c r="C2445">
        <v>0</v>
      </c>
      <c r="D2445">
        <v>0</v>
      </c>
      <c r="E2445" t="s">
        <v>51</v>
      </c>
      <c r="F2445" t="s">
        <v>61</v>
      </c>
      <c r="G2445" t="s">
        <v>45</v>
      </c>
      <c r="H2445" t="s">
        <v>37</v>
      </c>
      <c r="I2445">
        <v>80</v>
      </c>
      <c r="J2445">
        <v>46</v>
      </c>
      <c r="K2445" s="43">
        <v>216438.02</v>
      </c>
      <c r="L2445" s="43">
        <v>9956148.7300000004</v>
      </c>
      <c r="M2445">
        <f t="shared" si="38"/>
        <v>1</v>
      </c>
    </row>
    <row r="2446" spans="1:13" x14ac:dyDescent="0.25">
      <c r="A2446">
        <v>201906</v>
      </c>
      <c r="B2446" t="s">
        <v>36</v>
      </c>
      <c r="C2446">
        <v>0</v>
      </c>
      <c r="D2446">
        <v>0</v>
      </c>
      <c r="E2446" t="s">
        <v>51</v>
      </c>
      <c r="F2446" t="s">
        <v>61</v>
      </c>
      <c r="G2446" t="s">
        <v>45</v>
      </c>
      <c r="H2446" t="s">
        <v>37</v>
      </c>
      <c r="I2446">
        <v>81</v>
      </c>
      <c r="J2446">
        <v>29</v>
      </c>
      <c r="K2446" s="43">
        <v>222887.39</v>
      </c>
      <c r="L2446" s="43">
        <v>6463734.2599999998</v>
      </c>
      <c r="M2446">
        <f t="shared" si="38"/>
        <v>1</v>
      </c>
    </row>
    <row r="2447" spans="1:13" x14ac:dyDescent="0.25">
      <c r="A2447">
        <v>201906</v>
      </c>
      <c r="B2447" t="s">
        <v>36</v>
      </c>
      <c r="C2447">
        <v>0</v>
      </c>
      <c r="D2447">
        <v>0</v>
      </c>
      <c r="E2447" t="s">
        <v>51</v>
      </c>
      <c r="F2447" t="s">
        <v>61</v>
      </c>
      <c r="G2447" t="s">
        <v>45</v>
      </c>
      <c r="H2447" t="s">
        <v>37</v>
      </c>
      <c r="I2447">
        <v>82</v>
      </c>
      <c r="J2447">
        <v>31</v>
      </c>
      <c r="K2447" s="43">
        <v>205207.65</v>
      </c>
      <c r="L2447" s="43">
        <v>6361437.0499999998</v>
      </c>
      <c r="M2447">
        <f t="shared" si="38"/>
        <v>1</v>
      </c>
    </row>
    <row r="2448" spans="1:13" x14ac:dyDescent="0.25">
      <c r="A2448">
        <v>201906</v>
      </c>
      <c r="B2448" t="s">
        <v>36</v>
      </c>
      <c r="C2448">
        <v>0</v>
      </c>
      <c r="D2448">
        <v>0</v>
      </c>
      <c r="E2448" t="s">
        <v>51</v>
      </c>
      <c r="F2448" t="s">
        <v>61</v>
      </c>
      <c r="G2448" t="s">
        <v>45</v>
      </c>
      <c r="H2448" t="s">
        <v>37</v>
      </c>
      <c r="I2448">
        <v>83</v>
      </c>
      <c r="J2448">
        <v>28</v>
      </c>
      <c r="K2448" s="43">
        <v>184467.34</v>
      </c>
      <c r="L2448" s="43">
        <v>5165085.4400000004</v>
      </c>
      <c r="M2448">
        <f t="shared" si="38"/>
        <v>1</v>
      </c>
    </row>
    <row r="2449" spans="1:13" x14ac:dyDescent="0.25">
      <c r="A2449">
        <v>201906</v>
      </c>
      <c r="B2449" t="s">
        <v>36</v>
      </c>
      <c r="C2449">
        <v>0</v>
      </c>
      <c r="D2449">
        <v>0</v>
      </c>
      <c r="E2449" t="s">
        <v>51</v>
      </c>
      <c r="F2449" t="s">
        <v>61</v>
      </c>
      <c r="G2449" t="s">
        <v>45</v>
      </c>
      <c r="H2449" t="s">
        <v>37</v>
      </c>
      <c r="I2449">
        <v>84</v>
      </c>
      <c r="J2449">
        <v>34</v>
      </c>
      <c r="K2449" s="43">
        <v>183392.13</v>
      </c>
      <c r="L2449" s="43">
        <v>6235332.3499999996</v>
      </c>
      <c r="M2449">
        <f t="shared" si="38"/>
        <v>1</v>
      </c>
    </row>
    <row r="2450" spans="1:13" x14ac:dyDescent="0.25">
      <c r="A2450">
        <v>201906</v>
      </c>
      <c r="B2450" t="s">
        <v>36</v>
      </c>
      <c r="C2450">
        <v>0</v>
      </c>
      <c r="D2450">
        <v>0</v>
      </c>
      <c r="E2450" t="s">
        <v>51</v>
      </c>
      <c r="F2450" t="s">
        <v>61</v>
      </c>
      <c r="G2450" t="s">
        <v>45</v>
      </c>
      <c r="H2450" t="s">
        <v>37</v>
      </c>
      <c r="I2450">
        <v>85</v>
      </c>
      <c r="J2450">
        <v>16</v>
      </c>
      <c r="K2450" s="43">
        <v>199627.76</v>
      </c>
      <c r="L2450" s="43">
        <v>3194044.14</v>
      </c>
      <c r="M2450">
        <f t="shared" si="38"/>
        <v>1</v>
      </c>
    </row>
    <row r="2451" spans="1:13" x14ac:dyDescent="0.25">
      <c r="A2451">
        <v>201906</v>
      </c>
      <c r="B2451" t="s">
        <v>36</v>
      </c>
      <c r="C2451">
        <v>0</v>
      </c>
      <c r="D2451">
        <v>0</v>
      </c>
      <c r="E2451" t="s">
        <v>51</v>
      </c>
      <c r="F2451" t="s">
        <v>61</v>
      </c>
      <c r="G2451" t="s">
        <v>45</v>
      </c>
      <c r="H2451" t="s">
        <v>37</v>
      </c>
      <c r="I2451">
        <v>86</v>
      </c>
      <c r="J2451">
        <v>15</v>
      </c>
      <c r="K2451" s="43">
        <v>167895.59</v>
      </c>
      <c r="L2451" s="43">
        <v>2518433.85</v>
      </c>
      <c r="M2451">
        <f t="shared" si="38"/>
        <v>1</v>
      </c>
    </row>
    <row r="2452" spans="1:13" x14ac:dyDescent="0.25">
      <c r="A2452">
        <v>201906</v>
      </c>
      <c r="B2452" t="s">
        <v>36</v>
      </c>
      <c r="C2452">
        <v>0</v>
      </c>
      <c r="D2452">
        <v>0</v>
      </c>
      <c r="E2452" t="s">
        <v>51</v>
      </c>
      <c r="F2452" t="s">
        <v>61</v>
      </c>
      <c r="G2452" t="s">
        <v>45</v>
      </c>
      <c r="H2452" t="s">
        <v>37</v>
      </c>
      <c r="I2452">
        <v>87</v>
      </c>
      <c r="J2452">
        <v>23</v>
      </c>
      <c r="K2452" s="43">
        <v>168935.12</v>
      </c>
      <c r="L2452" s="43">
        <v>3885507.79</v>
      </c>
      <c r="M2452">
        <f t="shared" si="38"/>
        <v>1</v>
      </c>
    </row>
    <row r="2453" spans="1:13" x14ac:dyDescent="0.25">
      <c r="A2453">
        <v>201906</v>
      </c>
      <c r="B2453" t="s">
        <v>36</v>
      </c>
      <c r="C2453">
        <v>0</v>
      </c>
      <c r="D2453">
        <v>0</v>
      </c>
      <c r="E2453" t="s">
        <v>51</v>
      </c>
      <c r="F2453" t="s">
        <v>61</v>
      </c>
      <c r="G2453" t="s">
        <v>45</v>
      </c>
      <c r="H2453" t="s">
        <v>37</v>
      </c>
      <c r="I2453">
        <v>88</v>
      </c>
      <c r="J2453">
        <v>17</v>
      </c>
      <c r="K2453" s="43">
        <v>168062.18</v>
      </c>
      <c r="L2453" s="43">
        <v>2857056.98</v>
      </c>
      <c r="M2453">
        <f t="shared" si="38"/>
        <v>1</v>
      </c>
    </row>
    <row r="2454" spans="1:13" x14ac:dyDescent="0.25">
      <c r="A2454">
        <v>201906</v>
      </c>
      <c r="B2454" t="s">
        <v>36</v>
      </c>
      <c r="C2454">
        <v>0</v>
      </c>
      <c r="D2454">
        <v>0</v>
      </c>
      <c r="E2454" t="s">
        <v>51</v>
      </c>
      <c r="F2454" t="s">
        <v>61</v>
      </c>
      <c r="G2454" t="s">
        <v>45</v>
      </c>
      <c r="H2454" t="s">
        <v>37</v>
      </c>
      <c r="I2454">
        <v>89</v>
      </c>
      <c r="J2454">
        <v>16</v>
      </c>
      <c r="K2454" s="43">
        <v>206698.29</v>
      </c>
      <c r="L2454" s="43">
        <v>3307172.62</v>
      </c>
      <c r="M2454">
        <f t="shared" si="38"/>
        <v>1</v>
      </c>
    </row>
    <row r="2455" spans="1:13" x14ac:dyDescent="0.25">
      <c r="A2455">
        <v>201906</v>
      </c>
      <c r="B2455" t="s">
        <v>36</v>
      </c>
      <c r="C2455">
        <v>0</v>
      </c>
      <c r="D2455">
        <v>0</v>
      </c>
      <c r="E2455" t="s">
        <v>51</v>
      </c>
      <c r="F2455" t="s">
        <v>61</v>
      </c>
      <c r="G2455" t="s">
        <v>45</v>
      </c>
      <c r="H2455" t="s">
        <v>37</v>
      </c>
      <c r="I2455">
        <v>90</v>
      </c>
      <c r="J2455">
        <v>11</v>
      </c>
      <c r="K2455" s="43">
        <v>202795.03</v>
      </c>
      <c r="L2455" s="43">
        <v>2230745.37</v>
      </c>
      <c r="M2455">
        <f t="shared" si="38"/>
        <v>1</v>
      </c>
    </row>
    <row r="2456" spans="1:13" x14ac:dyDescent="0.25">
      <c r="A2456">
        <v>201906</v>
      </c>
      <c r="B2456" t="s">
        <v>36</v>
      </c>
      <c r="C2456">
        <v>0</v>
      </c>
      <c r="D2456">
        <v>0</v>
      </c>
      <c r="E2456" t="s">
        <v>51</v>
      </c>
      <c r="F2456" t="s">
        <v>61</v>
      </c>
      <c r="G2456" t="s">
        <v>45</v>
      </c>
      <c r="H2456" t="s">
        <v>37</v>
      </c>
      <c r="I2456">
        <v>91</v>
      </c>
      <c r="J2456">
        <v>10</v>
      </c>
      <c r="K2456" s="43">
        <v>170492.62</v>
      </c>
      <c r="L2456" s="43">
        <v>1704926.17</v>
      </c>
      <c r="M2456">
        <f t="shared" si="38"/>
        <v>1</v>
      </c>
    </row>
    <row r="2457" spans="1:13" x14ac:dyDescent="0.25">
      <c r="A2457">
        <v>201906</v>
      </c>
      <c r="B2457" t="s">
        <v>36</v>
      </c>
      <c r="C2457">
        <v>0</v>
      </c>
      <c r="D2457">
        <v>0</v>
      </c>
      <c r="E2457" t="s">
        <v>51</v>
      </c>
      <c r="F2457" t="s">
        <v>61</v>
      </c>
      <c r="G2457" t="s">
        <v>45</v>
      </c>
      <c r="H2457" t="s">
        <v>37</v>
      </c>
      <c r="I2457">
        <v>92</v>
      </c>
      <c r="J2457">
        <v>7</v>
      </c>
      <c r="K2457" s="43">
        <v>153539.78</v>
      </c>
      <c r="L2457" s="43">
        <v>1074778.44</v>
      </c>
      <c r="M2457">
        <f t="shared" si="38"/>
        <v>1</v>
      </c>
    </row>
    <row r="2458" spans="1:13" x14ac:dyDescent="0.25">
      <c r="A2458">
        <v>201906</v>
      </c>
      <c r="B2458" t="s">
        <v>36</v>
      </c>
      <c r="C2458">
        <v>0</v>
      </c>
      <c r="D2458">
        <v>0</v>
      </c>
      <c r="E2458" t="s">
        <v>51</v>
      </c>
      <c r="F2458" t="s">
        <v>61</v>
      </c>
      <c r="G2458" t="s">
        <v>45</v>
      </c>
      <c r="H2458" t="s">
        <v>37</v>
      </c>
      <c r="I2458">
        <v>93</v>
      </c>
      <c r="J2458">
        <v>4</v>
      </c>
      <c r="K2458" s="43">
        <v>179458.67</v>
      </c>
      <c r="L2458" s="43">
        <v>717834.69</v>
      </c>
      <c r="M2458">
        <f t="shared" si="38"/>
        <v>1</v>
      </c>
    </row>
    <row r="2459" spans="1:13" x14ac:dyDescent="0.25">
      <c r="A2459">
        <v>201906</v>
      </c>
      <c r="B2459" t="s">
        <v>36</v>
      </c>
      <c r="C2459">
        <v>0</v>
      </c>
      <c r="D2459">
        <v>0</v>
      </c>
      <c r="E2459" t="s">
        <v>51</v>
      </c>
      <c r="F2459" t="s">
        <v>61</v>
      </c>
      <c r="G2459" t="s">
        <v>45</v>
      </c>
      <c r="H2459" t="s">
        <v>37</v>
      </c>
      <c r="I2459">
        <v>94</v>
      </c>
      <c r="J2459">
        <v>4</v>
      </c>
      <c r="K2459" s="43">
        <v>160926.01999999999</v>
      </c>
      <c r="L2459" s="43">
        <v>643704.06999999995</v>
      </c>
      <c r="M2459">
        <f t="shared" si="38"/>
        <v>1</v>
      </c>
    </row>
    <row r="2460" spans="1:13" x14ac:dyDescent="0.25">
      <c r="A2460">
        <v>201906</v>
      </c>
      <c r="B2460" t="s">
        <v>36</v>
      </c>
      <c r="C2460">
        <v>0</v>
      </c>
      <c r="D2460">
        <v>0</v>
      </c>
      <c r="E2460" t="s">
        <v>51</v>
      </c>
      <c r="F2460" t="s">
        <v>61</v>
      </c>
      <c r="G2460" t="s">
        <v>45</v>
      </c>
      <c r="H2460" t="s">
        <v>37</v>
      </c>
      <c r="I2460">
        <v>96</v>
      </c>
      <c r="J2460">
        <v>1</v>
      </c>
      <c r="K2460" s="43">
        <v>192967.91</v>
      </c>
      <c r="L2460" s="43">
        <v>192967.91</v>
      </c>
      <c r="M2460">
        <f t="shared" si="38"/>
        <v>1</v>
      </c>
    </row>
    <row r="2461" spans="1:13" x14ac:dyDescent="0.25">
      <c r="A2461">
        <v>201906</v>
      </c>
      <c r="B2461" t="s">
        <v>36</v>
      </c>
      <c r="C2461">
        <v>0</v>
      </c>
      <c r="D2461">
        <v>0</v>
      </c>
      <c r="E2461" t="s">
        <v>51</v>
      </c>
      <c r="F2461" t="s">
        <v>61</v>
      </c>
      <c r="G2461" t="s">
        <v>45</v>
      </c>
      <c r="H2461" t="s">
        <v>37</v>
      </c>
      <c r="I2461">
        <v>97</v>
      </c>
      <c r="J2461">
        <v>1</v>
      </c>
      <c r="K2461" s="43">
        <v>130740.19</v>
      </c>
      <c r="L2461" s="43">
        <v>130740.19</v>
      </c>
      <c r="M2461">
        <f t="shared" si="38"/>
        <v>1</v>
      </c>
    </row>
    <row r="2462" spans="1:13" x14ac:dyDescent="0.25">
      <c r="A2462">
        <v>201906</v>
      </c>
      <c r="B2462" t="s">
        <v>36</v>
      </c>
      <c r="C2462">
        <v>0</v>
      </c>
      <c r="D2462">
        <v>0</v>
      </c>
      <c r="E2462" t="s">
        <v>51</v>
      </c>
      <c r="F2462" t="s">
        <v>61</v>
      </c>
      <c r="G2462" t="s">
        <v>45</v>
      </c>
      <c r="H2462" t="s">
        <v>37</v>
      </c>
      <c r="I2462" t="s">
        <v>46</v>
      </c>
      <c r="J2462">
        <v>8</v>
      </c>
      <c r="K2462" s="43">
        <v>231235.61</v>
      </c>
      <c r="L2462" s="43">
        <v>1849884.84</v>
      </c>
      <c r="M2462">
        <f t="shared" si="38"/>
        <v>1</v>
      </c>
    </row>
    <row r="2463" spans="1:13" x14ac:dyDescent="0.25">
      <c r="A2463">
        <v>201906</v>
      </c>
      <c r="B2463" t="s">
        <v>36</v>
      </c>
      <c r="C2463">
        <v>0</v>
      </c>
      <c r="D2463">
        <v>0</v>
      </c>
      <c r="E2463" t="s">
        <v>51</v>
      </c>
      <c r="F2463" t="s">
        <v>61</v>
      </c>
      <c r="G2463" t="s">
        <v>45</v>
      </c>
      <c r="H2463" t="s">
        <v>38</v>
      </c>
      <c r="I2463">
        <v>34</v>
      </c>
      <c r="J2463">
        <v>1</v>
      </c>
      <c r="K2463" s="43">
        <v>136152.26999999999</v>
      </c>
      <c r="L2463" s="43">
        <v>136152.26999999999</v>
      </c>
      <c r="M2463">
        <f t="shared" si="38"/>
        <v>1</v>
      </c>
    </row>
    <row r="2464" spans="1:13" x14ac:dyDescent="0.25">
      <c r="A2464">
        <v>201906</v>
      </c>
      <c r="B2464" t="s">
        <v>36</v>
      </c>
      <c r="C2464">
        <v>0</v>
      </c>
      <c r="D2464">
        <v>0</v>
      </c>
      <c r="E2464" t="s">
        <v>51</v>
      </c>
      <c r="F2464" t="s">
        <v>61</v>
      </c>
      <c r="G2464" t="s">
        <v>45</v>
      </c>
      <c r="H2464" t="s">
        <v>38</v>
      </c>
      <c r="I2464">
        <v>47</v>
      </c>
      <c r="J2464">
        <v>1</v>
      </c>
      <c r="K2464" s="43">
        <v>165407.35999999999</v>
      </c>
      <c r="L2464" s="43">
        <v>165407.35999999999</v>
      </c>
      <c r="M2464">
        <f t="shared" si="38"/>
        <v>1</v>
      </c>
    </row>
    <row r="2465" spans="1:13" x14ac:dyDescent="0.25">
      <c r="A2465">
        <v>201906</v>
      </c>
      <c r="B2465" t="s">
        <v>36</v>
      </c>
      <c r="C2465">
        <v>0</v>
      </c>
      <c r="D2465">
        <v>0</v>
      </c>
      <c r="E2465" t="s">
        <v>51</v>
      </c>
      <c r="F2465" t="s">
        <v>61</v>
      </c>
      <c r="G2465" t="s">
        <v>45</v>
      </c>
      <c r="H2465" t="s">
        <v>38</v>
      </c>
      <c r="I2465">
        <v>48</v>
      </c>
      <c r="J2465">
        <v>1</v>
      </c>
      <c r="K2465" s="43">
        <v>175421.74</v>
      </c>
      <c r="L2465" s="43">
        <v>175421.74</v>
      </c>
      <c r="M2465">
        <f t="shared" si="38"/>
        <v>1</v>
      </c>
    </row>
    <row r="2466" spans="1:13" x14ac:dyDescent="0.25">
      <c r="A2466">
        <v>201906</v>
      </c>
      <c r="B2466" t="s">
        <v>36</v>
      </c>
      <c r="C2466">
        <v>0</v>
      </c>
      <c r="D2466">
        <v>0</v>
      </c>
      <c r="E2466" t="s">
        <v>51</v>
      </c>
      <c r="F2466" t="s">
        <v>61</v>
      </c>
      <c r="G2466" t="s">
        <v>45</v>
      </c>
      <c r="H2466" t="s">
        <v>38</v>
      </c>
      <c r="I2466">
        <v>50</v>
      </c>
      <c r="J2466">
        <v>1</v>
      </c>
      <c r="K2466" s="43">
        <v>200738.54</v>
      </c>
      <c r="L2466" s="43">
        <v>200738.54</v>
      </c>
      <c r="M2466">
        <f t="shared" si="38"/>
        <v>1</v>
      </c>
    </row>
    <row r="2467" spans="1:13" x14ac:dyDescent="0.25">
      <c r="A2467">
        <v>201906</v>
      </c>
      <c r="B2467" t="s">
        <v>36</v>
      </c>
      <c r="C2467">
        <v>0</v>
      </c>
      <c r="D2467">
        <v>0</v>
      </c>
      <c r="E2467" t="s">
        <v>51</v>
      </c>
      <c r="F2467" t="s">
        <v>61</v>
      </c>
      <c r="G2467" t="s">
        <v>45</v>
      </c>
      <c r="H2467" t="s">
        <v>38</v>
      </c>
      <c r="I2467">
        <v>51</v>
      </c>
      <c r="J2467">
        <v>2</v>
      </c>
      <c r="K2467" s="43">
        <v>173105.94</v>
      </c>
      <c r="L2467" s="43">
        <v>346211.88</v>
      </c>
      <c r="M2467">
        <f t="shared" si="38"/>
        <v>1</v>
      </c>
    </row>
    <row r="2468" spans="1:13" x14ac:dyDescent="0.25">
      <c r="A2468">
        <v>201906</v>
      </c>
      <c r="B2468" t="s">
        <v>36</v>
      </c>
      <c r="C2468">
        <v>0</v>
      </c>
      <c r="D2468">
        <v>0</v>
      </c>
      <c r="E2468" t="s">
        <v>51</v>
      </c>
      <c r="F2468" t="s">
        <v>61</v>
      </c>
      <c r="G2468" t="s">
        <v>45</v>
      </c>
      <c r="H2468" t="s">
        <v>38</v>
      </c>
      <c r="I2468">
        <v>52</v>
      </c>
      <c r="J2468">
        <v>4</v>
      </c>
      <c r="K2468" s="43">
        <v>194618.49</v>
      </c>
      <c r="L2468" s="43">
        <v>778473.95</v>
      </c>
      <c r="M2468">
        <f t="shared" si="38"/>
        <v>1</v>
      </c>
    </row>
    <row r="2469" spans="1:13" x14ac:dyDescent="0.25">
      <c r="A2469">
        <v>201906</v>
      </c>
      <c r="B2469" t="s">
        <v>36</v>
      </c>
      <c r="C2469">
        <v>0</v>
      </c>
      <c r="D2469">
        <v>0</v>
      </c>
      <c r="E2469" t="s">
        <v>51</v>
      </c>
      <c r="F2469" t="s">
        <v>61</v>
      </c>
      <c r="G2469" t="s">
        <v>45</v>
      </c>
      <c r="H2469" t="s">
        <v>38</v>
      </c>
      <c r="I2469">
        <v>53</v>
      </c>
      <c r="J2469">
        <v>1</v>
      </c>
      <c r="K2469" s="43">
        <v>266390.71999999997</v>
      </c>
      <c r="L2469" s="43">
        <v>266390.71999999997</v>
      </c>
      <c r="M2469">
        <f t="shared" si="38"/>
        <v>1</v>
      </c>
    </row>
    <row r="2470" spans="1:13" x14ac:dyDescent="0.25">
      <c r="A2470">
        <v>201906</v>
      </c>
      <c r="B2470" t="s">
        <v>36</v>
      </c>
      <c r="C2470">
        <v>0</v>
      </c>
      <c r="D2470">
        <v>0</v>
      </c>
      <c r="E2470" t="s">
        <v>51</v>
      </c>
      <c r="F2470" t="s">
        <v>61</v>
      </c>
      <c r="G2470" t="s">
        <v>45</v>
      </c>
      <c r="H2470" t="s">
        <v>38</v>
      </c>
      <c r="I2470">
        <v>54</v>
      </c>
      <c r="J2470">
        <v>2</v>
      </c>
      <c r="K2470" s="43">
        <v>200129.03</v>
      </c>
      <c r="L2470" s="43">
        <v>400258.06</v>
      </c>
      <c r="M2470">
        <f t="shared" si="38"/>
        <v>1</v>
      </c>
    </row>
    <row r="2471" spans="1:13" x14ac:dyDescent="0.25">
      <c r="A2471">
        <v>201906</v>
      </c>
      <c r="B2471" t="s">
        <v>36</v>
      </c>
      <c r="C2471">
        <v>0</v>
      </c>
      <c r="D2471">
        <v>0</v>
      </c>
      <c r="E2471" t="s">
        <v>51</v>
      </c>
      <c r="F2471" t="s">
        <v>61</v>
      </c>
      <c r="G2471" t="s">
        <v>45</v>
      </c>
      <c r="H2471" t="s">
        <v>38</v>
      </c>
      <c r="I2471">
        <v>55</v>
      </c>
      <c r="J2471">
        <v>1</v>
      </c>
      <c r="K2471" s="43">
        <v>202599.76</v>
      </c>
      <c r="L2471" s="43">
        <v>202599.76</v>
      </c>
      <c r="M2471">
        <f t="shared" si="38"/>
        <v>1</v>
      </c>
    </row>
    <row r="2472" spans="1:13" x14ac:dyDescent="0.25">
      <c r="A2472">
        <v>201906</v>
      </c>
      <c r="B2472" t="s">
        <v>36</v>
      </c>
      <c r="C2472">
        <v>0</v>
      </c>
      <c r="D2472">
        <v>0</v>
      </c>
      <c r="E2472" t="s">
        <v>51</v>
      </c>
      <c r="F2472" t="s">
        <v>61</v>
      </c>
      <c r="G2472" t="s">
        <v>45</v>
      </c>
      <c r="H2472" t="s">
        <v>38</v>
      </c>
      <c r="I2472">
        <v>56</v>
      </c>
      <c r="J2472">
        <v>3</v>
      </c>
      <c r="K2472" s="43">
        <v>187489.57</v>
      </c>
      <c r="L2472" s="43">
        <v>562468.72</v>
      </c>
      <c r="M2472">
        <f t="shared" si="38"/>
        <v>1</v>
      </c>
    </row>
    <row r="2473" spans="1:13" x14ac:dyDescent="0.25">
      <c r="A2473">
        <v>201906</v>
      </c>
      <c r="B2473" t="s">
        <v>36</v>
      </c>
      <c r="C2473">
        <v>0</v>
      </c>
      <c r="D2473">
        <v>0</v>
      </c>
      <c r="E2473" t="s">
        <v>51</v>
      </c>
      <c r="F2473" t="s">
        <v>61</v>
      </c>
      <c r="G2473" t="s">
        <v>45</v>
      </c>
      <c r="H2473" t="s">
        <v>38</v>
      </c>
      <c r="I2473">
        <v>57</v>
      </c>
      <c r="J2473">
        <v>2</v>
      </c>
      <c r="K2473" s="43">
        <v>134952.97</v>
      </c>
      <c r="L2473" s="43">
        <v>269905.94</v>
      </c>
      <c r="M2473">
        <f t="shared" si="38"/>
        <v>1</v>
      </c>
    </row>
    <row r="2474" spans="1:13" x14ac:dyDescent="0.25">
      <c r="A2474">
        <v>201906</v>
      </c>
      <c r="B2474" t="s">
        <v>36</v>
      </c>
      <c r="C2474">
        <v>0</v>
      </c>
      <c r="D2474">
        <v>0</v>
      </c>
      <c r="E2474" t="s">
        <v>51</v>
      </c>
      <c r="F2474" t="s">
        <v>61</v>
      </c>
      <c r="G2474" t="s">
        <v>45</v>
      </c>
      <c r="H2474" t="s">
        <v>38</v>
      </c>
      <c r="I2474">
        <v>58</v>
      </c>
      <c r="J2474">
        <v>5</v>
      </c>
      <c r="K2474" s="43">
        <v>189992.25</v>
      </c>
      <c r="L2474" s="43">
        <v>949961.26</v>
      </c>
      <c r="M2474">
        <f t="shared" si="38"/>
        <v>1</v>
      </c>
    </row>
    <row r="2475" spans="1:13" x14ac:dyDescent="0.25">
      <c r="A2475">
        <v>201906</v>
      </c>
      <c r="B2475" t="s">
        <v>36</v>
      </c>
      <c r="C2475">
        <v>0</v>
      </c>
      <c r="D2475">
        <v>0</v>
      </c>
      <c r="E2475" t="s">
        <v>51</v>
      </c>
      <c r="F2475" t="s">
        <v>61</v>
      </c>
      <c r="G2475" t="s">
        <v>45</v>
      </c>
      <c r="H2475" t="s">
        <v>38</v>
      </c>
      <c r="I2475">
        <v>59</v>
      </c>
      <c r="J2475">
        <v>5</v>
      </c>
      <c r="K2475" s="43">
        <v>156192.66</v>
      </c>
      <c r="L2475" s="43">
        <v>780963.31</v>
      </c>
      <c r="M2475">
        <f t="shared" si="38"/>
        <v>1</v>
      </c>
    </row>
    <row r="2476" spans="1:13" x14ac:dyDescent="0.25">
      <c r="A2476">
        <v>201906</v>
      </c>
      <c r="B2476" t="s">
        <v>36</v>
      </c>
      <c r="C2476">
        <v>0</v>
      </c>
      <c r="D2476">
        <v>0</v>
      </c>
      <c r="E2476" t="s">
        <v>51</v>
      </c>
      <c r="F2476" t="s">
        <v>61</v>
      </c>
      <c r="G2476" t="s">
        <v>45</v>
      </c>
      <c r="H2476" t="s">
        <v>38</v>
      </c>
      <c r="I2476">
        <v>60</v>
      </c>
      <c r="J2476">
        <v>28</v>
      </c>
      <c r="K2476" s="43">
        <v>208025.07</v>
      </c>
      <c r="L2476" s="43">
        <v>5824701.9800000004</v>
      </c>
      <c r="M2476">
        <f t="shared" si="38"/>
        <v>1</v>
      </c>
    </row>
    <row r="2477" spans="1:13" x14ac:dyDescent="0.25">
      <c r="A2477">
        <v>201906</v>
      </c>
      <c r="B2477" t="s">
        <v>36</v>
      </c>
      <c r="C2477">
        <v>0</v>
      </c>
      <c r="D2477">
        <v>0</v>
      </c>
      <c r="E2477" t="s">
        <v>51</v>
      </c>
      <c r="F2477" t="s">
        <v>61</v>
      </c>
      <c r="G2477" t="s">
        <v>45</v>
      </c>
      <c r="H2477" t="s">
        <v>38</v>
      </c>
      <c r="I2477">
        <v>61</v>
      </c>
      <c r="J2477">
        <v>93</v>
      </c>
      <c r="K2477" s="43">
        <v>224513.25</v>
      </c>
      <c r="L2477" s="43">
        <v>20879732.050000001</v>
      </c>
      <c r="M2477">
        <f t="shared" si="38"/>
        <v>1</v>
      </c>
    </row>
    <row r="2478" spans="1:13" x14ac:dyDescent="0.25">
      <c r="A2478">
        <v>201906</v>
      </c>
      <c r="B2478" t="s">
        <v>36</v>
      </c>
      <c r="C2478">
        <v>0</v>
      </c>
      <c r="D2478">
        <v>0</v>
      </c>
      <c r="E2478" t="s">
        <v>51</v>
      </c>
      <c r="F2478" t="s">
        <v>61</v>
      </c>
      <c r="G2478" t="s">
        <v>45</v>
      </c>
      <c r="H2478" t="s">
        <v>38</v>
      </c>
      <c r="I2478">
        <v>62</v>
      </c>
      <c r="J2478">
        <v>101</v>
      </c>
      <c r="K2478" s="43">
        <v>217097.82</v>
      </c>
      <c r="L2478" s="43">
        <v>21926880.190000001</v>
      </c>
      <c r="M2478">
        <f t="shared" si="38"/>
        <v>1</v>
      </c>
    </row>
    <row r="2479" spans="1:13" x14ac:dyDescent="0.25">
      <c r="A2479">
        <v>201906</v>
      </c>
      <c r="B2479" t="s">
        <v>36</v>
      </c>
      <c r="C2479">
        <v>0</v>
      </c>
      <c r="D2479">
        <v>0</v>
      </c>
      <c r="E2479" t="s">
        <v>51</v>
      </c>
      <c r="F2479" t="s">
        <v>61</v>
      </c>
      <c r="G2479" t="s">
        <v>45</v>
      </c>
      <c r="H2479" t="s">
        <v>38</v>
      </c>
      <c r="I2479">
        <v>63</v>
      </c>
      <c r="J2479">
        <v>118</v>
      </c>
      <c r="K2479" s="43">
        <v>232000.17</v>
      </c>
      <c r="L2479" s="43">
        <v>27376020.489999998</v>
      </c>
      <c r="M2479">
        <f t="shared" si="38"/>
        <v>1</v>
      </c>
    </row>
    <row r="2480" spans="1:13" x14ac:dyDescent="0.25">
      <c r="A2480">
        <v>201906</v>
      </c>
      <c r="B2480" t="s">
        <v>36</v>
      </c>
      <c r="C2480">
        <v>0</v>
      </c>
      <c r="D2480">
        <v>0</v>
      </c>
      <c r="E2480" t="s">
        <v>51</v>
      </c>
      <c r="F2480" t="s">
        <v>61</v>
      </c>
      <c r="G2480" t="s">
        <v>45</v>
      </c>
      <c r="H2480" t="s">
        <v>38</v>
      </c>
      <c r="I2480">
        <v>64</v>
      </c>
      <c r="J2480">
        <v>110</v>
      </c>
      <c r="K2480" s="43">
        <v>223300.39</v>
      </c>
      <c r="L2480" s="43">
        <v>24563043.09</v>
      </c>
      <c r="M2480">
        <f t="shared" si="38"/>
        <v>1</v>
      </c>
    </row>
    <row r="2481" spans="1:13" x14ac:dyDescent="0.25">
      <c r="A2481">
        <v>201906</v>
      </c>
      <c r="B2481" t="s">
        <v>36</v>
      </c>
      <c r="C2481">
        <v>0</v>
      </c>
      <c r="D2481">
        <v>0</v>
      </c>
      <c r="E2481" t="s">
        <v>51</v>
      </c>
      <c r="F2481" t="s">
        <v>61</v>
      </c>
      <c r="G2481" t="s">
        <v>45</v>
      </c>
      <c r="H2481" t="s">
        <v>38</v>
      </c>
      <c r="I2481">
        <v>65</v>
      </c>
      <c r="J2481">
        <v>128</v>
      </c>
      <c r="K2481" s="43">
        <v>214351.5</v>
      </c>
      <c r="L2481" s="43">
        <v>27436992.030000001</v>
      </c>
      <c r="M2481">
        <f t="shared" si="38"/>
        <v>1</v>
      </c>
    </row>
    <row r="2482" spans="1:13" x14ac:dyDescent="0.25">
      <c r="A2482">
        <v>201906</v>
      </c>
      <c r="B2482" t="s">
        <v>36</v>
      </c>
      <c r="C2482">
        <v>0</v>
      </c>
      <c r="D2482">
        <v>0</v>
      </c>
      <c r="E2482" t="s">
        <v>51</v>
      </c>
      <c r="F2482" t="s">
        <v>61</v>
      </c>
      <c r="G2482" t="s">
        <v>45</v>
      </c>
      <c r="H2482" t="s">
        <v>38</v>
      </c>
      <c r="I2482">
        <v>66</v>
      </c>
      <c r="J2482">
        <v>140</v>
      </c>
      <c r="K2482" s="43">
        <v>212622.05</v>
      </c>
      <c r="L2482" s="43">
        <v>29767087.329999998</v>
      </c>
      <c r="M2482">
        <f t="shared" si="38"/>
        <v>1</v>
      </c>
    </row>
    <row r="2483" spans="1:13" x14ac:dyDescent="0.25">
      <c r="A2483">
        <v>201906</v>
      </c>
      <c r="B2483" t="s">
        <v>36</v>
      </c>
      <c r="C2483">
        <v>0</v>
      </c>
      <c r="D2483">
        <v>0</v>
      </c>
      <c r="E2483" t="s">
        <v>51</v>
      </c>
      <c r="F2483" t="s">
        <v>61</v>
      </c>
      <c r="G2483" t="s">
        <v>45</v>
      </c>
      <c r="H2483" t="s">
        <v>38</v>
      </c>
      <c r="I2483">
        <v>67</v>
      </c>
      <c r="J2483">
        <v>130</v>
      </c>
      <c r="K2483" s="43">
        <v>226012.28</v>
      </c>
      <c r="L2483" s="43">
        <v>29381596.800000001</v>
      </c>
      <c r="M2483">
        <f t="shared" si="38"/>
        <v>1</v>
      </c>
    </row>
    <row r="2484" spans="1:13" x14ac:dyDescent="0.25">
      <c r="A2484">
        <v>201906</v>
      </c>
      <c r="B2484" t="s">
        <v>36</v>
      </c>
      <c r="C2484">
        <v>0</v>
      </c>
      <c r="D2484">
        <v>0</v>
      </c>
      <c r="E2484" t="s">
        <v>51</v>
      </c>
      <c r="F2484" t="s">
        <v>61</v>
      </c>
      <c r="G2484" t="s">
        <v>45</v>
      </c>
      <c r="H2484" t="s">
        <v>38</v>
      </c>
      <c r="I2484">
        <v>68</v>
      </c>
      <c r="J2484">
        <v>129</v>
      </c>
      <c r="K2484" s="43">
        <v>227846.32</v>
      </c>
      <c r="L2484" s="43">
        <v>29392175.670000002</v>
      </c>
      <c r="M2484">
        <f t="shared" si="38"/>
        <v>1</v>
      </c>
    </row>
    <row r="2485" spans="1:13" x14ac:dyDescent="0.25">
      <c r="A2485">
        <v>201906</v>
      </c>
      <c r="B2485" t="s">
        <v>36</v>
      </c>
      <c r="C2485">
        <v>0</v>
      </c>
      <c r="D2485">
        <v>0</v>
      </c>
      <c r="E2485" t="s">
        <v>51</v>
      </c>
      <c r="F2485" t="s">
        <v>61</v>
      </c>
      <c r="G2485" t="s">
        <v>45</v>
      </c>
      <c r="H2485" t="s">
        <v>38</v>
      </c>
      <c r="I2485">
        <v>69</v>
      </c>
      <c r="J2485">
        <v>137</v>
      </c>
      <c r="K2485" s="43">
        <v>232274.24</v>
      </c>
      <c r="L2485" s="43">
        <v>31821570.719999999</v>
      </c>
      <c r="M2485">
        <f t="shared" si="38"/>
        <v>1</v>
      </c>
    </row>
    <row r="2486" spans="1:13" x14ac:dyDescent="0.25">
      <c r="A2486">
        <v>201906</v>
      </c>
      <c r="B2486" t="s">
        <v>36</v>
      </c>
      <c r="C2486">
        <v>0</v>
      </c>
      <c r="D2486">
        <v>0</v>
      </c>
      <c r="E2486" t="s">
        <v>51</v>
      </c>
      <c r="F2486" t="s">
        <v>61</v>
      </c>
      <c r="G2486" t="s">
        <v>45</v>
      </c>
      <c r="H2486" t="s">
        <v>38</v>
      </c>
      <c r="I2486">
        <v>70</v>
      </c>
      <c r="J2486">
        <v>100</v>
      </c>
      <c r="K2486" s="43">
        <v>239056.36</v>
      </c>
      <c r="L2486" s="43">
        <v>23905635.82</v>
      </c>
      <c r="M2486">
        <f t="shared" si="38"/>
        <v>1</v>
      </c>
    </row>
    <row r="2487" spans="1:13" x14ac:dyDescent="0.25">
      <c r="A2487">
        <v>201906</v>
      </c>
      <c r="B2487" t="s">
        <v>36</v>
      </c>
      <c r="C2487">
        <v>0</v>
      </c>
      <c r="D2487">
        <v>0</v>
      </c>
      <c r="E2487" t="s">
        <v>51</v>
      </c>
      <c r="F2487" t="s">
        <v>61</v>
      </c>
      <c r="G2487" t="s">
        <v>45</v>
      </c>
      <c r="H2487" t="s">
        <v>38</v>
      </c>
      <c r="I2487">
        <v>71</v>
      </c>
      <c r="J2487">
        <v>99</v>
      </c>
      <c r="K2487" s="43">
        <v>236874.83</v>
      </c>
      <c r="L2487" s="43">
        <v>23450608.629999999</v>
      </c>
      <c r="M2487">
        <f t="shared" si="38"/>
        <v>1</v>
      </c>
    </row>
    <row r="2488" spans="1:13" x14ac:dyDescent="0.25">
      <c r="A2488">
        <v>201906</v>
      </c>
      <c r="B2488" t="s">
        <v>36</v>
      </c>
      <c r="C2488">
        <v>0</v>
      </c>
      <c r="D2488">
        <v>0</v>
      </c>
      <c r="E2488" t="s">
        <v>51</v>
      </c>
      <c r="F2488" t="s">
        <v>61</v>
      </c>
      <c r="G2488" t="s">
        <v>45</v>
      </c>
      <c r="H2488" t="s">
        <v>38</v>
      </c>
      <c r="I2488">
        <v>72</v>
      </c>
      <c r="J2488">
        <v>87</v>
      </c>
      <c r="K2488" s="43">
        <v>237381.87</v>
      </c>
      <c r="L2488" s="43">
        <v>20652222.510000002</v>
      </c>
      <c r="M2488">
        <f t="shared" si="38"/>
        <v>1</v>
      </c>
    </row>
    <row r="2489" spans="1:13" x14ac:dyDescent="0.25">
      <c r="A2489">
        <v>201906</v>
      </c>
      <c r="B2489" t="s">
        <v>36</v>
      </c>
      <c r="C2489">
        <v>0</v>
      </c>
      <c r="D2489">
        <v>0</v>
      </c>
      <c r="E2489" t="s">
        <v>51</v>
      </c>
      <c r="F2489" t="s">
        <v>61</v>
      </c>
      <c r="G2489" t="s">
        <v>45</v>
      </c>
      <c r="H2489" t="s">
        <v>38</v>
      </c>
      <c r="I2489">
        <v>73</v>
      </c>
      <c r="J2489">
        <v>107</v>
      </c>
      <c r="K2489" s="43">
        <v>231922.61</v>
      </c>
      <c r="L2489" s="43">
        <v>24815718.84</v>
      </c>
      <c r="M2489">
        <f t="shared" si="38"/>
        <v>1</v>
      </c>
    </row>
    <row r="2490" spans="1:13" x14ac:dyDescent="0.25">
      <c r="A2490">
        <v>201906</v>
      </c>
      <c r="B2490" t="s">
        <v>36</v>
      </c>
      <c r="C2490">
        <v>0</v>
      </c>
      <c r="D2490">
        <v>0</v>
      </c>
      <c r="E2490" t="s">
        <v>51</v>
      </c>
      <c r="F2490" t="s">
        <v>61</v>
      </c>
      <c r="G2490" t="s">
        <v>45</v>
      </c>
      <c r="H2490" t="s">
        <v>38</v>
      </c>
      <c r="I2490">
        <v>74</v>
      </c>
      <c r="J2490">
        <v>102</v>
      </c>
      <c r="K2490" s="43">
        <v>254143.86</v>
      </c>
      <c r="L2490" s="43">
        <v>25922673.91</v>
      </c>
      <c r="M2490">
        <f t="shared" si="38"/>
        <v>1</v>
      </c>
    </row>
    <row r="2491" spans="1:13" x14ac:dyDescent="0.25">
      <c r="A2491">
        <v>201906</v>
      </c>
      <c r="B2491" t="s">
        <v>36</v>
      </c>
      <c r="C2491">
        <v>0</v>
      </c>
      <c r="D2491">
        <v>0</v>
      </c>
      <c r="E2491" t="s">
        <v>51</v>
      </c>
      <c r="F2491" t="s">
        <v>61</v>
      </c>
      <c r="G2491" t="s">
        <v>45</v>
      </c>
      <c r="H2491" t="s">
        <v>38</v>
      </c>
      <c r="I2491">
        <v>75</v>
      </c>
      <c r="J2491">
        <v>111</v>
      </c>
      <c r="K2491" s="43">
        <v>258431.59</v>
      </c>
      <c r="L2491" s="43">
        <v>28685906.280000001</v>
      </c>
      <c r="M2491">
        <f t="shared" si="38"/>
        <v>1</v>
      </c>
    </row>
    <row r="2492" spans="1:13" x14ac:dyDescent="0.25">
      <c r="A2492">
        <v>201906</v>
      </c>
      <c r="B2492" t="s">
        <v>36</v>
      </c>
      <c r="C2492">
        <v>0</v>
      </c>
      <c r="D2492">
        <v>0</v>
      </c>
      <c r="E2492" t="s">
        <v>51</v>
      </c>
      <c r="F2492" t="s">
        <v>61</v>
      </c>
      <c r="G2492" t="s">
        <v>45</v>
      </c>
      <c r="H2492" t="s">
        <v>38</v>
      </c>
      <c r="I2492">
        <v>76</v>
      </c>
      <c r="J2492">
        <v>107</v>
      </c>
      <c r="K2492" s="43">
        <v>250021.14</v>
      </c>
      <c r="L2492" s="43">
        <v>26752261.850000001</v>
      </c>
      <c r="M2492">
        <f t="shared" si="38"/>
        <v>1</v>
      </c>
    </row>
    <row r="2493" spans="1:13" x14ac:dyDescent="0.25">
      <c r="A2493">
        <v>201906</v>
      </c>
      <c r="B2493" t="s">
        <v>36</v>
      </c>
      <c r="C2493">
        <v>0</v>
      </c>
      <c r="D2493">
        <v>0</v>
      </c>
      <c r="E2493" t="s">
        <v>51</v>
      </c>
      <c r="F2493" t="s">
        <v>61</v>
      </c>
      <c r="G2493" t="s">
        <v>45</v>
      </c>
      <c r="H2493" t="s">
        <v>38</v>
      </c>
      <c r="I2493">
        <v>77</v>
      </c>
      <c r="J2493">
        <v>81</v>
      </c>
      <c r="K2493" s="43">
        <v>262677.13</v>
      </c>
      <c r="L2493" s="43">
        <v>21276847.329999998</v>
      </c>
      <c r="M2493">
        <f t="shared" si="38"/>
        <v>1</v>
      </c>
    </row>
    <row r="2494" spans="1:13" x14ac:dyDescent="0.25">
      <c r="A2494">
        <v>201906</v>
      </c>
      <c r="B2494" t="s">
        <v>36</v>
      </c>
      <c r="C2494">
        <v>0</v>
      </c>
      <c r="D2494">
        <v>0</v>
      </c>
      <c r="E2494" t="s">
        <v>51</v>
      </c>
      <c r="F2494" t="s">
        <v>61</v>
      </c>
      <c r="G2494" t="s">
        <v>45</v>
      </c>
      <c r="H2494" t="s">
        <v>38</v>
      </c>
      <c r="I2494">
        <v>78</v>
      </c>
      <c r="J2494">
        <v>88</v>
      </c>
      <c r="K2494" s="43">
        <v>253971.22</v>
      </c>
      <c r="L2494" s="43">
        <v>22349466.949999999</v>
      </c>
      <c r="M2494">
        <f t="shared" si="38"/>
        <v>1</v>
      </c>
    </row>
    <row r="2495" spans="1:13" x14ac:dyDescent="0.25">
      <c r="A2495">
        <v>201906</v>
      </c>
      <c r="B2495" t="s">
        <v>36</v>
      </c>
      <c r="C2495">
        <v>0</v>
      </c>
      <c r="D2495">
        <v>0</v>
      </c>
      <c r="E2495" t="s">
        <v>51</v>
      </c>
      <c r="F2495" t="s">
        <v>61</v>
      </c>
      <c r="G2495" t="s">
        <v>45</v>
      </c>
      <c r="H2495" t="s">
        <v>38</v>
      </c>
      <c r="I2495">
        <v>79</v>
      </c>
      <c r="J2495">
        <v>74</v>
      </c>
      <c r="K2495" s="43">
        <v>262668.84000000003</v>
      </c>
      <c r="L2495" s="43">
        <v>19437494.359999999</v>
      </c>
      <c r="M2495">
        <f t="shared" si="38"/>
        <v>1</v>
      </c>
    </row>
    <row r="2496" spans="1:13" x14ac:dyDescent="0.25">
      <c r="A2496">
        <v>201906</v>
      </c>
      <c r="B2496" t="s">
        <v>36</v>
      </c>
      <c r="C2496">
        <v>0</v>
      </c>
      <c r="D2496">
        <v>0</v>
      </c>
      <c r="E2496" t="s">
        <v>51</v>
      </c>
      <c r="F2496" t="s">
        <v>61</v>
      </c>
      <c r="G2496" t="s">
        <v>45</v>
      </c>
      <c r="H2496" t="s">
        <v>38</v>
      </c>
      <c r="I2496">
        <v>80</v>
      </c>
      <c r="J2496">
        <v>81</v>
      </c>
      <c r="K2496" s="43">
        <v>251783.28</v>
      </c>
      <c r="L2496" s="43">
        <v>20394445.530000001</v>
      </c>
      <c r="M2496">
        <f t="shared" si="38"/>
        <v>1</v>
      </c>
    </row>
    <row r="2497" spans="1:13" x14ac:dyDescent="0.25">
      <c r="A2497">
        <v>201906</v>
      </c>
      <c r="B2497" t="s">
        <v>36</v>
      </c>
      <c r="C2497">
        <v>0</v>
      </c>
      <c r="D2497">
        <v>0</v>
      </c>
      <c r="E2497" t="s">
        <v>51</v>
      </c>
      <c r="F2497" t="s">
        <v>61</v>
      </c>
      <c r="G2497" t="s">
        <v>45</v>
      </c>
      <c r="H2497" t="s">
        <v>38</v>
      </c>
      <c r="I2497">
        <v>81</v>
      </c>
      <c r="J2497">
        <v>67</v>
      </c>
      <c r="K2497" s="43">
        <v>261167.31</v>
      </c>
      <c r="L2497" s="43">
        <v>17498209.84</v>
      </c>
      <c r="M2497">
        <f t="shared" si="38"/>
        <v>1</v>
      </c>
    </row>
    <row r="2498" spans="1:13" x14ac:dyDescent="0.25">
      <c r="A2498">
        <v>201906</v>
      </c>
      <c r="B2498" t="s">
        <v>36</v>
      </c>
      <c r="C2498">
        <v>0</v>
      </c>
      <c r="D2498">
        <v>0</v>
      </c>
      <c r="E2498" t="s">
        <v>51</v>
      </c>
      <c r="F2498" t="s">
        <v>61</v>
      </c>
      <c r="G2498" t="s">
        <v>45</v>
      </c>
      <c r="H2498" t="s">
        <v>38</v>
      </c>
      <c r="I2498">
        <v>82</v>
      </c>
      <c r="J2498">
        <v>57</v>
      </c>
      <c r="K2498" s="43">
        <v>246677.09</v>
      </c>
      <c r="L2498" s="43">
        <v>14060594.060000001</v>
      </c>
      <c r="M2498">
        <f t="shared" si="38"/>
        <v>1</v>
      </c>
    </row>
    <row r="2499" spans="1:13" x14ac:dyDescent="0.25">
      <c r="A2499">
        <v>201906</v>
      </c>
      <c r="B2499" t="s">
        <v>36</v>
      </c>
      <c r="C2499">
        <v>0</v>
      </c>
      <c r="D2499">
        <v>0</v>
      </c>
      <c r="E2499" t="s">
        <v>51</v>
      </c>
      <c r="F2499" t="s">
        <v>61</v>
      </c>
      <c r="G2499" t="s">
        <v>45</v>
      </c>
      <c r="H2499" t="s">
        <v>38</v>
      </c>
      <c r="I2499">
        <v>83</v>
      </c>
      <c r="J2499">
        <v>51</v>
      </c>
      <c r="K2499" s="43">
        <v>263240.21000000002</v>
      </c>
      <c r="L2499" s="43">
        <v>13425250.68</v>
      </c>
      <c r="M2499">
        <f t="shared" si="38"/>
        <v>1</v>
      </c>
    </row>
    <row r="2500" spans="1:13" x14ac:dyDescent="0.25">
      <c r="A2500">
        <v>201906</v>
      </c>
      <c r="B2500" t="s">
        <v>36</v>
      </c>
      <c r="C2500">
        <v>0</v>
      </c>
      <c r="D2500">
        <v>0</v>
      </c>
      <c r="E2500" t="s">
        <v>51</v>
      </c>
      <c r="F2500" t="s">
        <v>61</v>
      </c>
      <c r="G2500" t="s">
        <v>45</v>
      </c>
      <c r="H2500" t="s">
        <v>38</v>
      </c>
      <c r="I2500">
        <v>84</v>
      </c>
      <c r="J2500">
        <v>53</v>
      </c>
      <c r="K2500" s="43">
        <v>277463.46000000002</v>
      </c>
      <c r="L2500" s="43">
        <v>14705563.550000001</v>
      </c>
      <c r="M2500">
        <f t="shared" si="38"/>
        <v>1</v>
      </c>
    </row>
    <row r="2501" spans="1:13" x14ac:dyDescent="0.25">
      <c r="A2501">
        <v>201906</v>
      </c>
      <c r="B2501" t="s">
        <v>36</v>
      </c>
      <c r="C2501">
        <v>0</v>
      </c>
      <c r="D2501">
        <v>0</v>
      </c>
      <c r="E2501" t="s">
        <v>51</v>
      </c>
      <c r="F2501" t="s">
        <v>61</v>
      </c>
      <c r="G2501" t="s">
        <v>45</v>
      </c>
      <c r="H2501" t="s">
        <v>38</v>
      </c>
      <c r="I2501">
        <v>85</v>
      </c>
      <c r="J2501">
        <v>34</v>
      </c>
      <c r="K2501" s="43">
        <v>223921.78</v>
      </c>
      <c r="L2501" s="43">
        <v>7613340.4100000001</v>
      </c>
      <c r="M2501">
        <f t="shared" si="38"/>
        <v>1</v>
      </c>
    </row>
    <row r="2502" spans="1:13" x14ac:dyDescent="0.25">
      <c r="A2502">
        <v>201906</v>
      </c>
      <c r="B2502" t="s">
        <v>36</v>
      </c>
      <c r="C2502">
        <v>0</v>
      </c>
      <c r="D2502">
        <v>0</v>
      </c>
      <c r="E2502" t="s">
        <v>51</v>
      </c>
      <c r="F2502" t="s">
        <v>61</v>
      </c>
      <c r="G2502" t="s">
        <v>45</v>
      </c>
      <c r="H2502" t="s">
        <v>38</v>
      </c>
      <c r="I2502">
        <v>86</v>
      </c>
      <c r="J2502">
        <v>33</v>
      </c>
      <c r="K2502" s="43">
        <v>233723.99</v>
      </c>
      <c r="L2502" s="43">
        <v>7712891.7000000002</v>
      </c>
      <c r="M2502">
        <f t="shared" ref="M2502:M2565" si="39">+IF(F2502=$M$1,0,1)</f>
        <v>1</v>
      </c>
    </row>
    <row r="2503" spans="1:13" x14ac:dyDescent="0.25">
      <c r="A2503">
        <v>201906</v>
      </c>
      <c r="B2503" t="s">
        <v>36</v>
      </c>
      <c r="C2503">
        <v>0</v>
      </c>
      <c r="D2503">
        <v>0</v>
      </c>
      <c r="E2503" t="s">
        <v>51</v>
      </c>
      <c r="F2503" t="s">
        <v>61</v>
      </c>
      <c r="G2503" t="s">
        <v>45</v>
      </c>
      <c r="H2503" t="s">
        <v>38</v>
      </c>
      <c r="I2503">
        <v>87</v>
      </c>
      <c r="J2503">
        <v>42</v>
      </c>
      <c r="K2503" s="43">
        <v>236268.43</v>
      </c>
      <c r="L2503" s="43">
        <v>9923273.8599999994</v>
      </c>
      <c r="M2503">
        <f t="shared" si="39"/>
        <v>1</v>
      </c>
    </row>
    <row r="2504" spans="1:13" x14ac:dyDescent="0.25">
      <c r="A2504">
        <v>201906</v>
      </c>
      <c r="B2504" t="s">
        <v>36</v>
      </c>
      <c r="C2504">
        <v>0</v>
      </c>
      <c r="D2504">
        <v>0</v>
      </c>
      <c r="E2504" t="s">
        <v>51</v>
      </c>
      <c r="F2504" t="s">
        <v>61</v>
      </c>
      <c r="G2504" t="s">
        <v>45</v>
      </c>
      <c r="H2504" t="s">
        <v>38</v>
      </c>
      <c r="I2504">
        <v>88</v>
      </c>
      <c r="J2504">
        <v>32</v>
      </c>
      <c r="K2504" s="43">
        <v>249676.51</v>
      </c>
      <c r="L2504" s="43">
        <v>7989648.3799999999</v>
      </c>
      <c r="M2504">
        <f t="shared" si="39"/>
        <v>1</v>
      </c>
    </row>
    <row r="2505" spans="1:13" x14ac:dyDescent="0.25">
      <c r="A2505">
        <v>201906</v>
      </c>
      <c r="B2505" t="s">
        <v>36</v>
      </c>
      <c r="C2505">
        <v>0</v>
      </c>
      <c r="D2505">
        <v>0</v>
      </c>
      <c r="E2505" t="s">
        <v>51</v>
      </c>
      <c r="F2505" t="s">
        <v>61</v>
      </c>
      <c r="G2505" t="s">
        <v>45</v>
      </c>
      <c r="H2505" t="s">
        <v>38</v>
      </c>
      <c r="I2505">
        <v>89</v>
      </c>
      <c r="J2505">
        <v>26</v>
      </c>
      <c r="K2505" s="43">
        <v>217109.79</v>
      </c>
      <c r="L2505" s="43">
        <v>5644854.5199999996</v>
      </c>
      <c r="M2505">
        <f t="shared" si="39"/>
        <v>1</v>
      </c>
    </row>
    <row r="2506" spans="1:13" x14ac:dyDescent="0.25">
      <c r="A2506">
        <v>201906</v>
      </c>
      <c r="B2506" t="s">
        <v>36</v>
      </c>
      <c r="C2506">
        <v>0</v>
      </c>
      <c r="D2506">
        <v>0</v>
      </c>
      <c r="E2506" t="s">
        <v>51</v>
      </c>
      <c r="F2506" t="s">
        <v>61</v>
      </c>
      <c r="G2506" t="s">
        <v>45</v>
      </c>
      <c r="H2506" t="s">
        <v>38</v>
      </c>
      <c r="I2506">
        <v>90</v>
      </c>
      <c r="J2506">
        <v>23</v>
      </c>
      <c r="K2506" s="43">
        <v>274185.57</v>
      </c>
      <c r="L2506" s="43">
        <v>6306268.2199999997</v>
      </c>
      <c r="M2506">
        <f t="shared" si="39"/>
        <v>1</v>
      </c>
    </row>
    <row r="2507" spans="1:13" x14ac:dyDescent="0.25">
      <c r="A2507">
        <v>201906</v>
      </c>
      <c r="B2507" t="s">
        <v>36</v>
      </c>
      <c r="C2507">
        <v>0</v>
      </c>
      <c r="D2507">
        <v>0</v>
      </c>
      <c r="E2507" t="s">
        <v>51</v>
      </c>
      <c r="F2507" t="s">
        <v>61</v>
      </c>
      <c r="G2507" t="s">
        <v>45</v>
      </c>
      <c r="H2507" t="s">
        <v>38</v>
      </c>
      <c r="I2507">
        <v>91</v>
      </c>
      <c r="J2507">
        <v>18</v>
      </c>
      <c r="K2507" s="43">
        <v>189034.31</v>
      </c>
      <c r="L2507" s="43">
        <v>3402617.64</v>
      </c>
      <c r="M2507">
        <f t="shared" si="39"/>
        <v>1</v>
      </c>
    </row>
    <row r="2508" spans="1:13" x14ac:dyDescent="0.25">
      <c r="A2508">
        <v>201906</v>
      </c>
      <c r="B2508" t="s">
        <v>36</v>
      </c>
      <c r="C2508">
        <v>0</v>
      </c>
      <c r="D2508">
        <v>0</v>
      </c>
      <c r="E2508" t="s">
        <v>51</v>
      </c>
      <c r="F2508" t="s">
        <v>61</v>
      </c>
      <c r="G2508" t="s">
        <v>45</v>
      </c>
      <c r="H2508" t="s">
        <v>38</v>
      </c>
      <c r="I2508">
        <v>92</v>
      </c>
      <c r="J2508">
        <v>17</v>
      </c>
      <c r="K2508" s="43">
        <v>273190.37</v>
      </c>
      <c r="L2508" s="43">
        <v>4644236.3499999996</v>
      </c>
      <c r="M2508">
        <f t="shared" si="39"/>
        <v>1</v>
      </c>
    </row>
    <row r="2509" spans="1:13" x14ac:dyDescent="0.25">
      <c r="A2509">
        <v>201906</v>
      </c>
      <c r="B2509" t="s">
        <v>36</v>
      </c>
      <c r="C2509">
        <v>0</v>
      </c>
      <c r="D2509">
        <v>0</v>
      </c>
      <c r="E2509" t="s">
        <v>51</v>
      </c>
      <c r="F2509" t="s">
        <v>61</v>
      </c>
      <c r="G2509" t="s">
        <v>45</v>
      </c>
      <c r="H2509" t="s">
        <v>38</v>
      </c>
      <c r="I2509">
        <v>93</v>
      </c>
      <c r="J2509">
        <v>7</v>
      </c>
      <c r="K2509" s="43">
        <v>233291.78</v>
      </c>
      <c r="L2509" s="43">
        <v>1633042.46</v>
      </c>
      <c r="M2509">
        <f t="shared" si="39"/>
        <v>1</v>
      </c>
    </row>
    <row r="2510" spans="1:13" x14ac:dyDescent="0.25">
      <c r="A2510">
        <v>201906</v>
      </c>
      <c r="B2510" t="s">
        <v>36</v>
      </c>
      <c r="C2510">
        <v>0</v>
      </c>
      <c r="D2510">
        <v>0</v>
      </c>
      <c r="E2510" t="s">
        <v>51</v>
      </c>
      <c r="F2510" t="s">
        <v>61</v>
      </c>
      <c r="G2510" t="s">
        <v>45</v>
      </c>
      <c r="H2510" t="s">
        <v>38</v>
      </c>
      <c r="I2510">
        <v>94</v>
      </c>
      <c r="J2510">
        <v>9</v>
      </c>
      <c r="K2510" s="43">
        <v>321934.03000000003</v>
      </c>
      <c r="L2510" s="43">
        <v>2897406.31</v>
      </c>
      <c r="M2510">
        <f t="shared" si="39"/>
        <v>1</v>
      </c>
    </row>
    <row r="2511" spans="1:13" x14ac:dyDescent="0.25">
      <c r="A2511">
        <v>201906</v>
      </c>
      <c r="B2511" t="s">
        <v>36</v>
      </c>
      <c r="C2511">
        <v>0</v>
      </c>
      <c r="D2511">
        <v>0</v>
      </c>
      <c r="E2511" t="s">
        <v>51</v>
      </c>
      <c r="F2511" t="s">
        <v>61</v>
      </c>
      <c r="G2511" t="s">
        <v>45</v>
      </c>
      <c r="H2511" t="s">
        <v>38</v>
      </c>
      <c r="I2511">
        <v>95</v>
      </c>
      <c r="J2511">
        <v>4</v>
      </c>
      <c r="K2511" s="43">
        <v>196663.73</v>
      </c>
      <c r="L2511" s="43">
        <v>786654.9</v>
      </c>
      <c r="M2511">
        <f t="shared" si="39"/>
        <v>1</v>
      </c>
    </row>
    <row r="2512" spans="1:13" x14ac:dyDescent="0.25">
      <c r="A2512">
        <v>201906</v>
      </c>
      <c r="B2512" t="s">
        <v>36</v>
      </c>
      <c r="C2512">
        <v>0</v>
      </c>
      <c r="D2512">
        <v>0</v>
      </c>
      <c r="E2512" t="s">
        <v>51</v>
      </c>
      <c r="F2512" t="s">
        <v>61</v>
      </c>
      <c r="G2512" t="s">
        <v>45</v>
      </c>
      <c r="H2512" t="s">
        <v>38</v>
      </c>
      <c r="I2512">
        <v>96</v>
      </c>
      <c r="J2512">
        <v>2</v>
      </c>
      <c r="K2512" s="43">
        <v>147145.73000000001</v>
      </c>
      <c r="L2512" s="43">
        <v>294291.46000000002</v>
      </c>
      <c r="M2512">
        <f t="shared" si="39"/>
        <v>1</v>
      </c>
    </row>
    <row r="2513" spans="1:13" x14ac:dyDescent="0.25">
      <c r="A2513">
        <v>201906</v>
      </c>
      <c r="B2513" t="s">
        <v>36</v>
      </c>
      <c r="C2513">
        <v>0</v>
      </c>
      <c r="D2513">
        <v>0</v>
      </c>
      <c r="E2513" t="s">
        <v>51</v>
      </c>
      <c r="F2513" t="s">
        <v>61</v>
      </c>
      <c r="G2513" t="s">
        <v>45</v>
      </c>
      <c r="H2513" t="s">
        <v>38</v>
      </c>
      <c r="I2513">
        <v>97</v>
      </c>
      <c r="J2513">
        <v>2</v>
      </c>
      <c r="K2513" s="43">
        <v>251110.08</v>
      </c>
      <c r="L2513" s="43">
        <v>502220.15</v>
      </c>
      <c r="M2513">
        <f t="shared" si="39"/>
        <v>1</v>
      </c>
    </row>
    <row r="2514" spans="1:13" x14ac:dyDescent="0.25">
      <c r="A2514">
        <v>201906</v>
      </c>
      <c r="B2514" t="s">
        <v>36</v>
      </c>
      <c r="C2514">
        <v>0</v>
      </c>
      <c r="D2514">
        <v>0</v>
      </c>
      <c r="E2514" t="s">
        <v>51</v>
      </c>
      <c r="F2514" t="s">
        <v>61</v>
      </c>
      <c r="G2514" t="s">
        <v>45</v>
      </c>
      <c r="H2514" t="s">
        <v>38</v>
      </c>
      <c r="I2514">
        <v>98</v>
      </c>
      <c r="J2514">
        <v>2</v>
      </c>
      <c r="K2514" s="43">
        <v>311594.82</v>
      </c>
      <c r="L2514" s="43">
        <v>623189.64</v>
      </c>
      <c r="M2514">
        <f t="shared" si="39"/>
        <v>1</v>
      </c>
    </row>
    <row r="2515" spans="1:13" x14ac:dyDescent="0.25">
      <c r="A2515">
        <v>201906</v>
      </c>
      <c r="B2515" t="s">
        <v>36</v>
      </c>
      <c r="C2515">
        <v>0</v>
      </c>
      <c r="D2515">
        <v>0</v>
      </c>
      <c r="E2515" t="s">
        <v>51</v>
      </c>
      <c r="F2515" t="s">
        <v>61</v>
      </c>
      <c r="G2515" t="s">
        <v>45</v>
      </c>
      <c r="H2515" t="s">
        <v>38</v>
      </c>
      <c r="I2515">
        <v>99</v>
      </c>
      <c r="J2515">
        <v>2</v>
      </c>
      <c r="K2515" s="43">
        <v>364826.5</v>
      </c>
      <c r="L2515" s="43">
        <v>729652.99</v>
      </c>
      <c r="M2515">
        <f t="shared" si="39"/>
        <v>1</v>
      </c>
    </row>
    <row r="2516" spans="1:13" x14ac:dyDescent="0.25">
      <c r="A2516">
        <v>201906</v>
      </c>
      <c r="B2516" t="s">
        <v>36</v>
      </c>
      <c r="C2516">
        <v>0</v>
      </c>
      <c r="D2516">
        <v>0</v>
      </c>
      <c r="E2516" t="s">
        <v>51</v>
      </c>
      <c r="F2516" t="s">
        <v>61</v>
      </c>
      <c r="G2516" t="s">
        <v>45</v>
      </c>
      <c r="H2516" t="s">
        <v>38</v>
      </c>
      <c r="I2516">
        <v>100</v>
      </c>
      <c r="J2516">
        <v>1</v>
      </c>
      <c r="K2516" s="43">
        <v>222817.56</v>
      </c>
      <c r="L2516" s="43">
        <v>222817.56</v>
      </c>
      <c r="M2516">
        <f t="shared" si="39"/>
        <v>1</v>
      </c>
    </row>
    <row r="2517" spans="1:13" x14ac:dyDescent="0.25">
      <c r="A2517">
        <v>201906</v>
      </c>
      <c r="B2517" t="s">
        <v>36</v>
      </c>
      <c r="C2517">
        <v>0</v>
      </c>
      <c r="D2517">
        <v>0</v>
      </c>
      <c r="E2517" t="s">
        <v>51</v>
      </c>
      <c r="F2517" t="s">
        <v>61</v>
      </c>
      <c r="G2517" t="s">
        <v>45</v>
      </c>
      <c r="H2517" t="s">
        <v>38</v>
      </c>
      <c r="I2517">
        <v>101</v>
      </c>
      <c r="J2517">
        <v>2</v>
      </c>
      <c r="K2517" s="43">
        <v>298944.98</v>
      </c>
      <c r="L2517" s="43">
        <v>597889.96</v>
      </c>
      <c r="M2517">
        <f t="shared" si="39"/>
        <v>1</v>
      </c>
    </row>
    <row r="2518" spans="1:13" x14ac:dyDescent="0.25">
      <c r="A2518">
        <v>201906</v>
      </c>
      <c r="B2518" t="s">
        <v>36</v>
      </c>
      <c r="C2518">
        <v>0</v>
      </c>
      <c r="D2518">
        <v>0</v>
      </c>
      <c r="E2518" t="s">
        <v>51</v>
      </c>
      <c r="F2518" t="s">
        <v>61</v>
      </c>
      <c r="G2518" t="s">
        <v>45</v>
      </c>
      <c r="H2518" t="s">
        <v>38</v>
      </c>
      <c r="I2518" t="s">
        <v>46</v>
      </c>
      <c r="J2518">
        <v>3</v>
      </c>
      <c r="K2518" s="43">
        <v>160145.87</v>
      </c>
      <c r="L2518" s="43">
        <v>480437.62</v>
      </c>
      <c r="M2518">
        <f t="shared" si="39"/>
        <v>1</v>
      </c>
    </row>
    <row r="2519" spans="1:13" x14ac:dyDescent="0.25">
      <c r="A2519">
        <v>201906</v>
      </c>
      <c r="B2519" t="s">
        <v>36</v>
      </c>
      <c r="C2519">
        <v>0</v>
      </c>
      <c r="D2519">
        <v>0</v>
      </c>
      <c r="E2519" t="s">
        <v>51</v>
      </c>
      <c r="F2519" t="s">
        <v>61</v>
      </c>
      <c r="G2519" t="s">
        <v>45</v>
      </c>
      <c r="H2519" t="s">
        <v>47</v>
      </c>
      <c r="I2519" t="s">
        <v>46</v>
      </c>
      <c r="J2519">
        <v>6</v>
      </c>
      <c r="K2519" s="43">
        <v>199390.51</v>
      </c>
      <c r="L2519" s="43">
        <v>1196343.07</v>
      </c>
      <c r="M2519">
        <f t="shared" si="39"/>
        <v>1</v>
      </c>
    </row>
    <row r="2520" spans="1:13" x14ac:dyDescent="0.25">
      <c r="A2520">
        <v>201906</v>
      </c>
      <c r="B2520" t="s">
        <v>36</v>
      </c>
      <c r="C2520">
        <v>0</v>
      </c>
      <c r="D2520">
        <v>0</v>
      </c>
      <c r="E2520" t="s">
        <v>51</v>
      </c>
      <c r="F2520" t="s">
        <v>61</v>
      </c>
      <c r="G2520" t="s">
        <v>48</v>
      </c>
      <c r="H2520" t="s">
        <v>37</v>
      </c>
      <c r="I2520">
        <v>9</v>
      </c>
      <c r="J2520">
        <v>1</v>
      </c>
      <c r="K2520" s="43">
        <v>118058.34</v>
      </c>
      <c r="L2520" s="43">
        <v>118058.34</v>
      </c>
      <c r="M2520">
        <f t="shared" si="39"/>
        <v>1</v>
      </c>
    </row>
    <row r="2521" spans="1:13" x14ac:dyDescent="0.25">
      <c r="A2521">
        <v>201906</v>
      </c>
      <c r="B2521" t="s">
        <v>36</v>
      </c>
      <c r="C2521">
        <v>0</v>
      </c>
      <c r="D2521">
        <v>0</v>
      </c>
      <c r="E2521" t="s">
        <v>51</v>
      </c>
      <c r="F2521" t="s">
        <v>61</v>
      </c>
      <c r="G2521" t="s">
        <v>48</v>
      </c>
      <c r="H2521" t="s">
        <v>37</v>
      </c>
      <c r="I2521">
        <v>12</v>
      </c>
      <c r="J2521">
        <v>1</v>
      </c>
      <c r="K2521" s="43">
        <v>252760.81</v>
      </c>
      <c r="L2521" s="43">
        <v>252760.81</v>
      </c>
      <c r="M2521">
        <f t="shared" si="39"/>
        <v>1</v>
      </c>
    </row>
    <row r="2522" spans="1:13" x14ac:dyDescent="0.25">
      <c r="A2522">
        <v>201906</v>
      </c>
      <c r="B2522" t="s">
        <v>36</v>
      </c>
      <c r="C2522">
        <v>0</v>
      </c>
      <c r="D2522">
        <v>0</v>
      </c>
      <c r="E2522" t="s">
        <v>51</v>
      </c>
      <c r="F2522" t="s">
        <v>61</v>
      </c>
      <c r="G2522" t="s">
        <v>48</v>
      </c>
      <c r="H2522" t="s">
        <v>37</v>
      </c>
      <c r="I2522">
        <v>13</v>
      </c>
      <c r="J2522">
        <v>1</v>
      </c>
      <c r="K2522" s="43">
        <v>147008.37</v>
      </c>
      <c r="L2522" s="43">
        <v>147008.37</v>
      </c>
      <c r="M2522">
        <f t="shared" si="39"/>
        <v>1</v>
      </c>
    </row>
    <row r="2523" spans="1:13" x14ac:dyDescent="0.25">
      <c r="A2523">
        <v>201906</v>
      </c>
      <c r="B2523" t="s">
        <v>36</v>
      </c>
      <c r="C2523">
        <v>0</v>
      </c>
      <c r="D2523">
        <v>0</v>
      </c>
      <c r="E2523" t="s">
        <v>51</v>
      </c>
      <c r="F2523" t="s">
        <v>61</v>
      </c>
      <c r="G2523" t="s">
        <v>48</v>
      </c>
      <c r="H2523" t="s">
        <v>37</v>
      </c>
      <c r="I2523">
        <v>14</v>
      </c>
      <c r="J2523">
        <v>1</v>
      </c>
      <c r="K2523" s="43">
        <v>125883.18</v>
      </c>
      <c r="L2523" s="43">
        <v>125883.18</v>
      </c>
      <c r="M2523">
        <f t="shared" si="39"/>
        <v>1</v>
      </c>
    </row>
    <row r="2524" spans="1:13" x14ac:dyDescent="0.25">
      <c r="A2524">
        <v>201906</v>
      </c>
      <c r="B2524" t="s">
        <v>36</v>
      </c>
      <c r="C2524">
        <v>0</v>
      </c>
      <c r="D2524">
        <v>0</v>
      </c>
      <c r="E2524" t="s">
        <v>51</v>
      </c>
      <c r="F2524" t="s">
        <v>61</v>
      </c>
      <c r="G2524" t="s">
        <v>48</v>
      </c>
      <c r="H2524" t="s">
        <v>37</v>
      </c>
      <c r="I2524">
        <v>29</v>
      </c>
      <c r="J2524">
        <v>1</v>
      </c>
      <c r="K2524" s="43">
        <v>143221.9</v>
      </c>
      <c r="L2524" s="43">
        <v>143221.9</v>
      </c>
      <c r="M2524">
        <f t="shared" si="39"/>
        <v>1</v>
      </c>
    </row>
    <row r="2525" spans="1:13" x14ac:dyDescent="0.25">
      <c r="A2525">
        <v>201906</v>
      </c>
      <c r="B2525" t="s">
        <v>36</v>
      </c>
      <c r="C2525">
        <v>0</v>
      </c>
      <c r="D2525">
        <v>0</v>
      </c>
      <c r="E2525" t="s">
        <v>51</v>
      </c>
      <c r="F2525" t="s">
        <v>61</v>
      </c>
      <c r="G2525" t="s">
        <v>48</v>
      </c>
      <c r="H2525" t="s">
        <v>37</v>
      </c>
      <c r="I2525">
        <v>31</v>
      </c>
      <c r="J2525">
        <v>1</v>
      </c>
      <c r="K2525" s="43">
        <v>135991.15</v>
      </c>
      <c r="L2525" s="43">
        <v>135991.15</v>
      </c>
      <c r="M2525">
        <f t="shared" si="39"/>
        <v>1</v>
      </c>
    </row>
    <row r="2526" spans="1:13" x14ac:dyDescent="0.25">
      <c r="A2526">
        <v>201906</v>
      </c>
      <c r="B2526" t="s">
        <v>36</v>
      </c>
      <c r="C2526">
        <v>0</v>
      </c>
      <c r="D2526">
        <v>0</v>
      </c>
      <c r="E2526" t="s">
        <v>51</v>
      </c>
      <c r="F2526" t="s">
        <v>61</v>
      </c>
      <c r="G2526" t="s">
        <v>48</v>
      </c>
      <c r="H2526" t="s">
        <v>37</v>
      </c>
      <c r="I2526">
        <v>36</v>
      </c>
      <c r="J2526">
        <v>1</v>
      </c>
      <c r="K2526" s="43">
        <v>113384.23</v>
      </c>
      <c r="L2526" s="43">
        <v>113384.23</v>
      </c>
      <c r="M2526">
        <f t="shared" si="39"/>
        <v>1</v>
      </c>
    </row>
    <row r="2527" spans="1:13" x14ac:dyDescent="0.25">
      <c r="A2527">
        <v>201906</v>
      </c>
      <c r="B2527" t="s">
        <v>36</v>
      </c>
      <c r="C2527">
        <v>0</v>
      </c>
      <c r="D2527">
        <v>0</v>
      </c>
      <c r="E2527" t="s">
        <v>51</v>
      </c>
      <c r="F2527" t="s">
        <v>61</v>
      </c>
      <c r="G2527" t="s">
        <v>48</v>
      </c>
      <c r="H2527" t="s">
        <v>37</v>
      </c>
      <c r="I2527">
        <v>40</v>
      </c>
      <c r="J2527">
        <v>2</v>
      </c>
      <c r="K2527" s="43">
        <v>120042.81</v>
      </c>
      <c r="L2527" s="43">
        <v>240085.61</v>
      </c>
      <c r="M2527">
        <f t="shared" si="39"/>
        <v>1</v>
      </c>
    </row>
    <row r="2528" spans="1:13" x14ac:dyDescent="0.25">
      <c r="A2528">
        <v>201906</v>
      </c>
      <c r="B2528" t="s">
        <v>36</v>
      </c>
      <c r="C2528">
        <v>0</v>
      </c>
      <c r="D2528">
        <v>0</v>
      </c>
      <c r="E2528" t="s">
        <v>51</v>
      </c>
      <c r="F2528" t="s">
        <v>61</v>
      </c>
      <c r="G2528" t="s">
        <v>48</v>
      </c>
      <c r="H2528" t="s">
        <v>37</v>
      </c>
      <c r="I2528">
        <v>41</v>
      </c>
      <c r="J2528">
        <v>1</v>
      </c>
      <c r="K2528" s="43">
        <v>121214.07</v>
      </c>
      <c r="L2528" s="43">
        <v>121214.07</v>
      </c>
      <c r="M2528">
        <f t="shared" si="39"/>
        <v>1</v>
      </c>
    </row>
    <row r="2529" spans="1:13" x14ac:dyDescent="0.25">
      <c r="A2529">
        <v>201906</v>
      </c>
      <c r="B2529" t="s">
        <v>36</v>
      </c>
      <c r="C2529">
        <v>0</v>
      </c>
      <c r="D2529">
        <v>0</v>
      </c>
      <c r="E2529" t="s">
        <v>51</v>
      </c>
      <c r="F2529" t="s">
        <v>61</v>
      </c>
      <c r="G2529" t="s">
        <v>48</v>
      </c>
      <c r="H2529" t="s">
        <v>37</v>
      </c>
      <c r="I2529">
        <v>42</v>
      </c>
      <c r="J2529">
        <v>4</v>
      </c>
      <c r="K2529" s="43">
        <v>115106.5</v>
      </c>
      <c r="L2529" s="43">
        <v>460425.98</v>
      </c>
      <c r="M2529">
        <f t="shared" si="39"/>
        <v>1</v>
      </c>
    </row>
    <row r="2530" spans="1:13" x14ac:dyDescent="0.25">
      <c r="A2530">
        <v>201906</v>
      </c>
      <c r="B2530" t="s">
        <v>36</v>
      </c>
      <c r="C2530">
        <v>0</v>
      </c>
      <c r="D2530">
        <v>0</v>
      </c>
      <c r="E2530" t="s">
        <v>51</v>
      </c>
      <c r="F2530" t="s">
        <v>61</v>
      </c>
      <c r="G2530" t="s">
        <v>48</v>
      </c>
      <c r="H2530" t="s">
        <v>37</v>
      </c>
      <c r="I2530">
        <v>43</v>
      </c>
      <c r="J2530">
        <v>3</v>
      </c>
      <c r="K2530" s="43">
        <v>177356.41</v>
      </c>
      <c r="L2530" s="43">
        <v>532069.22</v>
      </c>
      <c r="M2530">
        <f t="shared" si="39"/>
        <v>1</v>
      </c>
    </row>
    <row r="2531" spans="1:13" x14ac:dyDescent="0.25">
      <c r="A2531">
        <v>201906</v>
      </c>
      <c r="B2531" t="s">
        <v>36</v>
      </c>
      <c r="C2531">
        <v>0</v>
      </c>
      <c r="D2531">
        <v>0</v>
      </c>
      <c r="E2531" t="s">
        <v>51</v>
      </c>
      <c r="F2531" t="s">
        <v>61</v>
      </c>
      <c r="G2531" t="s">
        <v>48</v>
      </c>
      <c r="H2531" t="s">
        <v>37</v>
      </c>
      <c r="I2531">
        <v>44</v>
      </c>
      <c r="J2531">
        <v>2</v>
      </c>
      <c r="K2531" s="43">
        <v>122323.33</v>
      </c>
      <c r="L2531" s="43">
        <v>244646.66</v>
      </c>
      <c r="M2531">
        <f t="shared" si="39"/>
        <v>1</v>
      </c>
    </row>
    <row r="2532" spans="1:13" x14ac:dyDescent="0.25">
      <c r="A2532">
        <v>201906</v>
      </c>
      <c r="B2532" t="s">
        <v>36</v>
      </c>
      <c r="C2532">
        <v>0</v>
      </c>
      <c r="D2532">
        <v>0</v>
      </c>
      <c r="E2532" t="s">
        <v>51</v>
      </c>
      <c r="F2532" t="s">
        <v>61</v>
      </c>
      <c r="G2532" t="s">
        <v>48</v>
      </c>
      <c r="H2532" t="s">
        <v>37</v>
      </c>
      <c r="I2532">
        <v>45</v>
      </c>
      <c r="J2532">
        <v>5</v>
      </c>
      <c r="K2532" s="43">
        <v>149366.15</v>
      </c>
      <c r="L2532" s="43">
        <v>746830.74</v>
      </c>
      <c r="M2532">
        <f t="shared" si="39"/>
        <v>1</v>
      </c>
    </row>
    <row r="2533" spans="1:13" x14ac:dyDescent="0.25">
      <c r="A2533">
        <v>201906</v>
      </c>
      <c r="B2533" t="s">
        <v>36</v>
      </c>
      <c r="C2533">
        <v>0</v>
      </c>
      <c r="D2533">
        <v>0</v>
      </c>
      <c r="E2533" t="s">
        <v>51</v>
      </c>
      <c r="F2533" t="s">
        <v>61</v>
      </c>
      <c r="G2533" t="s">
        <v>48</v>
      </c>
      <c r="H2533" t="s">
        <v>37</v>
      </c>
      <c r="I2533">
        <v>46</v>
      </c>
      <c r="J2533">
        <v>1</v>
      </c>
      <c r="K2533" s="43">
        <v>147340.72</v>
      </c>
      <c r="L2533" s="43">
        <v>147340.72</v>
      </c>
      <c r="M2533">
        <f t="shared" si="39"/>
        <v>1</v>
      </c>
    </row>
    <row r="2534" spans="1:13" x14ac:dyDescent="0.25">
      <c r="A2534">
        <v>201906</v>
      </c>
      <c r="B2534" t="s">
        <v>36</v>
      </c>
      <c r="C2534">
        <v>0</v>
      </c>
      <c r="D2534">
        <v>0</v>
      </c>
      <c r="E2534" t="s">
        <v>51</v>
      </c>
      <c r="F2534" t="s">
        <v>61</v>
      </c>
      <c r="G2534" t="s">
        <v>48</v>
      </c>
      <c r="H2534" t="s">
        <v>37</v>
      </c>
      <c r="I2534">
        <v>47</v>
      </c>
      <c r="J2534">
        <v>1</v>
      </c>
      <c r="K2534" s="43">
        <v>220555.15</v>
      </c>
      <c r="L2534" s="43">
        <v>220555.15</v>
      </c>
      <c r="M2534">
        <f t="shared" si="39"/>
        <v>1</v>
      </c>
    </row>
    <row r="2535" spans="1:13" x14ac:dyDescent="0.25">
      <c r="A2535">
        <v>201906</v>
      </c>
      <c r="B2535" t="s">
        <v>36</v>
      </c>
      <c r="C2535">
        <v>0</v>
      </c>
      <c r="D2535">
        <v>0</v>
      </c>
      <c r="E2535" t="s">
        <v>51</v>
      </c>
      <c r="F2535" t="s">
        <v>61</v>
      </c>
      <c r="G2535" t="s">
        <v>48</v>
      </c>
      <c r="H2535" t="s">
        <v>37</v>
      </c>
      <c r="I2535">
        <v>48</v>
      </c>
      <c r="J2535">
        <v>2</v>
      </c>
      <c r="K2535" s="43">
        <v>96813.18</v>
      </c>
      <c r="L2535" s="43">
        <v>193626.36</v>
      </c>
      <c r="M2535">
        <f t="shared" si="39"/>
        <v>1</v>
      </c>
    </row>
    <row r="2536" spans="1:13" x14ac:dyDescent="0.25">
      <c r="A2536">
        <v>201906</v>
      </c>
      <c r="B2536" t="s">
        <v>36</v>
      </c>
      <c r="C2536">
        <v>0</v>
      </c>
      <c r="D2536">
        <v>0</v>
      </c>
      <c r="E2536" t="s">
        <v>51</v>
      </c>
      <c r="F2536" t="s">
        <v>61</v>
      </c>
      <c r="G2536" t="s">
        <v>48</v>
      </c>
      <c r="H2536" t="s">
        <v>37</v>
      </c>
      <c r="I2536">
        <v>49</v>
      </c>
      <c r="J2536">
        <v>4</v>
      </c>
      <c r="K2536" s="43">
        <v>177933.69</v>
      </c>
      <c r="L2536" s="43">
        <v>711734.77</v>
      </c>
      <c r="M2536">
        <f t="shared" si="39"/>
        <v>1</v>
      </c>
    </row>
    <row r="2537" spans="1:13" x14ac:dyDescent="0.25">
      <c r="A2537">
        <v>201906</v>
      </c>
      <c r="B2537" t="s">
        <v>36</v>
      </c>
      <c r="C2537">
        <v>0</v>
      </c>
      <c r="D2537">
        <v>0</v>
      </c>
      <c r="E2537" t="s">
        <v>51</v>
      </c>
      <c r="F2537" t="s">
        <v>61</v>
      </c>
      <c r="G2537" t="s">
        <v>48</v>
      </c>
      <c r="H2537" t="s">
        <v>37</v>
      </c>
      <c r="I2537">
        <v>50</v>
      </c>
      <c r="J2537">
        <v>7</v>
      </c>
      <c r="K2537" s="43">
        <v>176350.54</v>
      </c>
      <c r="L2537" s="43">
        <v>1234453.77</v>
      </c>
      <c r="M2537">
        <f t="shared" si="39"/>
        <v>1</v>
      </c>
    </row>
    <row r="2538" spans="1:13" x14ac:dyDescent="0.25">
      <c r="A2538">
        <v>201906</v>
      </c>
      <c r="B2538" t="s">
        <v>36</v>
      </c>
      <c r="C2538">
        <v>0</v>
      </c>
      <c r="D2538">
        <v>0</v>
      </c>
      <c r="E2538" t="s">
        <v>51</v>
      </c>
      <c r="F2538" t="s">
        <v>61</v>
      </c>
      <c r="G2538" t="s">
        <v>48</v>
      </c>
      <c r="H2538" t="s">
        <v>37</v>
      </c>
      <c r="I2538">
        <v>51</v>
      </c>
      <c r="J2538">
        <v>4</v>
      </c>
      <c r="K2538" s="43">
        <v>104480.9</v>
      </c>
      <c r="L2538" s="43">
        <v>417923.61</v>
      </c>
      <c r="M2538">
        <f t="shared" si="39"/>
        <v>1</v>
      </c>
    </row>
    <row r="2539" spans="1:13" x14ac:dyDescent="0.25">
      <c r="A2539">
        <v>201906</v>
      </c>
      <c r="B2539" t="s">
        <v>36</v>
      </c>
      <c r="C2539">
        <v>0</v>
      </c>
      <c r="D2539">
        <v>0</v>
      </c>
      <c r="E2539" t="s">
        <v>51</v>
      </c>
      <c r="F2539" t="s">
        <v>61</v>
      </c>
      <c r="G2539" t="s">
        <v>48</v>
      </c>
      <c r="H2539" t="s">
        <v>37</v>
      </c>
      <c r="I2539">
        <v>52</v>
      </c>
      <c r="J2539">
        <v>3</v>
      </c>
      <c r="K2539" s="43">
        <v>126247.73</v>
      </c>
      <c r="L2539" s="43">
        <v>378743.18</v>
      </c>
      <c r="M2539">
        <f t="shared" si="39"/>
        <v>1</v>
      </c>
    </row>
    <row r="2540" spans="1:13" x14ac:dyDescent="0.25">
      <c r="A2540">
        <v>201906</v>
      </c>
      <c r="B2540" t="s">
        <v>36</v>
      </c>
      <c r="C2540">
        <v>0</v>
      </c>
      <c r="D2540">
        <v>0</v>
      </c>
      <c r="E2540" t="s">
        <v>51</v>
      </c>
      <c r="F2540" t="s">
        <v>61</v>
      </c>
      <c r="G2540" t="s">
        <v>48</v>
      </c>
      <c r="H2540" t="s">
        <v>37</v>
      </c>
      <c r="I2540">
        <v>53</v>
      </c>
      <c r="J2540">
        <v>2</v>
      </c>
      <c r="K2540" s="43">
        <v>146416.63</v>
      </c>
      <c r="L2540" s="43">
        <v>292833.26</v>
      </c>
      <c r="M2540">
        <f t="shared" si="39"/>
        <v>1</v>
      </c>
    </row>
    <row r="2541" spans="1:13" x14ac:dyDescent="0.25">
      <c r="A2541">
        <v>201906</v>
      </c>
      <c r="B2541" t="s">
        <v>36</v>
      </c>
      <c r="C2541">
        <v>0</v>
      </c>
      <c r="D2541">
        <v>0</v>
      </c>
      <c r="E2541" t="s">
        <v>51</v>
      </c>
      <c r="F2541" t="s">
        <v>61</v>
      </c>
      <c r="G2541" t="s">
        <v>48</v>
      </c>
      <c r="H2541" t="s">
        <v>37</v>
      </c>
      <c r="I2541">
        <v>54</v>
      </c>
      <c r="J2541">
        <v>8</v>
      </c>
      <c r="K2541" s="43">
        <v>187450.79</v>
      </c>
      <c r="L2541" s="43">
        <v>1499606.34</v>
      </c>
      <c r="M2541">
        <f t="shared" si="39"/>
        <v>1</v>
      </c>
    </row>
    <row r="2542" spans="1:13" x14ac:dyDescent="0.25">
      <c r="A2542">
        <v>201906</v>
      </c>
      <c r="B2542" t="s">
        <v>36</v>
      </c>
      <c r="C2542">
        <v>0</v>
      </c>
      <c r="D2542">
        <v>0</v>
      </c>
      <c r="E2542" t="s">
        <v>51</v>
      </c>
      <c r="F2542" t="s">
        <v>61</v>
      </c>
      <c r="G2542" t="s">
        <v>48</v>
      </c>
      <c r="H2542" t="s">
        <v>37</v>
      </c>
      <c r="I2542">
        <v>55</v>
      </c>
      <c r="J2542">
        <v>9</v>
      </c>
      <c r="K2542" s="43">
        <v>175319.43</v>
      </c>
      <c r="L2542" s="43">
        <v>1577874.87</v>
      </c>
      <c r="M2542">
        <f t="shared" si="39"/>
        <v>1</v>
      </c>
    </row>
    <row r="2543" spans="1:13" x14ac:dyDescent="0.25">
      <c r="A2543">
        <v>201906</v>
      </c>
      <c r="B2543" t="s">
        <v>36</v>
      </c>
      <c r="C2543">
        <v>0</v>
      </c>
      <c r="D2543">
        <v>0</v>
      </c>
      <c r="E2543" t="s">
        <v>51</v>
      </c>
      <c r="F2543" t="s">
        <v>61</v>
      </c>
      <c r="G2543" t="s">
        <v>48</v>
      </c>
      <c r="H2543" t="s">
        <v>37</v>
      </c>
      <c r="I2543">
        <v>56</v>
      </c>
      <c r="J2543">
        <v>7</v>
      </c>
      <c r="K2543" s="43">
        <v>113004.09</v>
      </c>
      <c r="L2543" s="43">
        <v>791028.66</v>
      </c>
      <c r="M2543">
        <f t="shared" si="39"/>
        <v>1</v>
      </c>
    </row>
    <row r="2544" spans="1:13" x14ac:dyDescent="0.25">
      <c r="A2544">
        <v>201906</v>
      </c>
      <c r="B2544" t="s">
        <v>36</v>
      </c>
      <c r="C2544">
        <v>0</v>
      </c>
      <c r="D2544">
        <v>0</v>
      </c>
      <c r="E2544" t="s">
        <v>51</v>
      </c>
      <c r="F2544" t="s">
        <v>61</v>
      </c>
      <c r="G2544" t="s">
        <v>48</v>
      </c>
      <c r="H2544" t="s">
        <v>37</v>
      </c>
      <c r="I2544">
        <v>57</v>
      </c>
      <c r="J2544">
        <v>9</v>
      </c>
      <c r="K2544" s="43">
        <v>167381.41</v>
      </c>
      <c r="L2544" s="43">
        <v>1506432.68</v>
      </c>
      <c r="M2544">
        <f t="shared" si="39"/>
        <v>1</v>
      </c>
    </row>
    <row r="2545" spans="1:13" x14ac:dyDescent="0.25">
      <c r="A2545">
        <v>201906</v>
      </c>
      <c r="B2545" t="s">
        <v>36</v>
      </c>
      <c r="C2545">
        <v>0</v>
      </c>
      <c r="D2545">
        <v>0</v>
      </c>
      <c r="E2545" t="s">
        <v>51</v>
      </c>
      <c r="F2545" t="s">
        <v>61</v>
      </c>
      <c r="G2545" t="s">
        <v>48</v>
      </c>
      <c r="H2545" t="s">
        <v>37</v>
      </c>
      <c r="I2545">
        <v>58</v>
      </c>
      <c r="J2545">
        <v>19</v>
      </c>
      <c r="K2545" s="43">
        <v>146980</v>
      </c>
      <c r="L2545" s="43">
        <v>2792619.96</v>
      </c>
      <c r="M2545">
        <f t="shared" si="39"/>
        <v>1</v>
      </c>
    </row>
    <row r="2546" spans="1:13" x14ac:dyDescent="0.25">
      <c r="A2546">
        <v>201906</v>
      </c>
      <c r="B2546" t="s">
        <v>36</v>
      </c>
      <c r="C2546">
        <v>0</v>
      </c>
      <c r="D2546">
        <v>0</v>
      </c>
      <c r="E2546" t="s">
        <v>51</v>
      </c>
      <c r="F2546" t="s">
        <v>61</v>
      </c>
      <c r="G2546" t="s">
        <v>48</v>
      </c>
      <c r="H2546" t="s">
        <v>37</v>
      </c>
      <c r="I2546">
        <v>59</v>
      </c>
      <c r="J2546">
        <v>15</v>
      </c>
      <c r="K2546" s="43">
        <v>168981.38</v>
      </c>
      <c r="L2546" s="43">
        <v>2534720.64</v>
      </c>
      <c r="M2546">
        <f t="shared" si="39"/>
        <v>1</v>
      </c>
    </row>
    <row r="2547" spans="1:13" x14ac:dyDescent="0.25">
      <c r="A2547">
        <v>201906</v>
      </c>
      <c r="B2547" t="s">
        <v>36</v>
      </c>
      <c r="C2547">
        <v>0</v>
      </c>
      <c r="D2547">
        <v>0</v>
      </c>
      <c r="E2547" t="s">
        <v>51</v>
      </c>
      <c r="F2547" t="s">
        <v>61</v>
      </c>
      <c r="G2547" t="s">
        <v>48</v>
      </c>
      <c r="H2547" t="s">
        <v>37</v>
      </c>
      <c r="I2547">
        <v>60</v>
      </c>
      <c r="J2547">
        <v>19</v>
      </c>
      <c r="K2547" s="43">
        <v>162044.59</v>
      </c>
      <c r="L2547" s="43">
        <v>3078847.13</v>
      </c>
      <c r="M2547">
        <f t="shared" si="39"/>
        <v>1</v>
      </c>
    </row>
    <row r="2548" spans="1:13" x14ac:dyDescent="0.25">
      <c r="A2548">
        <v>201906</v>
      </c>
      <c r="B2548" t="s">
        <v>36</v>
      </c>
      <c r="C2548">
        <v>0</v>
      </c>
      <c r="D2548">
        <v>0</v>
      </c>
      <c r="E2548" t="s">
        <v>51</v>
      </c>
      <c r="F2548" t="s">
        <v>61</v>
      </c>
      <c r="G2548" t="s">
        <v>48</v>
      </c>
      <c r="H2548" t="s">
        <v>37</v>
      </c>
      <c r="I2548">
        <v>61</v>
      </c>
      <c r="J2548">
        <v>14</v>
      </c>
      <c r="K2548" s="43">
        <v>126370.13</v>
      </c>
      <c r="L2548" s="43">
        <v>1769181.84</v>
      </c>
      <c r="M2548">
        <f t="shared" si="39"/>
        <v>1</v>
      </c>
    </row>
    <row r="2549" spans="1:13" x14ac:dyDescent="0.25">
      <c r="A2549">
        <v>201906</v>
      </c>
      <c r="B2549" t="s">
        <v>36</v>
      </c>
      <c r="C2549">
        <v>0</v>
      </c>
      <c r="D2549">
        <v>0</v>
      </c>
      <c r="E2549" t="s">
        <v>51</v>
      </c>
      <c r="F2549" t="s">
        <v>61</v>
      </c>
      <c r="G2549" t="s">
        <v>48</v>
      </c>
      <c r="H2549" t="s">
        <v>37</v>
      </c>
      <c r="I2549">
        <v>62</v>
      </c>
      <c r="J2549">
        <v>16</v>
      </c>
      <c r="K2549" s="43">
        <v>143432.62</v>
      </c>
      <c r="L2549" s="43">
        <v>2294921.9500000002</v>
      </c>
      <c r="M2549">
        <f t="shared" si="39"/>
        <v>1</v>
      </c>
    </row>
    <row r="2550" spans="1:13" x14ac:dyDescent="0.25">
      <c r="A2550">
        <v>201906</v>
      </c>
      <c r="B2550" t="s">
        <v>36</v>
      </c>
      <c r="C2550">
        <v>0</v>
      </c>
      <c r="D2550">
        <v>0</v>
      </c>
      <c r="E2550" t="s">
        <v>51</v>
      </c>
      <c r="F2550" t="s">
        <v>61</v>
      </c>
      <c r="G2550" t="s">
        <v>48</v>
      </c>
      <c r="H2550" t="s">
        <v>37</v>
      </c>
      <c r="I2550">
        <v>63</v>
      </c>
      <c r="J2550">
        <v>14</v>
      </c>
      <c r="K2550" s="43">
        <v>144388.72</v>
      </c>
      <c r="L2550" s="43">
        <v>2021442.13</v>
      </c>
      <c r="M2550">
        <f t="shared" si="39"/>
        <v>1</v>
      </c>
    </row>
    <row r="2551" spans="1:13" x14ac:dyDescent="0.25">
      <c r="A2551">
        <v>201906</v>
      </c>
      <c r="B2551" t="s">
        <v>36</v>
      </c>
      <c r="C2551">
        <v>0</v>
      </c>
      <c r="D2551">
        <v>0</v>
      </c>
      <c r="E2551" t="s">
        <v>51</v>
      </c>
      <c r="F2551" t="s">
        <v>61</v>
      </c>
      <c r="G2551" t="s">
        <v>48</v>
      </c>
      <c r="H2551" t="s">
        <v>37</v>
      </c>
      <c r="I2551">
        <v>64</v>
      </c>
      <c r="J2551">
        <v>33</v>
      </c>
      <c r="K2551" s="43">
        <v>161423.59</v>
      </c>
      <c r="L2551" s="43">
        <v>5326978.3499999996</v>
      </c>
      <c r="M2551">
        <f t="shared" si="39"/>
        <v>1</v>
      </c>
    </row>
    <row r="2552" spans="1:13" x14ac:dyDescent="0.25">
      <c r="A2552">
        <v>201906</v>
      </c>
      <c r="B2552" t="s">
        <v>36</v>
      </c>
      <c r="C2552">
        <v>0</v>
      </c>
      <c r="D2552">
        <v>0</v>
      </c>
      <c r="E2552" t="s">
        <v>51</v>
      </c>
      <c r="F2552" t="s">
        <v>61</v>
      </c>
      <c r="G2552" t="s">
        <v>48</v>
      </c>
      <c r="H2552" t="s">
        <v>37</v>
      </c>
      <c r="I2552">
        <v>65</v>
      </c>
      <c r="J2552">
        <v>26</v>
      </c>
      <c r="K2552" s="43">
        <v>168931.87</v>
      </c>
      <c r="L2552" s="43">
        <v>4392228.5</v>
      </c>
      <c r="M2552">
        <f t="shared" si="39"/>
        <v>1</v>
      </c>
    </row>
    <row r="2553" spans="1:13" x14ac:dyDescent="0.25">
      <c r="A2553">
        <v>201906</v>
      </c>
      <c r="B2553" t="s">
        <v>36</v>
      </c>
      <c r="C2553">
        <v>0</v>
      </c>
      <c r="D2553">
        <v>0</v>
      </c>
      <c r="E2553" t="s">
        <v>51</v>
      </c>
      <c r="F2553" t="s">
        <v>61</v>
      </c>
      <c r="G2553" t="s">
        <v>48</v>
      </c>
      <c r="H2553" t="s">
        <v>37</v>
      </c>
      <c r="I2553">
        <v>66</v>
      </c>
      <c r="J2553">
        <v>32</v>
      </c>
      <c r="K2553" s="43">
        <v>150320.13</v>
      </c>
      <c r="L2553" s="43">
        <v>4810244.04</v>
      </c>
      <c r="M2553">
        <f t="shared" si="39"/>
        <v>1</v>
      </c>
    </row>
    <row r="2554" spans="1:13" x14ac:dyDescent="0.25">
      <c r="A2554">
        <v>201906</v>
      </c>
      <c r="B2554" t="s">
        <v>36</v>
      </c>
      <c r="C2554">
        <v>0</v>
      </c>
      <c r="D2554">
        <v>0</v>
      </c>
      <c r="E2554" t="s">
        <v>51</v>
      </c>
      <c r="F2554" t="s">
        <v>61</v>
      </c>
      <c r="G2554" t="s">
        <v>48</v>
      </c>
      <c r="H2554" t="s">
        <v>37</v>
      </c>
      <c r="I2554">
        <v>67</v>
      </c>
      <c r="J2554">
        <v>38</v>
      </c>
      <c r="K2554" s="43">
        <v>163131.82</v>
      </c>
      <c r="L2554" s="43">
        <v>6199009.04</v>
      </c>
      <c r="M2554">
        <f t="shared" si="39"/>
        <v>1</v>
      </c>
    </row>
    <row r="2555" spans="1:13" x14ac:dyDescent="0.25">
      <c r="A2555">
        <v>201906</v>
      </c>
      <c r="B2555" t="s">
        <v>36</v>
      </c>
      <c r="C2555">
        <v>0</v>
      </c>
      <c r="D2555">
        <v>0</v>
      </c>
      <c r="E2555" t="s">
        <v>51</v>
      </c>
      <c r="F2555" t="s">
        <v>61</v>
      </c>
      <c r="G2555" t="s">
        <v>48</v>
      </c>
      <c r="H2555" t="s">
        <v>37</v>
      </c>
      <c r="I2555">
        <v>68</v>
      </c>
      <c r="J2555">
        <v>40</v>
      </c>
      <c r="K2555" s="43">
        <v>181157.26</v>
      </c>
      <c r="L2555" s="43">
        <v>7246290.2300000004</v>
      </c>
      <c r="M2555">
        <f t="shared" si="39"/>
        <v>1</v>
      </c>
    </row>
    <row r="2556" spans="1:13" x14ac:dyDescent="0.25">
      <c r="A2556">
        <v>201906</v>
      </c>
      <c r="B2556" t="s">
        <v>36</v>
      </c>
      <c r="C2556">
        <v>0</v>
      </c>
      <c r="D2556">
        <v>0</v>
      </c>
      <c r="E2556" t="s">
        <v>51</v>
      </c>
      <c r="F2556" t="s">
        <v>61</v>
      </c>
      <c r="G2556" t="s">
        <v>48</v>
      </c>
      <c r="H2556" t="s">
        <v>37</v>
      </c>
      <c r="I2556">
        <v>69</v>
      </c>
      <c r="J2556">
        <v>47</v>
      </c>
      <c r="K2556" s="43">
        <v>149810.99</v>
      </c>
      <c r="L2556" s="43">
        <v>7041116.5300000003</v>
      </c>
      <c r="M2556">
        <f t="shared" si="39"/>
        <v>1</v>
      </c>
    </row>
    <row r="2557" spans="1:13" x14ac:dyDescent="0.25">
      <c r="A2557">
        <v>201906</v>
      </c>
      <c r="B2557" t="s">
        <v>36</v>
      </c>
      <c r="C2557">
        <v>0</v>
      </c>
      <c r="D2557">
        <v>0</v>
      </c>
      <c r="E2557" t="s">
        <v>51</v>
      </c>
      <c r="F2557" t="s">
        <v>61</v>
      </c>
      <c r="G2557" t="s">
        <v>48</v>
      </c>
      <c r="H2557" t="s">
        <v>37</v>
      </c>
      <c r="I2557">
        <v>70</v>
      </c>
      <c r="J2557">
        <v>30</v>
      </c>
      <c r="K2557" s="43">
        <v>165095.46</v>
      </c>
      <c r="L2557" s="43">
        <v>4952863.6500000004</v>
      </c>
      <c r="M2557">
        <f t="shared" si="39"/>
        <v>1</v>
      </c>
    </row>
    <row r="2558" spans="1:13" x14ac:dyDescent="0.25">
      <c r="A2558">
        <v>201906</v>
      </c>
      <c r="B2558" t="s">
        <v>36</v>
      </c>
      <c r="C2558">
        <v>0</v>
      </c>
      <c r="D2558">
        <v>0</v>
      </c>
      <c r="E2558" t="s">
        <v>51</v>
      </c>
      <c r="F2558" t="s">
        <v>61</v>
      </c>
      <c r="G2558" t="s">
        <v>48</v>
      </c>
      <c r="H2558" t="s">
        <v>37</v>
      </c>
      <c r="I2558">
        <v>71</v>
      </c>
      <c r="J2558">
        <v>44</v>
      </c>
      <c r="K2558" s="43">
        <v>157407.43</v>
      </c>
      <c r="L2558" s="43">
        <v>6925927.0899999999</v>
      </c>
      <c r="M2558">
        <f t="shared" si="39"/>
        <v>1</v>
      </c>
    </row>
    <row r="2559" spans="1:13" x14ac:dyDescent="0.25">
      <c r="A2559">
        <v>201906</v>
      </c>
      <c r="B2559" t="s">
        <v>36</v>
      </c>
      <c r="C2559">
        <v>0</v>
      </c>
      <c r="D2559">
        <v>0</v>
      </c>
      <c r="E2559" t="s">
        <v>51</v>
      </c>
      <c r="F2559" t="s">
        <v>61</v>
      </c>
      <c r="G2559" t="s">
        <v>48</v>
      </c>
      <c r="H2559" t="s">
        <v>37</v>
      </c>
      <c r="I2559">
        <v>72</v>
      </c>
      <c r="J2559">
        <v>46</v>
      </c>
      <c r="K2559" s="43">
        <v>188437.2</v>
      </c>
      <c r="L2559" s="43">
        <v>8668110.9900000002</v>
      </c>
      <c r="M2559">
        <f t="shared" si="39"/>
        <v>1</v>
      </c>
    </row>
    <row r="2560" spans="1:13" x14ac:dyDescent="0.25">
      <c r="A2560">
        <v>201906</v>
      </c>
      <c r="B2560" t="s">
        <v>36</v>
      </c>
      <c r="C2560">
        <v>0</v>
      </c>
      <c r="D2560">
        <v>0</v>
      </c>
      <c r="E2560" t="s">
        <v>51</v>
      </c>
      <c r="F2560" t="s">
        <v>61</v>
      </c>
      <c r="G2560" t="s">
        <v>48</v>
      </c>
      <c r="H2560" t="s">
        <v>37</v>
      </c>
      <c r="I2560">
        <v>73</v>
      </c>
      <c r="J2560">
        <v>55</v>
      </c>
      <c r="K2560" s="43">
        <v>152436.22</v>
      </c>
      <c r="L2560" s="43">
        <v>8383992.1699999999</v>
      </c>
      <c r="M2560">
        <f t="shared" si="39"/>
        <v>1</v>
      </c>
    </row>
    <row r="2561" spans="1:13" x14ac:dyDescent="0.25">
      <c r="A2561">
        <v>201906</v>
      </c>
      <c r="B2561" t="s">
        <v>36</v>
      </c>
      <c r="C2561">
        <v>0</v>
      </c>
      <c r="D2561">
        <v>0</v>
      </c>
      <c r="E2561" t="s">
        <v>51</v>
      </c>
      <c r="F2561" t="s">
        <v>61</v>
      </c>
      <c r="G2561" t="s">
        <v>48</v>
      </c>
      <c r="H2561" t="s">
        <v>37</v>
      </c>
      <c r="I2561">
        <v>74</v>
      </c>
      <c r="J2561">
        <v>42</v>
      </c>
      <c r="K2561" s="43">
        <v>165082.18</v>
      </c>
      <c r="L2561" s="43">
        <v>6933451.4699999997</v>
      </c>
      <c r="M2561">
        <f t="shared" si="39"/>
        <v>1</v>
      </c>
    </row>
    <row r="2562" spans="1:13" x14ac:dyDescent="0.25">
      <c r="A2562">
        <v>201906</v>
      </c>
      <c r="B2562" t="s">
        <v>36</v>
      </c>
      <c r="C2562">
        <v>0</v>
      </c>
      <c r="D2562">
        <v>0</v>
      </c>
      <c r="E2562" t="s">
        <v>51</v>
      </c>
      <c r="F2562" t="s">
        <v>61</v>
      </c>
      <c r="G2562" t="s">
        <v>48</v>
      </c>
      <c r="H2562" t="s">
        <v>37</v>
      </c>
      <c r="I2562">
        <v>75</v>
      </c>
      <c r="J2562">
        <v>36</v>
      </c>
      <c r="K2562" s="43">
        <v>182375.72</v>
      </c>
      <c r="L2562" s="43">
        <v>6565525.9500000002</v>
      </c>
      <c r="M2562">
        <f t="shared" si="39"/>
        <v>1</v>
      </c>
    </row>
    <row r="2563" spans="1:13" x14ac:dyDescent="0.25">
      <c r="A2563">
        <v>201906</v>
      </c>
      <c r="B2563" t="s">
        <v>36</v>
      </c>
      <c r="C2563">
        <v>0</v>
      </c>
      <c r="D2563">
        <v>0</v>
      </c>
      <c r="E2563" t="s">
        <v>51</v>
      </c>
      <c r="F2563" t="s">
        <v>61</v>
      </c>
      <c r="G2563" t="s">
        <v>48</v>
      </c>
      <c r="H2563" t="s">
        <v>37</v>
      </c>
      <c r="I2563">
        <v>76</v>
      </c>
      <c r="J2563">
        <v>53</v>
      </c>
      <c r="K2563" s="43">
        <v>176164.11</v>
      </c>
      <c r="L2563" s="43">
        <v>9336697.8699999992</v>
      </c>
      <c r="M2563">
        <f t="shared" si="39"/>
        <v>1</v>
      </c>
    </row>
    <row r="2564" spans="1:13" x14ac:dyDescent="0.25">
      <c r="A2564">
        <v>201906</v>
      </c>
      <c r="B2564" t="s">
        <v>36</v>
      </c>
      <c r="C2564">
        <v>0</v>
      </c>
      <c r="D2564">
        <v>0</v>
      </c>
      <c r="E2564" t="s">
        <v>51</v>
      </c>
      <c r="F2564" t="s">
        <v>61</v>
      </c>
      <c r="G2564" t="s">
        <v>48</v>
      </c>
      <c r="H2564" t="s">
        <v>37</v>
      </c>
      <c r="I2564">
        <v>77</v>
      </c>
      <c r="J2564">
        <v>48</v>
      </c>
      <c r="K2564" s="43">
        <v>174538.33</v>
      </c>
      <c r="L2564" s="43">
        <v>8377839.6799999997</v>
      </c>
      <c r="M2564">
        <f t="shared" si="39"/>
        <v>1</v>
      </c>
    </row>
    <row r="2565" spans="1:13" x14ac:dyDescent="0.25">
      <c r="A2565">
        <v>201906</v>
      </c>
      <c r="B2565" t="s">
        <v>36</v>
      </c>
      <c r="C2565">
        <v>0</v>
      </c>
      <c r="D2565">
        <v>0</v>
      </c>
      <c r="E2565" t="s">
        <v>51</v>
      </c>
      <c r="F2565" t="s">
        <v>61</v>
      </c>
      <c r="G2565" t="s">
        <v>48</v>
      </c>
      <c r="H2565" t="s">
        <v>37</v>
      </c>
      <c r="I2565">
        <v>78</v>
      </c>
      <c r="J2565">
        <v>49</v>
      </c>
      <c r="K2565" s="43">
        <v>162768.73000000001</v>
      </c>
      <c r="L2565" s="43">
        <v>7975667.6100000003</v>
      </c>
      <c r="M2565">
        <f t="shared" si="39"/>
        <v>1</v>
      </c>
    </row>
    <row r="2566" spans="1:13" x14ac:dyDescent="0.25">
      <c r="A2566">
        <v>201906</v>
      </c>
      <c r="B2566" t="s">
        <v>36</v>
      </c>
      <c r="C2566">
        <v>0</v>
      </c>
      <c r="D2566">
        <v>0</v>
      </c>
      <c r="E2566" t="s">
        <v>51</v>
      </c>
      <c r="F2566" t="s">
        <v>61</v>
      </c>
      <c r="G2566" t="s">
        <v>48</v>
      </c>
      <c r="H2566" t="s">
        <v>37</v>
      </c>
      <c r="I2566">
        <v>79</v>
      </c>
      <c r="J2566">
        <v>55</v>
      </c>
      <c r="K2566" s="43">
        <v>174764.46</v>
      </c>
      <c r="L2566" s="43">
        <v>9612045.0600000005</v>
      </c>
      <c r="M2566">
        <f t="shared" ref="M2566:M2629" si="40">+IF(F2566=$M$1,0,1)</f>
        <v>1</v>
      </c>
    </row>
    <row r="2567" spans="1:13" x14ac:dyDescent="0.25">
      <c r="A2567">
        <v>201906</v>
      </c>
      <c r="B2567" t="s">
        <v>36</v>
      </c>
      <c r="C2567">
        <v>0</v>
      </c>
      <c r="D2567">
        <v>0</v>
      </c>
      <c r="E2567" t="s">
        <v>51</v>
      </c>
      <c r="F2567" t="s">
        <v>61</v>
      </c>
      <c r="G2567" t="s">
        <v>48</v>
      </c>
      <c r="H2567" t="s">
        <v>37</v>
      </c>
      <c r="I2567">
        <v>80</v>
      </c>
      <c r="J2567">
        <v>45</v>
      </c>
      <c r="K2567" s="43">
        <v>163448.06</v>
      </c>
      <c r="L2567" s="43">
        <v>7355162.5199999996</v>
      </c>
      <c r="M2567">
        <f t="shared" si="40"/>
        <v>1</v>
      </c>
    </row>
    <row r="2568" spans="1:13" x14ac:dyDescent="0.25">
      <c r="A2568">
        <v>201906</v>
      </c>
      <c r="B2568" t="s">
        <v>36</v>
      </c>
      <c r="C2568">
        <v>0</v>
      </c>
      <c r="D2568">
        <v>0</v>
      </c>
      <c r="E2568" t="s">
        <v>51</v>
      </c>
      <c r="F2568" t="s">
        <v>61</v>
      </c>
      <c r="G2568" t="s">
        <v>48</v>
      </c>
      <c r="H2568" t="s">
        <v>37</v>
      </c>
      <c r="I2568">
        <v>81</v>
      </c>
      <c r="J2568">
        <v>35</v>
      </c>
      <c r="K2568" s="43">
        <v>171024.33</v>
      </c>
      <c r="L2568" s="43">
        <v>5985851.5999999996</v>
      </c>
      <c r="M2568">
        <f t="shared" si="40"/>
        <v>1</v>
      </c>
    </row>
    <row r="2569" spans="1:13" x14ac:dyDescent="0.25">
      <c r="A2569">
        <v>201906</v>
      </c>
      <c r="B2569" t="s">
        <v>36</v>
      </c>
      <c r="C2569">
        <v>0</v>
      </c>
      <c r="D2569">
        <v>0</v>
      </c>
      <c r="E2569" t="s">
        <v>51</v>
      </c>
      <c r="F2569" t="s">
        <v>61</v>
      </c>
      <c r="G2569" t="s">
        <v>48</v>
      </c>
      <c r="H2569" t="s">
        <v>37</v>
      </c>
      <c r="I2569">
        <v>82</v>
      </c>
      <c r="J2569">
        <v>53</v>
      </c>
      <c r="K2569" s="43">
        <v>161642.06</v>
      </c>
      <c r="L2569" s="43">
        <v>8567029.3399999999</v>
      </c>
      <c r="M2569">
        <f t="shared" si="40"/>
        <v>1</v>
      </c>
    </row>
    <row r="2570" spans="1:13" x14ac:dyDescent="0.25">
      <c r="A2570">
        <v>201906</v>
      </c>
      <c r="B2570" t="s">
        <v>36</v>
      </c>
      <c r="C2570">
        <v>0</v>
      </c>
      <c r="D2570">
        <v>0</v>
      </c>
      <c r="E2570" t="s">
        <v>51</v>
      </c>
      <c r="F2570" t="s">
        <v>61</v>
      </c>
      <c r="G2570" t="s">
        <v>48</v>
      </c>
      <c r="H2570" t="s">
        <v>37</v>
      </c>
      <c r="I2570">
        <v>83</v>
      </c>
      <c r="J2570">
        <v>44</v>
      </c>
      <c r="K2570" s="43">
        <v>152585.51999999999</v>
      </c>
      <c r="L2570" s="43">
        <v>6713762.7699999996</v>
      </c>
      <c r="M2570">
        <f t="shared" si="40"/>
        <v>1</v>
      </c>
    </row>
    <row r="2571" spans="1:13" x14ac:dyDescent="0.25">
      <c r="A2571">
        <v>201906</v>
      </c>
      <c r="B2571" t="s">
        <v>36</v>
      </c>
      <c r="C2571">
        <v>0</v>
      </c>
      <c r="D2571">
        <v>0</v>
      </c>
      <c r="E2571" t="s">
        <v>51</v>
      </c>
      <c r="F2571" t="s">
        <v>61</v>
      </c>
      <c r="G2571" t="s">
        <v>48</v>
      </c>
      <c r="H2571" t="s">
        <v>37</v>
      </c>
      <c r="I2571">
        <v>84</v>
      </c>
      <c r="J2571">
        <v>40</v>
      </c>
      <c r="K2571" s="43">
        <v>167158.35</v>
      </c>
      <c r="L2571" s="43">
        <v>6686333.8600000003</v>
      </c>
      <c r="M2571">
        <f t="shared" si="40"/>
        <v>1</v>
      </c>
    </row>
    <row r="2572" spans="1:13" x14ac:dyDescent="0.25">
      <c r="A2572">
        <v>201906</v>
      </c>
      <c r="B2572" t="s">
        <v>36</v>
      </c>
      <c r="C2572">
        <v>0</v>
      </c>
      <c r="D2572">
        <v>0</v>
      </c>
      <c r="E2572" t="s">
        <v>51</v>
      </c>
      <c r="F2572" t="s">
        <v>61</v>
      </c>
      <c r="G2572" t="s">
        <v>48</v>
      </c>
      <c r="H2572" t="s">
        <v>37</v>
      </c>
      <c r="I2572">
        <v>85</v>
      </c>
      <c r="J2572">
        <v>45</v>
      </c>
      <c r="K2572" s="43">
        <v>159588.96</v>
      </c>
      <c r="L2572" s="43">
        <v>7181503.0199999996</v>
      </c>
      <c r="M2572">
        <f t="shared" si="40"/>
        <v>1</v>
      </c>
    </row>
    <row r="2573" spans="1:13" x14ac:dyDescent="0.25">
      <c r="A2573">
        <v>201906</v>
      </c>
      <c r="B2573" t="s">
        <v>36</v>
      </c>
      <c r="C2573">
        <v>0</v>
      </c>
      <c r="D2573">
        <v>0</v>
      </c>
      <c r="E2573" t="s">
        <v>51</v>
      </c>
      <c r="F2573" t="s">
        <v>61</v>
      </c>
      <c r="G2573" t="s">
        <v>48</v>
      </c>
      <c r="H2573" t="s">
        <v>37</v>
      </c>
      <c r="I2573">
        <v>86</v>
      </c>
      <c r="J2573">
        <v>57</v>
      </c>
      <c r="K2573" s="43">
        <v>142070.46</v>
      </c>
      <c r="L2573" s="43">
        <v>8098015.9800000004</v>
      </c>
      <c r="M2573">
        <f t="shared" si="40"/>
        <v>1</v>
      </c>
    </row>
    <row r="2574" spans="1:13" x14ac:dyDescent="0.25">
      <c r="A2574">
        <v>201906</v>
      </c>
      <c r="B2574" t="s">
        <v>36</v>
      </c>
      <c r="C2574">
        <v>0</v>
      </c>
      <c r="D2574">
        <v>0</v>
      </c>
      <c r="E2574" t="s">
        <v>51</v>
      </c>
      <c r="F2574" t="s">
        <v>61</v>
      </c>
      <c r="G2574" t="s">
        <v>48</v>
      </c>
      <c r="H2574" t="s">
        <v>37</v>
      </c>
      <c r="I2574">
        <v>87</v>
      </c>
      <c r="J2574">
        <v>47</v>
      </c>
      <c r="K2574" s="43">
        <v>182640.4</v>
      </c>
      <c r="L2574" s="43">
        <v>8584098.5999999996</v>
      </c>
      <c r="M2574">
        <f t="shared" si="40"/>
        <v>1</v>
      </c>
    </row>
    <row r="2575" spans="1:13" x14ac:dyDescent="0.25">
      <c r="A2575">
        <v>201906</v>
      </c>
      <c r="B2575" t="s">
        <v>36</v>
      </c>
      <c r="C2575">
        <v>0</v>
      </c>
      <c r="D2575">
        <v>0</v>
      </c>
      <c r="E2575" t="s">
        <v>51</v>
      </c>
      <c r="F2575" t="s">
        <v>61</v>
      </c>
      <c r="G2575" t="s">
        <v>48</v>
      </c>
      <c r="H2575" t="s">
        <v>37</v>
      </c>
      <c r="I2575">
        <v>88</v>
      </c>
      <c r="J2575">
        <v>40</v>
      </c>
      <c r="K2575" s="43">
        <v>157868.38</v>
      </c>
      <c r="L2575" s="43">
        <v>6314735.3200000003</v>
      </c>
      <c r="M2575">
        <f t="shared" si="40"/>
        <v>1</v>
      </c>
    </row>
    <row r="2576" spans="1:13" x14ac:dyDescent="0.25">
      <c r="A2576">
        <v>201906</v>
      </c>
      <c r="B2576" t="s">
        <v>36</v>
      </c>
      <c r="C2576">
        <v>0</v>
      </c>
      <c r="D2576">
        <v>0</v>
      </c>
      <c r="E2576" t="s">
        <v>51</v>
      </c>
      <c r="F2576" t="s">
        <v>61</v>
      </c>
      <c r="G2576" t="s">
        <v>48</v>
      </c>
      <c r="H2576" t="s">
        <v>37</v>
      </c>
      <c r="I2576">
        <v>89</v>
      </c>
      <c r="J2576">
        <v>35</v>
      </c>
      <c r="K2576" s="43">
        <v>199279.82</v>
      </c>
      <c r="L2576" s="43">
        <v>6974793.7999999998</v>
      </c>
      <c r="M2576">
        <f t="shared" si="40"/>
        <v>1</v>
      </c>
    </row>
    <row r="2577" spans="1:13" x14ac:dyDescent="0.25">
      <c r="A2577">
        <v>201906</v>
      </c>
      <c r="B2577" t="s">
        <v>36</v>
      </c>
      <c r="C2577">
        <v>0</v>
      </c>
      <c r="D2577">
        <v>0</v>
      </c>
      <c r="E2577" t="s">
        <v>51</v>
      </c>
      <c r="F2577" t="s">
        <v>61</v>
      </c>
      <c r="G2577" t="s">
        <v>48</v>
      </c>
      <c r="H2577" t="s">
        <v>37</v>
      </c>
      <c r="I2577">
        <v>90</v>
      </c>
      <c r="J2577">
        <v>31</v>
      </c>
      <c r="K2577" s="43">
        <v>185055.78</v>
      </c>
      <c r="L2577" s="43">
        <v>5736729.1699999999</v>
      </c>
      <c r="M2577">
        <f t="shared" si="40"/>
        <v>1</v>
      </c>
    </row>
    <row r="2578" spans="1:13" x14ac:dyDescent="0.25">
      <c r="A2578">
        <v>201906</v>
      </c>
      <c r="B2578" t="s">
        <v>36</v>
      </c>
      <c r="C2578">
        <v>0</v>
      </c>
      <c r="D2578">
        <v>0</v>
      </c>
      <c r="E2578" t="s">
        <v>51</v>
      </c>
      <c r="F2578" t="s">
        <v>61</v>
      </c>
      <c r="G2578" t="s">
        <v>48</v>
      </c>
      <c r="H2578" t="s">
        <v>37</v>
      </c>
      <c r="I2578">
        <v>91</v>
      </c>
      <c r="J2578">
        <v>35</v>
      </c>
      <c r="K2578" s="43">
        <v>183928.74</v>
      </c>
      <c r="L2578" s="43">
        <v>6437505.9699999997</v>
      </c>
      <c r="M2578">
        <f t="shared" si="40"/>
        <v>1</v>
      </c>
    </row>
    <row r="2579" spans="1:13" x14ac:dyDescent="0.25">
      <c r="A2579">
        <v>201906</v>
      </c>
      <c r="B2579" t="s">
        <v>36</v>
      </c>
      <c r="C2579">
        <v>0</v>
      </c>
      <c r="D2579">
        <v>0</v>
      </c>
      <c r="E2579" t="s">
        <v>51</v>
      </c>
      <c r="F2579" t="s">
        <v>61</v>
      </c>
      <c r="G2579" t="s">
        <v>48</v>
      </c>
      <c r="H2579" t="s">
        <v>37</v>
      </c>
      <c r="I2579">
        <v>92</v>
      </c>
      <c r="J2579">
        <v>19</v>
      </c>
      <c r="K2579" s="43">
        <v>180436.09</v>
      </c>
      <c r="L2579" s="43">
        <v>3428285.73</v>
      </c>
      <c r="M2579">
        <f t="shared" si="40"/>
        <v>1</v>
      </c>
    </row>
    <row r="2580" spans="1:13" x14ac:dyDescent="0.25">
      <c r="A2580">
        <v>201906</v>
      </c>
      <c r="B2580" t="s">
        <v>36</v>
      </c>
      <c r="C2580">
        <v>0</v>
      </c>
      <c r="D2580">
        <v>0</v>
      </c>
      <c r="E2580" t="s">
        <v>51</v>
      </c>
      <c r="F2580" t="s">
        <v>61</v>
      </c>
      <c r="G2580" t="s">
        <v>48</v>
      </c>
      <c r="H2580" t="s">
        <v>37</v>
      </c>
      <c r="I2580">
        <v>93</v>
      </c>
      <c r="J2580">
        <v>22</v>
      </c>
      <c r="K2580" s="43">
        <v>180536.38</v>
      </c>
      <c r="L2580" s="43">
        <v>3971800.36</v>
      </c>
      <c r="M2580">
        <f t="shared" si="40"/>
        <v>1</v>
      </c>
    </row>
    <row r="2581" spans="1:13" x14ac:dyDescent="0.25">
      <c r="A2581">
        <v>201906</v>
      </c>
      <c r="B2581" t="s">
        <v>36</v>
      </c>
      <c r="C2581">
        <v>0</v>
      </c>
      <c r="D2581">
        <v>0</v>
      </c>
      <c r="E2581" t="s">
        <v>51</v>
      </c>
      <c r="F2581" t="s">
        <v>61</v>
      </c>
      <c r="G2581" t="s">
        <v>48</v>
      </c>
      <c r="H2581" t="s">
        <v>37</v>
      </c>
      <c r="I2581">
        <v>94</v>
      </c>
      <c r="J2581">
        <v>22</v>
      </c>
      <c r="K2581" s="43">
        <v>159036.85999999999</v>
      </c>
      <c r="L2581" s="43">
        <v>3498810.84</v>
      </c>
      <c r="M2581">
        <f t="shared" si="40"/>
        <v>1</v>
      </c>
    </row>
    <row r="2582" spans="1:13" x14ac:dyDescent="0.25">
      <c r="A2582">
        <v>201906</v>
      </c>
      <c r="B2582" t="s">
        <v>36</v>
      </c>
      <c r="C2582">
        <v>0</v>
      </c>
      <c r="D2582">
        <v>0</v>
      </c>
      <c r="E2582" t="s">
        <v>51</v>
      </c>
      <c r="F2582" t="s">
        <v>61</v>
      </c>
      <c r="G2582" t="s">
        <v>48</v>
      </c>
      <c r="H2582" t="s">
        <v>37</v>
      </c>
      <c r="I2582">
        <v>95</v>
      </c>
      <c r="J2582">
        <v>12</v>
      </c>
      <c r="K2582" s="43">
        <v>142155.82999999999</v>
      </c>
      <c r="L2582" s="43">
        <v>1705870.01</v>
      </c>
      <c r="M2582">
        <f t="shared" si="40"/>
        <v>1</v>
      </c>
    </row>
    <row r="2583" spans="1:13" x14ac:dyDescent="0.25">
      <c r="A2583">
        <v>201906</v>
      </c>
      <c r="B2583" t="s">
        <v>36</v>
      </c>
      <c r="C2583">
        <v>0</v>
      </c>
      <c r="D2583">
        <v>0</v>
      </c>
      <c r="E2583" t="s">
        <v>51</v>
      </c>
      <c r="F2583" t="s">
        <v>61</v>
      </c>
      <c r="G2583" t="s">
        <v>48</v>
      </c>
      <c r="H2583" t="s">
        <v>37</v>
      </c>
      <c r="I2583">
        <v>96</v>
      </c>
      <c r="J2583">
        <v>9</v>
      </c>
      <c r="K2583" s="43">
        <v>213597.6</v>
      </c>
      <c r="L2583" s="43">
        <v>1922378.39</v>
      </c>
      <c r="M2583">
        <f t="shared" si="40"/>
        <v>1</v>
      </c>
    </row>
    <row r="2584" spans="1:13" x14ac:dyDescent="0.25">
      <c r="A2584">
        <v>201906</v>
      </c>
      <c r="B2584" t="s">
        <v>36</v>
      </c>
      <c r="C2584">
        <v>0</v>
      </c>
      <c r="D2584">
        <v>0</v>
      </c>
      <c r="E2584" t="s">
        <v>51</v>
      </c>
      <c r="F2584" t="s">
        <v>61</v>
      </c>
      <c r="G2584" t="s">
        <v>48</v>
      </c>
      <c r="H2584" t="s">
        <v>37</v>
      </c>
      <c r="I2584">
        <v>97</v>
      </c>
      <c r="J2584">
        <v>11</v>
      </c>
      <c r="K2584" s="43">
        <v>196579.06</v>
      </c>
      <c r="L2584" s="43">
        <v>2162369.64</v>
      </c>
      <c r="M2584">
        <f t="shared" si="40"/>
        <v>1</v>
      </c>
    </row>
    <row r="2585" spans="1:13" x14ac:dyDescent="0.25">
      <c r="A2585">
        <v>201906</v>
      </c>
      <c r="B2585" t="s">
        <v>36</v>
      </c>
      <c r="C2585">
        <v>0</v>
      </c>
      <c r="D2585">
        <v>0</v>
      </c>
      <c r="E2585" t="s">
        <v>51</v>
      </c>
      <c r="F2585" t="s">
        <v>61</v>
      </c>
      <c r="G2585" t="s">
        <v>48</v>
      </c>
      <c r="H2585" t="s">
        <v>37</v>
      </c>
      <c r="I2585">
        <v>98</v>
      </c>
      <c r="J2585">
        <v>6</v>
      </c>
      <c r="K2585" s="43">
        <v>228697.42</v>
      </c>
      <c r="L2585" s="43">
        <v>1372184.5</v>
      </c>
      <c r="M2585">
        <f t="shared" si="40"/>
        <v>1</v>
      </c>
    </row>
    <row r="2586" spans="1:13" x14ac:dyDescent="0.25">
      <c r="A2586">
        <v>201906</v>
      </c>
      <c r="B2586" t="s">
        <v>36</v>
      </c>
      <c r="C2586">
        <v>0</v>
      </c>
      <c r="D2586">
        <v>0</v>
      </c>
      <c r="E2586" t="s">
        <v>51</v>
      </c>
      <c r="F2586" t="s">
        <v>61</v>
      </c>
      <c r="G2586" t="s">
        <v>48</v>
      </c>
      <c r="H2586" t="s">
        <v>37</v>
      </c>
      <c r="I2586">
        <v>99</v>
      </c>
      <c r="J2586">
        <v>3</v>
      </c>
      <c r="K2586" s="43">
        <v>109770.45</v>
      </c>
      <c r="L2586" s="43">
        <v>329311.35999999999</v>
      </c>
      <c r="M2586">
        <f t="shared" si="40"/>
        <v>1</v>
      </c>
    </row>
    <row r="2587" spans="1:13" x14ac:dyDescent="0.25">
      <c r="A2587">
        <v>201906</v>
      </c>
      <c r="B2587" t="s">
        <v>36</v>
      </c>
      <c r="C2587">
        <v>0</v>
      </c>
      <c r="D2587">
        <v>0</v>
      </c>
      <c r="E2587" t="s">
        <v>51</v>
      </c>
      <c r="F2587" t="s">
        <v>61</v>
      </c>
      <c r="G2587" t="s">
        <v>48</v>
      </c>
      <c r="H2587" t="s">
        <v>37</v>
      </c>
      <c r="I2587">
        <v>100</v>
      </c>
      <c r="J2587">
        <v>1</v>
      </c>
      <c r="K2587" s="43">
        <v>228343.61</v>
      </c>
      <c r="L2587" s="43">
        <v>228343.61</v>
      </c>
      <c r="M2587">
        <f t="shared" si="40"/>
        <v>1</v>
      </c>
    </row>
    <row r="2588" spans="1:13" x14ac:dyDescent="0.25">
      <c r="A2588">
        <v>201906</v>
      </c>
      <c r="B2588" t="s">
        <v>36</v>
      </c>
      <c r="C2588">
        <v>0</v>
      </c>
      <c r="D2588">
        <v>0</v>
      </c>
      <c r="E2588" t="s">
        <v>51</v>
      </c>
      <c r="F2588" t="s">
        <v>61</v>
      </c>
      <c r="G2588" t="s">
        <v>48</v>
      </c>
      <c r="H2588" t="s">
        <v>37</v>
      </c>
      <c r="I2588">
        <v>101</v>
      </c>
      <c r="J2588">
        <v>1</v>
      </c>
      <c r="K2588" s="43">
        <v>174796.54</v>
      </c>
      <c r="L2588" s="43">
        <v>174796.54</v>
      </c>
      <c r="M2588">
        <f t="shared" si="40"/>
        <v>1</v>
      </c>
    </row>
    <row r="2589" spans="1:13" x14ac:dyDescent="0.25">
      <c r="A2589">
        <v>201906</v>
      </c>
      <c r="B2589" t="s">
        <v>36</v>
      </c>
      <c r="C2589">
        <v>0</v>
      </c>
      <c r="D2589">
        <v>0</v>
      </c>
      <c r="E2589" t="s">
        <v>51</v>
      </c>
      <c r="F2589" t="s">
        <v>61</v>
      </c>
      <c r="G2589" t="s">
        <v>48</v>
      </c>
      <c r="H2589" t="s">
        <v>37</v>
      </c>
      <c r="I2589">
        <v>105</v>
      </c>
      <c r="J2589">
        <v>1</v>
      </c>
      <c r="K2589" s="43">
        <v>157508.97</v>
      </c>
      <c r="L2589" s="43">
        <v>157508.97</v>
      </c>
      <c r="M2589">
        <f t="shared" si="40"/>
        <v>1</v>
      </c>
    </row>
    <row r="2590" spans="1:13" x14ac:dyDescent="0.25">
      <c r="A2590">
        <v>201906</v>
      </c>
      <c r="B2590" t="s">
        <v>36</v>
      </c>
      <c r="C2590">
        <v>0</v>
      </c>
      <c r="D2590">
        <v>0</v>
      </c>
      <c r="E2590" t="s">
        <v>51</v>
      </c>
      <c r="F2590" t="s">
        <v>61</v>
      </c>
      <c r="G2590" t="s">
        <v>48</v>
      </c>
      <c r="H2590" t="s">
        <v>37</v>
      </c>
      <c r="I2590">
        <v>110</v>
      </c>
      <c r="J2590">
        <v>1</v>
      </c>
      <c r="K2590" s="43">
        <v>116157.08</v>
      </c>
      <c r="L2590" s="43">
        <v>116157.08</v>
      </c>
      <c r="M2590">
        <f t="shared" si="40"/>
        <v>1</v>
      </c>
    </row>
    <row r="2591" spans="1:13" x14ac:dyDescent="0.25">
      <c r="A2591">
        <v>201906</v>
      </c>
      <c r="B2591" t="s">
        <v>36</v>
      </c>
      <c r="C2591">
        <v>0</v>
      </c>
      <c r="D2591">
        <v>0</v>
      </c>
      <c r="E2591" t="s">
        <v>51</v>
      </c>
      <c r="F2591" t="s">
        <v>61</v>
      </c>
      <c r="G2591" t="s">
        <v>48</v>
      </c>
      <c r="H2591" t="s">
        <v>37</v>
      </c>
      <c r="I2591" t="s">
        <v>46</v>
      </c>
      <c r="J2591">
        <v>9</v>
      </c>
      <c r="K2591" s="43">
        <v>197265.57</v>
      </c>
      <c r="L2591" s="43">
        <v>1775390.1</v>
      </c>
      <c r="M2591">
        <f t="shared" si="40"/>
        <v>1</v>
      </c>
    </row>
    <row r="2592" spans="1:13" x14ac:dyDescent="0.25">
      <c r="A2592">
        <v>201906</v>
      </c>
      <c r="B2592" t="s">
        <v>36</v>
      </c>
      <c r="C2592">
        <v>0</v>
      </c>
      <c r="D2592">
        <v>0</v>
      </c>
      <c r="E2592" t="s">
        <v>51</v>
      </c>
      <c r="F2592" t="s">
        <v>61</v>
      </c>
      <c r="G2592" t="s">
        <v>48</v>
      </c>
      <c r="H2592" t="s">
        <v>38</v>
      </c>
      <c r="I2592">
        <v>6</v>
      </c>
      <c r="J2592">
        <v>1</v>
      </c>
      <c r="K2592" s="43">
        <v>73139.490000000005</v>
      </c>
      <c r="L2592" s="43">
        <v>73139.490000000005</v>
      </c>
      <c r="M2592">
        <f t="shared" si="40"/>
        <v>1</v>
      </c>
    </row>
    <row r="2593" spans="1:13" x14ac:dyDescent="0.25">
      <c r="A2593">
        <v>201906</v>
      </c>
      <c r="B2593" t="s">
        <v>36</v>
      </c>
      <c r="C2593">
        <v>0</v>
      </c>
      <c r="D2593">
        <v>0</v>
      </c>
      <c r="E2593" t="s">
        <v>51</v>
      </c>
      <c r="F2593" t="s">
        <v>61</v>
      </c>
      <c r="G2593" t="s">
        <v>48</v>
      </c>
      <c r="H2593" t="s">
        <v>38</v>
      </c>
      <c r="I2593">
        <v>9</v>
      </c>
      <c r="J2593">
        <v>1</v>
      </c>
      <c r="K2593" s="43">
        <v>219400.8</v>
      </c>
      <c r="L2593" s="43">
        <v>219400.8</v>
      </c>
      <c r="M2593">
        <f t="shared" si="40"/>
        <v>1</v>
      </c>
    </row>
    <row r="2594" spans="1:13" x14ac:dyDescent="0.25">
      <c r="A2594">
        <v>201906</v>
      </c>
      <c r="B2594" t="s">
        <v>36</v>
      </c>
      <c r="C2594">
        <v>0</v>
      </c>
      <c r="D2594">
        <v>0</v>
      </c>
      <c r="E2594" t="s">
        <v>51</v>
      </c>
      <c r="F2594" t="s">
        <v>61</v>
      </c>
      <c r="G2594" t="s">
        <v>48</v>
      </c>
      <c r="H2594" t="s">
        <v>38</v>
      </c>
      <c r="I2594">
        <v>12</v>
      </c>
      <c r="J2594">
        <v>1</v>
      </c>
      <c r="K2594" s="43">
        <v>119855.25</v>
      </c>
      <c r="L2594" s="43">
        <v>119855.25</v>
      </c>
      <c r="M2594">
        <f t="shared" si="40"/>
        <v>1</v>
      </c>
    </row>
    <row r="2595" spans="1:13" x14ac:dyDescent="0.25">
      <c r="A2595">
        <v>201906</v>
      </c>
      <c r="B2595" t="s">
        <v>36</v>
      </c>
      <c r="C2595">
        <v>0</v>
      </c>
      <c r="D2595">
        <v>0</v>
      </c>
      <c r="E2595" t="s">
        <v>51</v>
      </c>
      <c r="F2595" t="s">
        <v>61</v>
      </c>
      <c r="G2595" t="s">
        <v>48</v>
      </c>
      <c r="H2595" t="s">
        <v>38</v>
      </c>
      <c r="I2595">
        <v>15</v>
      </c>
      <c r="J2595">
        <v>1</v>
      </c>
      <c r="K2595" s="43">
        <v>116899.72</v>
      </c>
      <c r="L2595" s="43">
        <v>116899.72</v>
      </c>
      <c r="M2595">
        <f t="shared" si="40"/>
        <v>1</v>
      </c>
    </row>
    <row r="2596" spans="1:13" x14ac:dyDescent="0.25">
      <c r="A2596">
        <v>201906</v>
      </c>
      <c r="B2596" t="s">
        <v>36</v>
      </c>
      <c r="C2596">
        <v>0</v>
      </c>
      <c r="D2596">
        <v>0</v>
      </c>
      <c r="E2596" t="s">
        <v>51</v>
      </c>
      <c r="F2596" t="s">
        <v>61</v>
      </c>
      <c r="G2596" t="s">
        <v>48</v>
      </c>
      <c r="H2596" t="s">
        <v>38</v>
      </c>
      <c r="I2596">
        <v>16</v>
      </c>
      <c r="J2596">
        <v>1</v>
      </c>
      <c r="K2596" s="43">
        <v>131669.57999999999</v>
      </c>
      <c r="L2596" s="43">
        <v>131669.57999999999</v>
      </c>
      <c r="M2596">
        <f t="shared" si="40"/>
        <v>1</v>
      </c>
    </row>
    <row r="2597" spans="1:13" x14ac:dyDescent="0.25">
      <c r="A2597">
        <v>201906</v>
      </c>
      <c r="B2597" t="s">
        <v>36</v>
      </c>
      <c r="C2597">
        <v>0</v>
      </c>
      <c r="D2597">
        <v>0</v>
      </c>
      <c r="E2597" t="s">
        <v>51</v>
      </c>
      <c r="F2597" t="s">
        <v>61</v>
      </c>
      <c r="G2597" t="s">
        <v>48</v>
      </c>
      <c r="H2597" t="s">
        <v>38</v>
      </c>
      <c r="I2597">
        <v>34</v>
      </c>
      <c r="J2597">
        <v>1</v>
      </c>
      <c r="K2597" s="43">
        <v>274077.99</v>
      </c>
      <c r="L2597" s="43">
        <v>274077.99</v>
      </c>
      <c r="M2597">
        <f t="shared" si="40"/>
        <v>1</v>
      </c>
    </row>
    <row r="2598" spans="1:13" x14ac:dyDescent="0.25">
      <c r="A2598">
        <v>201906</v>
      </c>
      <c r="B2598" t="s">
        <v>36</v>
      </c>
      <c r="C2598">
        <v>0</v>
      </c>
      <c r="D2598">
        <v>0</v>
      </c>
      <c r="E2598" t="s">
        <v>51</v>
      </c>
      <c r="F2598" t="s">
        <v>61</v>
      </c>
      <c r="G2598" t="s">
        <v>48</v>
      </c>
      <c r="H2598" t="s">
        <v>38</v>
      </c>
      <c r="I2598">
        <v>37</v>
      </c>
      <c r="J2598">
        <v>1</v>
      </c>
      <c r="K2598" s="43">
        <v>199792.87</v>
      </c>
      <c r="L2598" s="43">
        <v>199792.87</v>
      </c>
      <c r="M2598">
        <f t="shared" si="40"/>
        <v>1</v>
      </c>
    </row>
    <row r="2599" spans="1:13" x14ac:dyDescent="0.25">
      <c r="A2599">
        <v>201906</v>
      </c>
      <c r="B2599" t="s">
        <v>36</v>
      </c>
      <c r="C2599">
        <v>0</v>
      </c>
      <c r="D2599">
        <v>0</v>
      </c>
      <c r="E2599" t="s">
        <v>51</v>
      </c>
      <c r="F2599" t="s">
        <v>61</v>
      </c>
      <c r="G2599" t="s">
        <v>48</v>
      </c>
      <c r="H2599" t="s">
        <v>38</v>
      </c>
      <c r="I2599">
        <v>39</v>
      </c>
      <c r="J2599">
        <v>2</v>
      </c>
      <c r="K2599" s="43">
        <v>121565</v>
      </c>
      <c r="L2599" s="43">
        <v>243129.99</v>
      </c>
      <c r="M2599">
        <f t="shared" si="40"/>
        <v>1</v>
      </c>
    </row>
    <row r="2600" spans="1:13" x14ac:dyDescent="0.25">
      <c r="A2600">
        <v>201906</v>
      </c>
      <c r="B2600" t="s">
        <v>36</v>
      </c>
      <c r="C2600">
        <v>0</v>
      </c>
      <c r="D2600">
        <v>0</v>
      </c>
      <c r="E2600" t="s">
        <v>51</v>
      </c>
      <c r="F2600" t="s">
        <v>61</v>
      </c>
      <c r="G2600" t="s">
        <v>48</v>
      </c>
      <c r="H2600" t="s">
        <v>38</v>
      </c>
      <c r="I2600">
        <v>41</v>
      </c>
      <c r="J2600">
        <v>3</v>
      </c>
      <c r="K2600" s="43">
        <v>149483.53</v>
      </c>
      <c r="L2600" s="43">
        <v>448450.6</v>
      </c>
      <c r="M2600">
        <f t="shared" si="40"/>
        <v>1</v>
      </c>
    </row>
    <row r="2601" spans="1:13" x14ac:dyDescent="0.25">
      <c r="A2601">
        <v>201906</v>
      </c>
      <c r="B2601" t="s">
        <v>36</v>
      </c>
      <c r="C2601">
        <v>0</v>
      </c>
      <c r="D2601">
        <v>0</v>
      </c>
      <c r="E2601" t="s">
        <v>51</v>
      </c>
      <c r="F2601" t="s">
        <v>61</v>
      </c>
      <c r="G2601" t="s">
        <v>48</v>
      </c>
      <c r="H2601" t="s">
        <v>38</v>
      </c>
      <c r="I2601">
        <v>42</v>
      </c>
      <c r="J2601">
        <v>1</v>
      </c>
      <c r="K2601" s="43">
        <v>106540.35</v>
      </c>
      <c r="L2601" s="43">
        <v>106540.35</v>
      </c>
      <c r="M2601">
        <f t="shared" si="40"/>
        <v>1</v>
      </c>
    </row>
    <row r="2602" spans="1:13" x14ac:dyDescent="0.25">
      <c r="A2602">
        <v>201906</v>
      </c>
      <c r="B2602" t="s">
        <v>36</v>
      </c>
      <c r="C2602">
        <v>0</v>
      </c>
      <c r="D2602">
        <v>0</v>
      </c>
      <c r="E2602" t="s">
        <v>51</v>
      </c>
      <c r="F2602" t="s">
        <v>61</v>
      </c>
      <c r="G2602" t="s">
        <v>48</v>
      </c>
      <c r="H2602" t="s">
        <v>38</v>
      </c>
      <c r="I2602">
        <v>43</v>
      </c>
      <c r="J2602">
        <v>1</v>
      </c>
      <c r="K2602" s="43">
        <v>76605.41</v>
      </c>
      <c r="L2602" s="43">
        <v>76605.41</v>
      </c>
      <c r="M2602">
        <f t="shared" si="40"/>
        <v>1</v>
      </c>
    </row>
    <row r="2603" spans="1:13" x14ac:dyDescent="0.25">
      <c r="A2603">
        <v>201906</v>
      </c>
      <c r="B2603" t="s">
        <v>36</v>
      </c>
      <c r="C2603">
        <v>0</v>
      </c>
      <c r="D2603">
        <v>0</v>
      </c>
      <c r="E2603" t="s">
        <v>51</v>
      </c>
      <c r="F2603" t="s">
        <v>61</v>
      </c>
      <c r="G2603" t="s">
        <v>48</v>
      </c>
      <c r="H2603" t="s">
        <v>38</v>
      </c>
      <c r="I2603">
        <v>45</v>
      </c>
      <c r="J2603">
        <v>1</v>
      </c>
      <c r="K2603" s="43">
        <v>147008.37</v>
      </c>
      <c r="L2603" s="43">
        <v>147008.37</v>
      </c>
      <c r="M2603">
        <f t="shared" si="40"/>
        <v>1</v>
      </c>
    </row>
    <row r="2604" spans="1:13" x14ac:dyDescent="0.25">
      <c r="A2604">
        <v>201906</v>
      </c>
      <c r="B2604" t="s">
        <v>36</v>
      </c>
      <c r="C2604">
        <v>0</v>
      </c>
      <c r="D2604">
        <v>0</v>
      </c>
      <c r="E2604" t="s">
        <v>51</v>
      </c>
      <c r="F2604" t="s">
        <v>61</v>
      </c>
      <c r="G2604" t="s">
        <v>48</v>
      </c>
      <c r="H2604" t="s">
        <v>38</v>
      </c>
      <c r="I2604">
        <v>46</v>
      </c>
      <c r="J2604">
        <v>2</v>
      </c>
      <c r="K2604" s="43">
        <v>138316.87</v>
      </c>
      <c r="L2604" s="43">
        <v>276633.73</v>
      </c>
      <c r="M2604">
        <f t="shared" si="40"/>
        <v>1</v>
      </c>
    </row>
    <row r="2605" spans="1:13" x14ac:dyDescent="0.25">
      <c r="A2605">
        <v>201906</v>
      </c>
      <c r="B2605" t="s">
        <v>36</v>
      </c>
      <c r="C2605">
        <v>0</v>
      </c>
      <c r="D2605">
        <v>0</v>
      </c>
      <c r="E2605" t="s">
        <v>51</v>
      </c>
      <c r="F2605" t="s">
        <v>61</v>
      </c>
      <c r="G2605" t="s">
        <v>48</v>
      </c>
      <c r="H2605" t="s">
        <v>38</v>
      </c>
      <c r="I2605">
        <v>48</v>
      </c>
      <c r="J2605">
        <v>1</v>
      </c>
      <c r="K2605" s="43">
        <v>114341.12</v>
      </c>
      <c r="L2605" s="43">
        <v>114341.12</v>
      </c>
      <c r="M2605">
        <f t="shared" si="40"/>
        <v>1</v>
      </c>
    </row>
    <row r="2606" spans="1:13" x14ac:dyDescent="0.25">
      <c r="A2606">
        <v>201906</v>
      </c>
      <c r="B2606" t="s">
        <v>36</v>
      </c>
      <c r="C2606">
        <v>0</v>
      </c>
      <c r="D2606">
        <v>0</v>
      </c>
      <c r="E2606" t="s">
        <v>51</v>
      </c>
      <c r="F2606" t="s">
        <v>61</v>
      </c>
      <c r="G2606" t="s">
        <v>48</v>
      </c>
      <c r="H2606" t="s">
        <v>38</v>
      </c>
      <c r="I2606">
        <v>49</v>
      </c>
      <c r="J2606">
        <v>3</v>
      </c>
      <c r="K2606" s="43">
        <v>126103.07</v>
      </c>
      <c r="L2606" s="43">
        <v>378309.2</v>
      </c>
      <c r="M2606">
        <f t="shared" si="40"/>
        <v>1</v>
      </c>
    </row>
    <row r="2607" spans="1:13" x14ac:dyDescent="0.25">
      <c r="A2607">
        <v>201906</v>
      </c>
      <c r="B2607" t="s">
        <v>36</v>
      </c>
      <c r="C2607">
        <v>0</v>
      </c>
      <c r="D2607">
        <v>0</v>
      </c>
      <c r="E2607" t="s">
        <v>51</v>
      </c>
      <c r="F2607" t="s">
        <v>61</v>
      </c>
      <c r="G2607" t="s">
        <v>48</v>
      </c>
      <c r="H2607" t="s">
        <v>38</v>
      </c>
      <c r="I2607">
        <v>50</v>
      </c>
      <c r="J2607">
        <v>2</v>
      </c>
      <c r="K2607" s="43">
        <v>208553.95</v>
      </c>
      <c r="L2607" s="43">
        <v>417107.9</v>
      </c>
      <c r="M2607">
        <f t="shared" si="40"/>
        <v>1</v>
      </c>
    </row>
    <row r="2608" spans="1:13" x14ac:dyDescent="0.25">
      <c r="A2608">
        <v>201906</v>
      </c>
      <c r="B2608" t="s">
        <v>36</v>
      </c>
      <c r="C2608">
        <v>0</v>
      </c>
      <c r="D2608">
        <v>0</v>
      </c>
      <c r="E2608" t="s">
        <v>51</v>
      </c>
      <c r="F2608" t="s">
        <v>61</v>
      </c>
      <c r="G2608" t="s">
        <v>48</v>
      </c>
      <c r="H2608" t="s">
        <v>38</v>
      </c>
      <c r="I2608">
        <v>51</v>
      </c>
      <c r="J2608">
        <v>2</v>
      </c>
      <c r="K2608" s="43">
        <v>201428.96</v>
      </c>
      <c r="L2608" s="43">
        <v>402857.91</v>
      </c>
      <c r="M2608">
        <f t="shared" si="40"/>
        <v>1</v>
      </c>
    </row>
    <row r="2609" spans="1:13" x14ac:dyDescent="0.25">
      <c r="A2609">
        <v>201906</v>
      </c>
      <c r="B2609" t="s">
        <v>36</v>
      </c>
      <c r="C2609">
        <v>0</v>
      </c>
      <c r="D2609">
        <v>0</v>
      </c>
      <c r="E2609" t="s">
        <v>51</v>
      </c>
      <c r="F2609" t="s">
        <v>61</v>
      </c>
      <c r="G2609" t="s">
        <v>48</v>
      </c>
      <c r="H2609" t="s">
        <v>38</v>
      </c>
      <c r="I2609">
        <v>52</v>
      </c>
      <c r="J2609">
        <v>1</v>
      </c>
      <c r="K2609" s="43">
        <v>122795.22</v>
      </c>
      <c r="L2609" s="43">
        <v>122795.22</v>
      </c>
      <c r="M2609">
        <f t="shared" si="40"/>
        <v>1</v>
      </c>
    </row>
    <row r="2610" spans="1:13" x14ac:dyDescent="0.25">
      <c r="A2610">
        <v>201906</v>
      </c>
      <c r="B2610" t="s">
        <v>36</v>
      </c>
      <c r="C2610">
        <v>0</v>
      </c>
      <c r="D2610">
        <v>0</v>
      </c>
      <c r="E2610" t="s">
        <v>51</v>
      </c>
      <c r="F2610" t="s">
        <v>61</v>
      </c>
      <c r="G2610" t="s">
        <v>48</v>
      </c>
      <c r="H2610" t="s">
        <v>38</v>
      </c>
      <c r="I2610">
        <v>55</v>
      </c>
      <c r="J2610">
        <v>1</v>
      </c>
      <c r="K2610" s="43">
        <v>113761.14</v>
      </c>
      <c r="L2610" s="43">
        <v>113761.14</v>
      </c>
      <c r="M2610">
        <f t="shared" si="40"/>
        <v>1</v>
      </c>
    </row>
    <row r="2611" spans="1:13" x14ac:dyDescent="0.25">
      <c r="A2611">
        <v>201906</v>
      </c>
      <c r="B2611" t="s">
        <v>36</v>
      </c>
      <c r="C2611">
        <v>0</v>
      </c>
      <c r="D2611">
        <v>0</v>
      </c>
      <c r="E2611" t="s">
        <v>51</v>
      </c>
      <c r="F2611" t="s">
        <v>61</v>
      </c>
      <c r="G2611" t="s">
        <v>48</v>
      </c>
      <c r="H2611" t="s">
        <v>38</v>
      </c>
      <c r="I2611">
        <v>56</v>
      </c>
      <c r="J2611">
        <v>2</v>
      </c>
      <c r="K2611" s="43">
        <v>132112.98000000001</v>
      </c>
      <c r="L2611" s="43">
        <v>264225.95</v>
      </c>
      <c r="M2611">
        <f t="shared" si="40"/>
        <v>1</v>
      </c>
    </row>
    <row r="2612" spans="1:13" x14ac:dyDescent="0.25">
      <c r="A2612">
        <v>201906</v>
      </c>
      <c r="B2612" t="s">
        <v>36</v>
      </c>
      <c r="C2612">
        <v>0</v>
      </c>
      <c r="D2612">
        <v>0</v>
      </c>
      <c r="E2612" t="s">
        <v>51</v>
      </c>
      <c r="F2612" t="s">
        <v>61</v>
      </c>
      <c r="G2612" t="s">
        <v>48</v>
      </c>
      <c r="H2612" t="s">
        <v>38</v>
      </c>
      <c r="I2612">
        <v>57</v>
      </c>
      <c r="J2612">
        <v>4</v>
      </c>
      <c r="K2612" s="43">
        <v>146898.60999999999</v>
      </c>
      <c r="L2612" s="43">
        <v>587594.43999999994</v>
      </c>
      <c r="M2612">
        <f t="shared" si="40"/>
        <v>1</v>
      </c>
    </row>
    <row r="2613" spans="1:13" x14ac:dyDescent="0.25">
      <c r="A2613">
        <v>201906</v>
      </c>
      <c r="B2613" t="s">
        <v>36</v>
      </c>
      <c r="C2613">
        <v>0</v>
      </c>
      <c r="D2613">
        <v>0</v>
      </c>
      <c r="E2613" t="s">
        <v>51</v>
      </c>
      <c r="F2613" t="s">
        <v>61</v>
      </c>
      <c r="G2613" t="s">
        <v>48</v>
      </c>
      <c r="H2613" t="s">
        <v>38</v>
      </c>
      <c r="I2613">
        <v>58</v>
      </c>
      <c r="J2613">
        <v>2</v>
      </c>
      <c r="K2613" s="43">
        <v>151664.63</v>
      </c>
      <c r="L2613" s="43">
        <v>303329.26</v>
      </c>
      <c r="M2613">
        <f t="shared" si="40"/>
        <v>1</v>
      </c>
    </row>
    <row r="2614" spans="1:13" x14ac:dyDescent="0.25">
      <c r="A2614">
        <v>201906</v>
      </c>
      <c r="B2614" t="s">
        <v>36</v>
      </c>
      <c r="C2614">
        <v>0</v>
      </c>
      <c r="D2614">
        <v>0</v>
      </c>
      <c r="E2614" t="s">
        <v>51</v>
      </c>
      <c r="F2614" t="s">
        <v>61</v>
      </c>
      <c r="G2614" t="s">
        <v>48</v>
      </c>
      <c r="H2614" t="s">
        <v>38</v>
      </c>
      <c r="I2614">
        <v>59</v>
      </c>
      <c r="J2614">
        <v>5</v>
      </c>
      <c r="K2614" s="43">
        <v>110630.77</v>
      </c>
      <c r="L2614" s="43">
        <v>553153.84</v>
      </c>
      <c r="M2614">
        <f t="shared" si="40"/>
        <v>1</v>
      </c>
    </row>
    <row r="2615" spans="1:13" x14ac:dyDescent="0.25">
      <c r="A2615">
        <v>201906</v>
      </c>
      <c r="B2615" t="s">
        <v>36</v>
      </c>
      <c r="C2615">
        <v>0</v>
      </c>
      <c r="D2615">
        <v>0</v>
      </c>
      <c r="E2615" t="s">
        <v>51</v>
      </c>
      <c r="F2615" t="s">
        <v>61</v>
      </c>
      <c r="G2615" t="s">
        <v>48</v>
      </c>
      <c r="H2615" t="s">
        <v>38</v>
      </c>
      <c r="I2615">
        <v>60</v>
      </c>
      <c r="J2615">
        <v>4</v>
      </c>
      <c r="K2615" s="43">
        <v>132762.37</v>
      </c>
      <c r="L2615" s="43">
        <v>531049.46</v>
      </c>
      <c r="M2615">
        <f t="shared" si="40"/>
        <v>1</v>
      </c>
    </row>
    <row r="2616" spans="1:13" x14ac:dyDescent="0.25">
      <c r="A2616">
        <v>201906</v>
      </c>
      <c r="B2616" t="s">
        <v>36</v>
      </c>
      <c r="C2616">
        <v>0</v>
      </c>
      <c r="D2616">
        <v>0</v>
      </c>
      <c r="E2616" t="s">
        <v>51</v>
      </c>
      <c r="F2616" t="s">
        <v>61</v>
      </c>
      <c r="G2616" t="s">
        <v>48</v>
      </c>
      <c r="H2616" t="s">
        <v>38</v>
      </c>
      <c r="I2616">
        <v>61</v>
      </c>
      <c r="J2616">
        <v>3</v>
      </c>
      <c r="K2616" s="43">
        <v>155992.29</v>
      </c>
      <c r="L2616" s="43">
        <v>467976.86</v>
      </c>
      <c r="M2616">
        <f t="shared" si="40"/>
        <v>1</v>
      </c>
    </row>
    <row r="2617" spans="1:13" x14ac:dyDescent="0.25">
      <c r="A2617">
        <v>201906</v>
      </c>
      <c r="B2617" t="s">
        <v>36</v>
      </c>
      <c r="C2617">
        <v>0</v>
      </c>
      <c r="D2617">
        <v>0</v>
      </c>
      <c r="E2617" t="s">
        <v>51</v>
      </c>
      <c r="F2617" t="s">
        <v>61</v>
      </c>
      <c r="G2617" t="s">
        <v>48</v>
      </c>
      <c r="H2617" t="s">
        <v>38</v>
      </c>
      <c r="I2617">
        <v>62</v>
      </c>
      <c r="J2617">
        <v>7</v>
      </c>
      <c r="K2617" s="43">
        <v>153912.45000000001</v>
      </c>
      <c r="L2617" s="43">
        <v>1077387.17</v>
      </c>
      <c r="M2617">
        <f t="shared" si="40"/>
        <v>1</v>
      </c>
    </row>
    <row r="2618" spans="1:13" x14ac:dyDescent="0.25">
      <c r="A2618">
        <v>201906</v>
      </c>
      <c r="B2618" t="s">
        <v>36</v>
      </c>
      <c r="C2618">
        <v>0</v>
      </c>
      <c r="D2618">
        <v>0</v>
      </c>
      <c r="E2618" t="s">
        <v>51</v>
      </c>
      <c r="F2618" t="s">
        <v>61</v>
      </c>
      <c r="G2618" t="s">
        <v>48</v>
      </c>
      <c r="H2618" t="s">
        <v>38</v>
      </c>
      <c r="I2618">
        <v>63</v>
      </c>
      <c r="J2618">
        <v>6</v>
      </c>
      <c r="K2618" s="43">
        <v>136833.76</v>
      </c>
      <c r="L2618" s="43">
        <v>821002.53</v>
      </c>
      <c r="M2618">
        <f t="shared" si="40"/>
        <v>1</v>
      </c>
    </row>
    <row r="2619" spans="1:13" x14ac:dyDescent="0.25">
      <c r="A2619">
        <v>201906</v>
      </c>
      <c r="B2619" t="s">
        <v>36</v>
      </c>
      <c r="C2619">
        <v>0</v>
      </c>
      <c r="D2619">
        <v>0</v>
      </c>
      <c r="E2619" t="s">
        <v>51</v>
      </c>
      <c r="F2619" t="s">
        <v>61</v>
      </c>
      <c r="G2619" t="s">
        <v>48</v>
      </c>
      <c r="H2619" t="s">
        <v>38</v>
      </c>
      <c r="I2619">
        <v>64</v>
      </c>
      <c r="J2619">
        <v>8</v>
      </c>
      <c r="K2619" s="43">
        <v>140682.03</v>
      </c>
      <c r="L2619" s="43">
        <v>1125456.25</v>
      </c>
      <c r="M2619">
        <f t="shared" si="40"/>
        <v>1</v>
      </c>
    </row>
    <row r="2620" spans="1:13" x14ac:dyDescent="0.25">
      <c r="A2620">
        <v>201906</v>
      </c>
      <c r="B2620" t="s">
        <v>36</v>
      </c>
      <c r="C2620">
        <v>0</v>
      </c>
      <c r="D2620">
        <v>0</v>
      </c>
      <c r="E2620" t="s">
        <v>51</v>
      </c>
      <c r="F2620" t="s">
        <v>61</v>
      </c>
      <c r="G2620" t="s">
        <v>48</v>
      </c>
      <c r="H2620" t="s">
        <v>38</v>
      </c>
      <c r="I2620">
        <v>65</v>
      </c>
      <c r="J2620">
        <v>4</v>
      </c>
      <c r="K2620" s="43">
        <v>144602.64000000001</v>
      </c>
      <c r="L2620" s="43">
        <v>578410.54</v>
      </c>
      <c r="M2620">
        <f t="shared" si="40"/>
        <v>1</v>
      </c>
    </row>
    <row r="2621" spans="1:13" x14ac:dyDescent="0.25">
      <c r="A2621">
        <v>201906</v>
      </c>
      <c r="B2621" t="s">
        <v>36</v>
      </c>
      <c r="C2621">
        <v>0</v>
      </c>
      <c r="D2621">
        <v>0</v>
      </c>
      <c r="E2621" t="s">
        <v>51</v>
      </c>
      <c r="F2621" t="s">
        <v>61</v>
      </c>
      <c r="G2621" t="s">
        <v>48</v>
      </c>
      <c r="H2621" t="s">
        <v>38</v>
      </c>
      <c r="I2621">
        <v>66</v>
      </c>
      <c r="J2621">
        <v>5</v>
      </c>
      <c r="K2621" s="43">
        <v>124581.12</v>
      </c>
      <c r="L2621" s="43">
        <v>622905.59</v>
      </c>
      <c r="M2621">
        <f t="shared" si="40"/>
        <v>1</v>
      </c>
    </row>
    <row r="2622" spans="1:13" x14ac:dyDescent="0.25">
      <c r="A2622">
        <v>201906</v>
      </c>
      <c r="B2622" t="s">
        <v>36</v>
      </c>
      <c r="C2622">
        <v>0</v>
      </c>
      <c r="D2622">
        <v>0</v>
      </c>
      <c r="E2622" t="s">
        <v>51</v>
      </c>
      <c r="F2622" t="s">
        <v>61</v>
      </c>
      <c r="G2622" t="s">
        <v>48</v>
      </c>
      <c r="H2622" t="s">
        <v>38</v>
      </c>
      <c r="I2622">
        <v>67</v>
      </c>
      <c r="J2622">
        <v>4</v>
      </c>
      <c r="K2622" s="43">
        <v>126259.52</v>
      </c>
      <c r="L2622" s="43">
        <v>505038.08000000002</v>
      </c>
      <c r="M2622">
        <f t="shared" si="40"/>
        <v>1</v>
      </c>
    </row>
    <row r="2623" spans="1:13" x14ac:dyDescent="0.25">
      <c r="A2623">
        <v>201906</v>
      </c>
      <c r="B2623" t="s">
        <v>36</v>
      </c>
      <c r="C2623">
        <v>0</v>
      </c>
      <c r="D2623">
        <v>0</v>
      </c>
      <c r="E2623" t="s">
        <v>51</v>
      </c>
      <c r="F2623" t="s">
        <v>61</v>
      </c>
      <c r="G2623" t="s">
        <v>48</v>
      </c>
      <c r="H2623" t="s">
        <v>38</v>
      </c>
      <c r="I2623">
        <v>68</v>
      </c>
      <c r="J2623">
        <v>7</v>
      </c>
      <c r="K2623" s="43">
        <v>136658.79999999999</v>
      </c>
      <c r="L2623" s="43">
        <v>956611.62</v>
      </c>
      <c r="M2623">
        <f t="shared" si="40"/>
        <v>1</v>
      </c>
    </row>
    <row r="2624" spans="1:13" x14ac:dyDescent="0.25">
      <c r="A2624">
        <v>201906</v>
      </c>
      <c r="B2624" t="s">
        <v>36</v>
      </c>
      <c r="C2624">
        <v>0</v>
      </c>
      <c r="D2624">
        <v>0</v>
      </c>
      <c r="E2624" t="s">
        <v>51</v>
      </c>
      <c r="F2624" t="s">
        <v>61</v>
      </c>
      <c r="G2624" t="s">
        <v>48</v>
      </c>
      <c r="H2624" t="s">
        <v>38</v>
      </c>
      <c r="I2624">
        <v>69</v>
      </c>
      <c r="J2624">
        <v>7</v>
      </c>
      <c r="K2624" s="43">
        <v>122375.74</v>
      </c>
      <c r="L2624" s="43">
        <v>856630.18</v>
      </c>
      <c r="M2624">
        <f t="shared" si="40"/>
        <v>1</v>
      </c>
    </row>
    <row r="2625" spans="1:13" x14ac:dyDescent="0.25">
      <c r="A2625">
        <v>201906</v>
      </c>
      <c r="B2625" t="s">
        <v>36</v>
      </c>
      <c r="C2625">
        <v>0</v>
      </c>
      <c r="D2625">
        <v>0</v>
      </c>
      <c r="E2625" t="s">
        <v>51</v>
      </c>
      <c r="F2625" t="s">
        <v>61</v>
      </c>
      <c r="G2625" t="s">
        <v>48</v>
      </c>
      <c r="H2625" t="s">
        <v>38</v>
      </c>
      <c r="I2625">
        <v>70</v>
      </c>
      <c r="J2625">
        <v>3</v>
      </c>
      <c r="K2625" s="43">
        <v>158413.38</v>
      </c>
      <c r="L2625" s="43">
        <v>475240.14</v>
      </c>
      <c r="M2625">
        <f t="shared" si="40"/>
        <v>1</v>
      </c>
    </row>
    <row r="2626" spans="1:13" x14ac:dyDescent="0.25">
      <c r="A2626">
        <v>201906</v>
      </c>
      <c r="B2626" t="s">
        <v>36</v>
      </c>
      <c r="C2626">
        <v>0</v>
      </c>
      <c r="D2626">
        <v>0</v>
      </c>
      <c r="E2626" t="s">
        <v>51</v>
      </c>
      <c r="F2626" t="s">
        <v>61</v>
      </c>
      <c r="G2626" t="s">
        <v>48</v>
      </c>
      <c r="H2626" t="s">
        <v>38</v>
      </c>
      <c r="I2626">
        <v>71</v>
      </c>
      <c r="J2626">
        <v>2</v>
      </c>
      <c r="K2626" s="43">
        <v>117262.24</v>
      </c>
      <c r="L2626" s="43">
        <v>234524.47</v>
      </c>
      <c r="M2626">
        <f t="shared" si="40"/>
        <v>1</v>
      </c>
    </row>
    <row r="2627" spans="1:13" x14ac:dyDescent="0.25">
      <c r="A2627">
        <v>201906</v>
      </c>
      <c r="B2627" t="s">
        <v>36</v>
      </c>
      <c r="C2627">
        <v>0</v>
      </c>
      <c r="D2627">
        <v>0</v>
      </c>
      <c r="E2627" t="s">
        <v>51</v>
      </c>
      <c r="F2627" t="s">
        <v>61</v>
      </c>
      <c r="G2627" t="s">
        <v>48</v>
      </c>
      <c r="H2627" t="s">
        <v>38</v>
      </c>
      <c r="I2627">
        <v>72</v>
      </c>
      <c r="J2627">
        <v>3</v>
      </c>
      <c r="K2627" s="43">
        <v>128272.68</v>
      </c>
      <c r="L2627" s="43">
        <v>384818.04</v>
      </c>
      <c r="M2627">
        <f t="shared" si="40"/>
        <v>1</v>
      </c>
    </row>
    <row r="2628" spans="1:13" x14ac:dyDescent="0.25">
      <c r="A2628">
        <v>201906</v>
      </c>
      <c r="B2628" t="s">
        <v>36</v>
      </c>
      <c r="C2628">
        <v>0</v>
      </c>
      <c r="D2628">
        <v>0</v>
      </c>
      <c r="E2628" t="s">
        <v>51</v>
      </c>
      <c r="F2628" t="s">
        <v>61</v>
      </c>
      <c r="G2628" t="s">
        <v>48</v>
      </c>
      <c r="H2628" t="s">
        <v>38</v>
      </c>
      <c r="I2628">
        <v>73</v>
      </c>
      <c r="J2628">
        <v>6</v>
      </c>
      <c r="K2628" s="43">
        <v>195358.56</v>
      </c>
      <c r="L2628" s="43">
        <v>1172151.33</v>
      </c>
      <c r="M2628">
        <f t="shared" si="40"/>
        <v>1</v>
      </c>
    </row>
    <row r="2629" spans="1:13" x14ac:dyDescent="0.25">
      <c r="A2629">
        <v>201906</v>
      </c>
      <c r="B2629" t="s">
        <v>36</v>
      </c>
      <c r="C2629">
        <v>0</v>
      </c>
      <c r="D2629">
        <v>0</v>
      </c>
      <c r="E2629" t="s">
        <v>51</v>
      </c>
      <c r="F2629" t="s">
        <v>61</v>
      </c>
      <c r="G2629" t="s">
        <v>48</v>
      </c>
      <c r="H2629" t="s">
        <v>38</v>
      </c>
      <c r="I2629">
        <v>74</v>
      </c>
      <c r="J2629">
        <v>5</v>
      </c>
      <c r="K2629" s="43">
        <v>180497.63</v>
      </c>
      <c r="L2629" s="43">
        <v>902488.17</v>
      </c>
      <c r="M2629">
        <f t="shared" si="40"/>
        <v>1</v>
      </c>
    </row>
    <row r="2630" spans="1:13" x14ac:dyDescent="0.25">
      <c r="A2630">
        <v>201906</v>
      </c>
      <c r="B2630" t="s">
        <v>36</v>
      </c>
      <c r="C2630">
        <v>0</v>
      </c>
      <c r="D2630">
        <v>0</v>
      </c>
      <c r="E2630" t="s">
        <v>51</v>
      </c>
      <c r="F2630" t="s">
        <v>61</v>
      </c>
      <c r="G2630" t="s">
        <v>48</v>
      </c>
      <c r="H2630" t="s">
        <v>38</v>
      </c>
      <c r="I2630">
        <v>75</v>
      </c>
      <c r="J2630">
        <v>8</v>
      </c>
      <c r="K2630" s="43">
        <v>123217.65</v>
      </c>
      <c r="L2630" s="43">
        <v>985741.23</v>
      </c>
      <c r="M2630">
        <f t="shared" ref="M2630:M2693" si="41">+IF(F2630=$M$1,0,1)</f>
        <v>1</v>
      </c>
    </row>
    <row r="2631" spans="1:13" x14ac:dyDescent="0.25">
      <c r="A2631">
        <v>201906</v>
      </c>
      <c r="B2631" t="s">
        <v>36</v>
      </c>
      <c r="C2631">
        <v>0</v>
      </c>
      <c r="D2631">
        <v>0</v>
      </c>
      <c r="E2631" t="s">
        <v>51</v>
      </c>
      <c r="F2631" t="s">
        <v>61</v>
      </c>
      <c r="G2631" t="s">
        <v>48</v>
      </c>
      <c r="H2631" t="s">
        <v>38</v>
      </c>
      <c r="I2631">
        <v>76</v>
      </c>
      <c r="J2631">
        <v>2</v>
      </c>
      <c r="K2631" s="43">
        <v>171074.53</v>
      </c>
      <c r="L2631" s="43">
        <v>342149.06</v>
      </c>
      <c r="M2631">
        <f t="shared" si="41"/>
        <v>1</v>
      </c>
    </row>
    <row r="2632" spans="1:13" x14ac:dyDescent="0.25">
      <c r="A2632">
        <v>201906</v>
      </c>
      <c r="B2632" t="s">
        <v>36</v>
      </c>
      <c r="C2632">
        <v>0</v>
      </c>
      <c r="D2632">
        <v>0</v>
      </c>
      <c r="E2632" t="s">
        <v>51</v>
      </c>
      <c r="F2632" t="s">
        <v>61</v>
      </c>
      <c r="G2632" t="s">
        <v>48</v>
      </c>
      <c r="H2632" t="s">
        <v>38</v>
      </c>
      <c r="I2632">
        <v>77</v>
      </c>
      <c r="J2632">
        <v>10</v>
      </c>
      <c r="K2632" s="43">
        <v>209257.86</v>
      </c>
      <c r="L2632" s="43">
        <v>2092578.57</v>
      </c>
      <c r="M2632">
        <f t="shared" si="41"/>
        <v>1</v>
      </c>
    </row>
    <row r="2633" spans="1:13" x14ac:dyDescent="0.25">
      <c r="A2633">
        <v>201906</v>
      </c>
      <c r="B2633" t="s">
        <v>36</v>
      </c>
      <c r="C2633">
        <v>0</v>
      </c>
      <c r="D2633">
        <v>0</v>
      </c>
      <c r="E2633" t="s">
        <v>51</v>
      </c>
      <c r="F2633" t="s">
        <v>61</v>
      </c>
      <c r="G2633" t="s">
        <v>48</v>
      </c>
      <c r="H2633" t="s">
        <v>38</v>
      </c>
      <c r="I2633">
        <v>78</v>
      </c>
      <c r="J2633">
        <v>2</v>
      </c>
      <c r="K2633" s="43">
        <v>187570.02</v>
      </c>
      <c r="L2633" s="43">
        <v>375140.03</v>
      </c>
      <c r="M2633">
        <f t="shared" si="41"/>
        <v>1</v>
      </c>
    </row>
    <row r="2634" spans="1:13" x14ac:dyDescent="0.25">
      <c r="A2634">
        <v>201906</v>
      </c>
      <c r="B2634" t="s">
        <v>36</v>
      </c>
      <c r="C2634">
        <v>0</v>
      </c>
      <c r="D2634">
        <v>0</v>
      </c>
      <c r="E2634" t="s">
        <v>51</v>
      </c>
      <c r="F2634" t="s">
        <v>61</v>
      </c>
      <c r="G2634" t="s">
        <v>48</v>
      </c>
      <c r="H2634" t="s">
        <v>38</v>
      </c>
      <c r="I2634">
        <v>79</v>
      </c>
      <c r="J2634">
        <v>11</v>
      </c>
      <c r="K2634" s="43">
        <v>128723.46</v>
      </c>
      <c r="L2634" s="43">
        <v>1415958.05</v>
      </c>
      <c r="M2634">
        <f t="shared" si="41"/>
        <v>1</v>
      </c>
    </row>
    <row r="2635" spans="1:13" x14ac:dyDescent="0.25">
      <c r="A2635">
        <v>201906</v>
      </c>
      <c r="B2635" t="s">
        <v>36</v>
      </c>
      <c r="C2635">
        <v>0</v>
      </c>
      <c r="D2635">
        <v>0</v>
      </c>
      <c r="E2635" t="s">
        <v>51</v>
      </c>
      <c r="F2635" t="s">
        <v>61</v>
      </c>
      <c r="G2635" t="s">
        <v>48</v>
      </c>
      <c r="H2635" t="s">
        <v>38</v>
      </c>
      <c r="I2635">
        <v>80</v>
      </c>
      <c r="J2635">
        <v>2</v>
      </c>
      <c r="K2635" s="43">
        <v>151143.74</v>
      </c>
      <c r="L2635" s="43">
        <v>302287.46999999997</v>
      </c>
      <c r="M2635">
        <f t="shared" si="41"/>
        <v>1</v>
      </c>
    </row>
    <row r="2636" spans="1:13" x14ac:dyDescent="0.25">
      <c r="A2636">
        <v>201906</v>
      </c>
      <c r="B2636" t="s">
        <v>36</v>
      </c>
      <c r="C2636">
        <v>0</v>
      </c>
      <c r="D2636">
        <v>0</v>
      </c>
      <c r="E2636" t="s">
        <v>51</v>
      </c>
      <c r="F2636" t="s">
        <v>61</v>
      </c>
      <c r="G2636" t="s">
        <v>48</v>
      </c>
      <c r="H2636" t="s">
        <v>38</v>
      </c>
      <c r="I2636">
        <v>81</v>
      </c>
      <c r="J2636">
        <v>5</v>
      </c>
      <c r="K2636" s="43">
        <v>101775.05</v>
      </c>
      <c r="L2636" s="43">
        <v>508875.23</v>
      </c>
      <c r="M2636">
        <f t="shared" si="41"/>
        <v>1</v>
      </c>
    </row>
    <row r="2637" spans="1:13" x14ac:dyDescent="0.25">
      <c r="A2637">
        <v>201906</v>
      </c>
      <c r="B2637" t="s">
        <v>36</v>
      </c>
      <c r="C2637">
        <v>0</v>
      </c>
      <c r="D2637">
        <v>0</v>
      </c>
      <c r="E2637" t="s">
        <v>51</v>
      </c>
      <c r="F2637" t="s">
        <v>61</v>
      </c>
      <c r="G2637" t="s">
        <v>48</v>
      </c>
      <c r="H2637" t="s">
        <v>38</v>
      </c>
      <c r="I2637">
        <v>82</v>
      </c>
      <c r="J2637">
        <v>6</v>
      </c>
      <c r="K2637" s="43">
        <v>182659.94</v>
      </c>
      <c r="L2637" s="43">
        <v>1095959.6499999999</v>
      </c>
      <c r="M2637">
        <f t="shared" si="41"/>
        <v>1</v>
      </c>
    </row>
    <row r="2638" spans="1:13" x14ac:dyDescent="0.25">
      <c r="A2638">
        <v>201906</v>
      </c>
      <c r="B2638" t="s">
        <v>36</v>
      </c>
      <c r="C2638">
        <v>0</v>
      </c>
      <c r="D2638">
        <v>0</v>
      </c>
      <c r="E2638" t="s">
        <v>51</v>
      </c>
      <c r="F2638" t="s">
        <v>61</v>
      </c>
      <c r="G2638" t="s">
        <v>48</v>
      </c>
      <c r="H2638" t="s">
        <v>38</v>
      </c>
      <c r="I2638">
        <v>83</v>
      </c>
      <c r="J2638">
        <v>5</v>
      </c>
      <c r="K2638" s="43">
        <v>106559.42</v>
      </c>
      <c r="L2638" s="43">
        <v>532797.09</v>
      </c>
      <c r="M2638">
        <f t="shared" si="41"/>
        <v>1</v>
      </c>
    </row>
    <row r="2639" spans="1:13" x14ac:dyDescent="0.25">
      <c r="A2639">
        <v>201906</v>
      </c>
      <c r="B2639" t="s">
        <v>36</v>
      </c>
      <c r="C2639">
        <v>0</v>
      </c>
      <c r="D2639">
        <v>0</v>
      </c>
      <c r="E2639" t="s">
        <v>51</v>
      </c>
      <c r="F2639" t="s">
        <v>61</v>
      </c>
      <c r="G2639" t="s">
        <v>48</v>
      </c>
      <c r="H2639" t="s">
        <v>38</v>
      </c>
      <c r="I2639">
        <v>84</v>
      </c>
      <c r="J2639">
        <v>2</v>
      </c>
      <c r="K2639" s="43">
        <v>126484.68</v>
      </c>
      <c r="L2639" s="43">
        <v>252969.35</v>
      </c>
      <c r="M2639">
        <f t="shared" si="41"/>
        <v>1</v>
      </c>
    </row>
    <row r="2640" spans="1:13" x14ac:dyDescent="0.25">
      <c r="A2640">
        <v>201906</v>
      </c>
      <c r="B2640" t="s">
        <v>36</v>
      </c>
      <c r="C2640">
        <v>0</v>
      </c>
      <c r="D2640">
        <v>0</v>
      </c>
      <c r="E2640" t="s">
        <v>51</v>
      </c>
      <c r="F2640" t="s">
        <v>61</v>
      </c>
      <c r="G2640" t="s">
        <v>48</v>
      </c>
      <c r="H2640" t="s">
        <v>38</v>
      </c>
      <c r="I2640">
        <v>85</v>
      </c>
      <c r="J2640">
        <v>3</v>
      </c>
      <c r="K2640" s="43">
        <v>124340.16</v>
      </c>
      <c r="L2640" s="43">
        <v>373020.49</v>
      </c>
      <c r="M2640">
        <f t="shared" si="41"/>
        <v>1</v>
      </c>
    </row>
    <row r="2641" spans="1:13" x14ac:dyDescent="0.25">
      <c r="A2641">
        <v>201906</v>
      </c>
      <c r="B2641" t="s">
        <v>36</v>
      </c>
      <c r="C2641">
        <v>0</v>
      </c>
      <c r="D2641">
        <v>0</v>
      </c>
      <c r="E2641" t="s">
        <v>51</v>
      </c>
      <c r="F2641" t="s">
        <v>61</v>
      </c>
      <c r="G2641" t="s">
        <v>48</v>
      </c>
      <c r="H2641" t="s">
        <v>38</v>
      </c>
      <c r="I2641">
        <v>86</v>
      </c>
      <c r="J2641">
        <v>1</v>
      </c>
      <c r="K2641" s="43">
        <v>113063.76</v>
      </c>
      <c r="L2641" s="43">
        <v>113063.76</v>
      </c>
      <c r="M2641">
        <f t="shared" si="41"/>
        <v>1</v>
      </c>
    </row>
    <row r="2642" spans="1:13" x14ac:dyDescent="0.25">
      <c r="A2642">
        <v>201906</v>
      </c>
      <c r="B2642" t="s">
        <v>36</v>
      </c>
      <c r="C2642">
        <v>0</v>
      </c>
      <c r="D2642">
        <v>0</v>
      </c>
      <c r="E2642" t="s">
        <v>51</v>
      </c>
      <c r="F2642" t="s">
        <v>61</v>
      </c>
      <c r="G2642" t="s">
        <v>48</v>
      </c>
      <c r="H2642" t="s">
        <v>38</v>
      </c>
      <c r="I2642">
        <v>87</v>
      </c>
      <c r="J2642">
        <v>3</v>
      </c>
      <c r="K2642" s="43">
        <v>143039.67000000001</v>
      </c>
      <c r="L2642" s="43">
        <v>429119.01</v>
      </c>
      <c r="M2642">
        <f t="shared" si="41"/>
        <v>1</v>
      </c>
    </row>
    <row r="2643" spans="1:13" x14ac:dyDescent="0.25">
      <c r="A2643">
        <v>201906</v>
      </c>
      <c r="B2643" t="s">
        <v>36</v>
      </c>
      <c r="C2643">
        <v>0</v>
      </c>
      <c r="D2643">
        <v>0</v>
      </c>
      <c r="E2643" t="s">
        <v>51</v>
      </c>
      <c r="F2643" t="s">
        <v>61</v>
      </c>
      <c r="G2643" t="s">
        <v>48</v>
      </c>
      <c r="H2643" t="s">
        <v>38</v>
      </c>
      <c r="I2643">
        <v>88</v>
      </c>
      <c r="J2643">
        <v>1</v>
      </c>
      <c r="K2643" s="43">
        <v>298440.46999999997</v>
      </c>
      <c r="L2643" s="43">
        <v>298440.46999999997</v>
      </c>
      <c r="M2643">
        <f t="shared" si="41"/>
        <v>1</v>
      </c>
    </row>
    <row r="2644" spans="1:13" x14ac:dyDescent="0.25">
      <c r="A2644">
        <v>201906</v>
      </c>
      <c r="B2644" t="s">
        <v>36</v>
      </c>
      <c r="C2644">
        <v>0</v>
      </c>
      <c r="D2644">
        <v>0</v>
      </c>
      <c r="E2644" t="s">
        <v>51</v>
      </c>
      <c r="F2644" t="s">
        <v>61</v>
      </c>
      <c r="G2644" t="s">
        <v>48</v>
      </c>
      <c r="H2644" t="s">
        <v>38</v>
      </c>
      <c r="I2644">
        <v>89</v>
      </c>
      <c r="J2644">
        <v>1</v>
      </c>
      <c r="K2644" s="43">
        <v>105379.62</v>
      </c>
      <c r="L2644" s="43">
        <v>105379.62</v>
      </c>
      <c r="M2644">
        <f t="shared" si="41"/>
        <v>1</v>
      </c>
    </row>
    <row r="2645" spans="1:13" x14ac:dyDescent="0.25">
      <c r="A2645">
        <v>201906</v>
      </c>
      <c r="B2645" t="s">
        <v>36</v>
      </c>
      <c r="C2645">
        <v>0</v>
      </c>
      <c r="D2645">
        <v>0</v>
      </c>
      <c r="E2645" t="s">
        <v>51</v>
      </c>
      <c r="F2645" t="s">
        <v>61</v>
      </c>
      <c r="G2645" t="s">
        <v>48</v>
      </c>
      <c r="H2645" t="s">
        <v>38</v>
      </c>
      <c r="I2645">
        <v>90</v>
      </c>
      <c r="J2645">
        <v>2</v>
      </c>
      <c r="K2645" s="43">
        <v>197574.04</v>
      </c>
      <c r="L2645" s="43">
        <v>395148.07</v>
      </c>
      <c r="M2645">
        <f t="shared" si="41"/>
        <v>1</v>
      </c>
    </row>
    <row r="2646" spans="1:13" x14ac:dyDescent="0.25">
      <c r="A2646">
        <v>201906</v>
      </c>
      <c r="B2646" t="s">
        <v>36</v>
      </c>
      <c r="C2646">
        <v>0</v>
      </c>
      <c r="D2646">
        <v>0</v>
      </c>
      <c r="E2646" t="s">
        <v>51</v>
      </c>
      <c r="F2646" t="s">
        <v>61</v>
      </c>
      <c r="G2646" t="s">
        <v>48</v>
      </c>
      <c r="H2646" t="s">
        <v>38</v>
      </c>
      <c r="I2646">
        <v>91</v>
      </c>
      <c r="J2646">
        <v>1</v>
      </c>
      <c r="K2646" s="43">
        <v>128934.15</v>
      </c>
      <c r="L2646" s="43">
        <v>128934.15</v>
      </c>
      <c r="M2646">
        <f t="shared" si="41"/>
        <v>1</v>
      </c>
    </row>
    <row r="2647" spans="1:13" x14ac:dyDescent="0.25">
      <c r="A2647">
        <v>201906</v>
      </c>
      <c r="B2647" t="s">
        <v>36</v>
      </c>
      <c r="C2647">
        <v>0</v>
      </c>
      <c r="D2647">
        <v>0</v>
      </c>
      <c r="E2647" t="s">
        <v>51</v>
      </c>
      <c r="F2647" t="s">
        <v>61</v>
      </c>
      <c r="G2647" t="s">
        <v>48</v>
      </c>
      <c r="H2647" t="s">
        <v>38</v>
      </c>
      <c r="I2647">
        <v>96</v>
      </c>
      <c r="J2647">
        <v>1</v>
      </c>
      <c r="K2647" s="43">
        <v>106631.66</v>
      </c>
      <c r="L2647" s="43">
        <v>106631.66</v>
      </c>
      <c r="M2647">
        <f t="shared" si="41"/>
        <v>1</v>
      </c>
    </row>
    <row r="2648" spans="1:13" x14ac:dyDescent="0.25">
      <c r="A2648">
        <v>201906</v>
      </c>
      <c r="B2648" t="s">
        <v>36</v>
      </c>
      <c r="C2648">
        <v>0</v>
      </c>
      <c r="D2648">
        <v>0</v>
      </c>
      <c r="E2648" t="s">
        <v>51</v>
      </c>
      <c r="F2648" t="s">
        <v>61</v>
      </c>
      <c r="G2648" t="s">
        <v>48</v>
      </c>
      <c r="H2648" t="s">
        <v>38</v>
      </c>
      <c r="I2648" t="s">
        <v>46</v>
      </c>
      <c r="J2648">
        <v>1</v>
      </c>
      <c r="K2648" s="43">
        <v>151746.45000000001</v>
      </c>
      <c r="L2648" s="43">
        <v>151746.45000000001</v>
      </c>
      <c r="M2648">
        <f t="shared" si="41"/>
        <v>1</v>
      </c>
    </row>
    <row r="2649" spans="1:13" x14ac:dyDescent="0.25">
      <c r="A2649">
        <v>201906</v>
      </c>
      <c r="B2649" t="s">
        <v>36</v>
      </c>
      <c r="C2649">
        <v>0</v>
      </c>
      <c r="D2649">
        <v>0</v>
      </c>
      <c r="E2649" t="s">
        <v>51</v>
      </c>
      <c r="F2649" t="s">
        <v>61</v>
      </c>
      <c r="G2649" t="s">
        <v>48</v>
      </c>
      <c r="H2649" t="s">
        <v>47</v>
      </c>
      <c r="I2649" t="s">
        <v>46</v>
      </c>
      <c r="J2649">
        <v>3</v>
      </c>
      <c r="K2649" s="43">
        <v>147221.04999999999</v>
      </c>
      <c r="L2649" s="43">
        <v>441663.14</v>
      </c>
      <c r="M2649">
        <f t="shared" si="41"/>
        <v>1</v>
      </c>
    </row>
    <row r="2650" spans="1:13" x14ac:dyDescent="0.25">
      <c r="A2650">
        <v>201906</v>
      </c>
      <c r="B2650" t="s">
        <v>36</v>
      </c>
      <c r="C2650">
        <v>0</v>
      </c>
      <c r="D2650">
        <v>0</v>
      </c>
      <c r="E2650" t="s">
        <v>51</v>
      </c>
      <c r="F2650" t="s">
        <v>62</v>
      </c>
      <c r="G2650" t="s">
        <v>45</v>
      </c>
      <c r="H2650" t="s">
        <v>38</v>
      </c>
      <c r="I2650">
        <v>51</v>
      </c>
      <c r="J2650">
        <v>2</v>
      </c>
      <c r="K2650" s="43">
        <v>133198.96</v>
      </c>
      <c r="L2650" s="43">
        <v>266397.92</v>
      </c>
      <c r="M2650">
        <f t="shared" si="41"/>
        <v>1</v>
      </c>
    </row>
    <row r="2651" spans="1:13" x14ac:dyDescent="0.25">
      <c r="A2651">
        <v>201906</v>
      </c>
      <c r="B2651" t="s">
        <v>36</v>
      </c>
      <c r="C2651">
        <v>0</v>
      </c>
      <c r="D2651">
        <v>0</v>
      </c>
      <c r="E2651" t="s">
        <v>51</v>
      </c>
      <c r="F2651" t="s">
        <v>62</v>
      </c>
      <c r="G2651" t="s">
        <v>45</v>
      </c>
      <c r="H2651" t="s">
        <v>38</v>
      </c>
      <c r="I2651">
        <v>53</v>
      </c>
      <c r="J2651">
        <v>1</v>
      </c>
      <c r="K2651" s="43">
        <v>112356.48</v>
      </c>
      <c r="L2651" s="43">
        <v>112356.48</v>
      </c>
      <c r="M2651">
        <f t="shared" si="41"/>
        <v>1</v>
      </c>
    </row>
    <row r="2652" spans="1:13" x14ac:dyDescent="0.25">
      <c r="A2652">
        <v>201906</v>
      </c>
      <c r="B2652" t="s">
        <v>36</v>
      </c>
      <c r="C2652">
        <v>0</v>
      </c>
      <c r="D2652">
        <v>0</v>
      </c>
      <c r="E2652" t="s">
        <v>51</v>
      </c>
      <c r="F2652" t="s">
        <v>62</v>
      </c>
      <c r="G2652" t="s">
        <v>45</v>
      </c>
      <c r="H2652" t="s">
        <v>38</v>
      </c>
      <c r="I2652">
        <v>54</v>
      </c>
      <c r="J2652">
        <v>6</v>
      </c>
      <c r="K2652" s="43">
        <v>103707.81</v>
      </c>
      <c r="L2652" s="43">
        <v>622246.87</v>
      </c>
      <c r="M2652">
        <f t="shared" si="41"/>
        <v>1</v>
      </c>
    </row>
    <row r="2653" spans="1:13" x14ac:dyDescent="0.25">
      <c r="A2653">
        <v>201906</v>
      </c>
      <c r="B2653" t="s">
        <v>36</v>
      </c>
      <c r="C2653">
        <v>0</v>
      </c>
      <c r="D2653">
        <v>0</v>
      </c>
      <c r="E2653" t="s">
        <v>51</v>
      </c>
      <c r="F2653" t="s">
        <v>62</v>
      </c>
      <c r="G2653" t="s">
        <v>45</v>
      </c>
      <c r="H2653" t="s">
        <v>38</v>
      </c>
      <c r="I2653">
        <v>55</v>
      </c>
      <c r="J2653">
        <v>2</v>
      </c>
      <c r="K2653" s="43">
        <v>119095.63</v>
      </c>
      <c r="L2653" s="43">
        <v>238191.25</v>
      </c>
      <c r="M2653">
        <f t="shared" si="41"/>
        <v>1</v>
      </c>
    </row>
    <row r="2654" spans="1:13" x14ac:dyDescent="0.25">
      <c r="A2654">
        <v>201906</v>
      </c>
      <c r="B2654" t="s">
        <v>36</v>
      </c>
      <c r="C2654">
        <v>0</v>
      </c>
      <c r="D2654">
        <v>0</v>
      </c>
      <c r="E2654" t="s">
        <v>51</v>
      </c>
      <c r="F2654" t="s">
        <v>62</v>
      </c>
      <c r="G2654" t="s">
        <v>45</v>
      </c>
      <c r="H2654" t="s">
        <v>38</v>
      </c>
      <c r="I2654">
        <v>56</v>
      </c>
      <c r="J2654">
        <v>16</v>
      </c>
      <c r="K2654" s="43">
        <v>104820.52</v>
      </c>
      <c r="L2654" s="43">
        <v>1677128.25</v>
      </c>
      <c r="M2654">
        <f t="shared" si="41"/>
        <v>1</v>
      </c>
    </row>
    <row r="2655" spans="1:13" x14ac:dyDescent="0.25">
      <c r="A2655">
        <v>201906</v>
      </c>
      <c r="B2655" t="s">
        <v>36</v>
      </c>
      <c r="C2655">
        <v>0</v>
      </c>
      <c r="D2655">
        <v>0</v>
      </c>
      <c r="E2655" t="s">
        <v>51</v>
      </c>
      <c r="F2655" t="s">
        <v>62</v>
      </c>
      <c r="G2655" t="s">
        <v>45</v>
      </c>
      <c r="H2655" t="s">
        <v>38</v>
      </c>
      <c r="I2655">
        <v>57</v>
      </c>
      <c r="J2655">
        <v>16</v>
      </c>
      <c r="K2655" s="43">
        <v>111162.32</v>
      </c>
      <c r="L2655" s="43">
        <v>1778597.12</v>
      </c>
      <c r="M2655">
        <f t="shared" si="41"/>
        <v>1</v>
      </c>
    </row>
    <row r="2656" spans="1:13" x14ac:dyDescent="0.25">
      <c r="A2656">
        <v>201906</v>
      </c>
      <c r="B2656" t="s">
        <v>36</v>
      </c>
      <c r="C2656">
        <v>0</v>
      </c>
      <c r="D2656">
        <v>0</v>
      </c>
      <c r="E2656" t="s">
        <v>51</v>
      </c>
      <c r="F2656" t="s">
        <v>62</v>
      </c>
      <c r="G2656" t="s">
        <v>45</v>
      </c>
      <c r="H2656" t="s">
        <v>38</v>
      </c>
      <c r="I2656">
        <v>58</v>
      </c>
      <c r="J2656">
        <v>29</v>
      </c>
      <c r="K2656" s="43">
        <v>108681.03</v>
      </c>
      <c r="L2656" s="43">
        <v>3151749.73</v>
      </c>
      <c r="M2656">
        <f t="shared" si="41"/>
        <v>1</v>
      </c>
    </row>
    <row r="2657" spans="1:13" x14ac:dyDescent="0.25">
      <c r="A2657">
        <v>201906</v>
      </c>
      <c r="B2657" t="s">
        <v>36</v>
      </c>
      <c r="C2657">
        <v>0</v>
      </c>
      <c r="D2657">
        <v>0</v>
      </c>
      <c r="E2657" t="s">
        <v>51</v>
      </c>
      <c r="F2657" t="s">
        <v>62</v>
      </c>
      <c r="G2657" t="s">
        <v>45</v>
      </c>
      <c r="H2657" t="s">
        <v>38</v>
      </c>
      <c r="I2657">
        <v>59</v>
      </c>
      <c r="J2657">
        <v>27</v>
      </c>
      <c r="K2657" s="43">
        <v>107200.88</v>
      </c>
      <c r="L2657" s="43">
        <v>2894423.76</v>
      </c>
      <c r="M2657">
        <f t="shared" si="41"/>
        <v>1</v>
      </c>
    </row>
    <row r="2658" spans="1:13" x14ac:dyDescent="0.25">
      <c r="A2658">
        <v>201906</v>
      </c>
      <c r="B2658" t="s">
        <v>36</v>
      </c>
      <c r="C2658">
        <v>0</v>
      </c>
      <c r="D2658">
        <v>0</v>
      </c>
      <c r="E2658" t="s">
        <v>51</v>
      </c>
      <c r="F2658" t="s">
        <v>62</v>
      </c>
      <c r="G2658" t="s">
        <v>45</v>
      </c>
      <c r="H2658" t="s">
        <v>38</v>
      </c>
      <c r="I2658">
        <v>60</v>
      </c>
      <c r="J2658">
        <v>14</v>
      </c>
      <c r="K2658" s="43">
        <v>100892.19</v>
      </c>
      <c r="L2658" s="43">
        <v>1412490.64</v>
      </c>
      <c r="M2658">
        <f t="shared" si="41"/>
        <v>1</v>
      </c>
    </row>
    <row r="2659" spans="1:13" x14ac:dyDescent="0.25">
      <c r="A2659">
        <v>201906</v>
      </c>
      <c r="B2659" t="s">
        <v>36</v>
      </c>
      <c r="C2659">
        <v>0</v>
      </c>
      <c r="D2659">
        <v>0</v>
      </c>
      <c r="E2659" t="s">
        <v>51</v>
      </c>
      <c r="F2659" t="s">
        <v>62</v>
      </c>
      <c r="G2659" t="s">
        <v>45</v>
      </c>
      <c r="H2659" t="s">
        <v>38</v>
      </c>
      <c r="I2659">
        <v>61</v>
      </c>
      <c r="J2659">
        <v>38</v>
      </c>
      <c r="K2659" s="43">
        <v>96514.96</v>
      </c>
      <c r="L2659" s="43">
        <v>3667568.65</v>
      </c>
      <c r="M2659">
        <f t="shared" si="41"/>
        <v>1</v>
      </c>
    </row>
    <row r="2660" spans="1:13" x14ac:dyDescent="0.25">
      <c r="A2660">
        <v>201906</v>
      </c>
      <c r="B2660" t="s">
        <v>36</v>
      </c>
      <c r="C2660">
        <v>0</v>
      </c>
      <c r="D2660">
        <v>0</v>
      </c>
      <c r="E2660" t="s">
        <v>51</v>
      </c>
      <c r="F2660" t="s">
        <v>62</v>
      </c>
      <c r="G2660" t="s">
        <v>45</v>
      </c>
      <c r="H2660" t="s">
        <v>38</v>
      </c>
      <c r="I2660">
        <v>62</v>
      </c>
      <c r="J2660">
        <v>32</v>
      </c>
      <c r="K2660" s="43">
        <v>96720.62</v>
      </c>
      <c r="L2660" s="43">
        <v>3095059.95</v>
      </c>
      <c r="M2660">
        <f t="shared" si="41"/>
        <v>1</v>
      </c>
    </row>
    <row r="2661" spans="1:13" x14ac:dyDescent="0.25">
      <c r="A2661">
        <v>201906</v>
      </c>
      <c r="B2661" t="s">
        <v>36</v>
      </c>
      <c r="C2661">
        <v>0</v>
      </c>
      <c r="D2661">
        <v>0</v>
      </c>
      <c r="E2661" t="s">
        <v>51</v>
      </c>
      <c r="F2661" t="s">
        <v>62</v>
      </c>
      <c r="G2661" t="s">
        <v>45</v>
      </c>
      <c r="H2661" t="s">
        <v>38</v>
      </c>
      <c r="I2661">
        <v>63</v>
      </c>
      <c r="J2661">
        <v>50</v>
      </c>
      <c r="K2661" s="43">
        <v>83048.39</v>
      </c>
      <c r="L2661" s="43">
        <v>4152419.41</v>
      </c>
      <c r="M2661">
        <f t="shared" si="41"/>
        <v>1</v>
      </c>
    </row>
    <row r="2662" spans="1:13" x14ac:dyDescent="0.25">
      <c r="A2662">
        <v>201906</v>
      </c>
      <c r="B2662" t="s">
        <v>36</v>
      </c>
      <c r="C2662">
        <v>0</v>
      </c>
      <c r="D2662">
        <v>0</v>
      </c>
      <c r="E2662" t="s">
        <v>51</v>
      </c>
      <c r="F2662" t="s">
        <v>62</v>
      </c>
      <c r="G2662" t="s">
        <v>45</v>
      </c>
      <c r="H2662" t="s">
        <v>38</v>
      </c>
      <c r="I2662">
        <v>64</v>
      </c>
      <c r="J2662">
        <v>34</v>
      </c>
      <c r="K2662" s="43">
        <v>85982.85</v>
      </c>
      <c r="L2662" s="43">
        <v>2923416.97</v>
      </c>
      <c r="M2662">
        <f t="shared" si="41"/>
        <v>1</v>
      </c>
    </row>
    <row r="2663" spans="1:13" x14ac:dyDescent="0.25">
      <c r="A2663">
        <v>201906</v>
      </c>
      <c r="B2663" t="s">
        <v>36</v>
      </c>
      <c r="C2663">
        <v>0</v>
      </c>
      <c r="D2663">
        <v>0</v>
      </c>
      <c r="E2663" t="s">
        <v>51</v>
      </c>
      <c r="F2663" t="s">
        <v>62</v>
      </c>
      <c r="G2663" t="s">
        <v>45</v>
      </c>
      <c r="H2663" t="s">
        <v>38</v>
      </c>
      <c r="I2663">
        <v>65</v>
      </c>
      <c r="J2663">
        <v>46</v>
      </c>
      <c r="K2663" s="43">
        <v>76054.880000000005</v>
      </c>
      <c r="L2663" s="43">
        <v>3498524.38</v>
      </c>
      <c r="M2663">
        <f t="shared" si="41"/>
        <v>1</v>
      </c>
    </row>
    <row r="2664" spans="1:13" x14ac:dyDescent="0.25">
      <c r="A2664">
        <v>201906</v>
      </c>
      <c r="B2664" t="s">
        <v>36</v>
      </c>
      <c r="C2664">
        <v>0</v>
      </c>
      <c r="D2664">
        <v>0</v>
      </c>
      <c r="E2664" t="s">
        <v>51</v>
      </c>
      <c r="F2664" t="s">
        <v>62</v>
      </c>
      <c r="G2664" t="s">
        <v>45</v>
      </c>
      <c r="H2664" t="s">
        <v>38</v>
      </c>
      <c r="I2664">
        <v>66</v>
      </c>
      <c r="J2664">
        <v>36</v>
      </c>
      <c r="K2664" s="43">
        <v>67772.649999999994</v>
      </c>
      <c r="L2664" s="43">
        <v>2439815.5</v>
      </c>
      <c r="M2664">
        <f t="shared" si="41"/>
        <v>1</v>
      </c>
    </row>
    <row r="2665" spans="1:13" x14ac:dyDescent="0.25">
      <c r="A2665">
        <v>201906</v>
      </c>
      <c r="B2665" t="s">
        <v>36</v>
      </c>
      <c r="C2665">
        <v>0</v>
      </c>
      <c r="D2665">
        <v>0</v>
      </c>
      <c r="E2665" t="s">
        <v>51</v>
      </c>
      <c r="F2665" t="s">
        <v>62</v>
      </c>
      <c r="G2665" t="s">
        <v>45</v>
      </c>
      <c r="H2665" t="s">
        <v>38</v>
      </c>
      <c r="I2665">
        <v>67</v>
      </c>
      <c r="J2665">
        <v>29</v>
      </c>
      <c r="K2665" s="43">
        <v>74161.929999999993</v>
      </c>
      <c r="L2665" s="43">
        <v>2150696.0099999998</v>
      </c>
      <c r="M2665">
        <f t="shared" si="41"/>
        <v>1</v>
      </c>
    </row>
    <row r="2666" spans="1:13" x14ac:dyDescent="0.25">
      <c r="A2666">
        <v>201906</v>
      </c>
      <c r="B2666" t="s">
        <v>36</v>
      </c>
      <c r="C2666">
        <v>0</v>
      </c>
      <c r="D2666">
        <v>0</v>
      </c>
      <c r="E2666" t="s">
        <v>51</v>
      </c>
      <c r="F2666" t="s">
        <v>62</v>
      </c>
      <c r="G2666" t="s">
        <v>45</v>
      </c>
      <c r="H2666" t="s">
        <v>38</v>
      </c>
      <c r="I2666">
        <v>68</v>
      </c>
      <c r="J2666">
        <v>25</v>
      </c>
      <c r="K2666" s="43">
        <v>62452.28</v>
      </c>
      <c r="L2666" s="43">
        <v>1561307.1</v>
      </c>
      <c r="M2666">
        <f t="shared" si="41"/>
        <v>1</v>
      </c>
    </row>
    <row r="2667" spans="1:13" x14ac:dyDescent="0.25">
      <c r="A2667">
        <v>201906</v>
      </c>
      <c r="B2667" t="s">
        <v>36</v>
      </c>
      <c r="C2667">
        <v>0</v>
      </c>
      <c r="D2667">
        <v>0</v>
      </c>
      <c r="E2667" t="s">
        <v>51</v>
      </c>
      <c r="F2667" t="s">
        <v>62</v>
      </c>
      <c r="G2667" t="s">
        <v>45</v>
      </c>
      <c r="H2667" t="s">
        <v>38</v>
      </c>
      <c r="I2667">
        <v>69</v>
      </c>
      <c r="J2667">
        <v>18</v>
      </c>
      <c r="K2667" s="43">
        <v>61859.47</v>
      </c>
      <c r="L2667" s="43">
        <v>1113470.52</v>
      </c>
      <c r="M2667">
        <f t="shared" si="41"/>
        <v>1</v>
      </c>
    </row>
    <row r="2668" spans="1:13" x14ac:dyDescent="0.25">
      <c r="A2668">
        <v>201906</v>
      </c>
      <c r="B2668" t="s">
        <v>36</v>
      </c>
      <c r="C2668">
        <v>0</v>
      </c>
      <c r="D2668">
        <v>0</v>
      </c>
      <c r="E2668" t="s">
        <v>51</v>
      </c>
      <c r="F2668" t="s">
        <v>62</v>
      </c>
      <c r="G2668" t="s">
        <v>45</v>
      </c>
      <c r="H2668" t="s">
        <v>38</v>
      </c>
      <c r="I2668">
        <v>70</v>
      </c>
      <c r="J2668">
        <v>29</v>
      </c>
      <c r="K2668" s="43">
        <v>60918.13</v>
      </c>
      <c r="L2668" s="43">
        <v>1766625.79</v>
      </c>
      <c r="M2668">
        <f t="shared" si="41"/>
        <v>1</v>
      </c>
    </row>
    <row r="2669" spans="1:13" x14ac:dyDescent="0.25">
      <c r="A2669">
        <v>201906</v>
      </c>
      <c r="B2669" t="s">
        <v>36</v>
      </c>
      <c r="C2669">
        <v>0</v>
      </c>
      <c r="D2669">
        <v>0</v>
      </c>
      <c r="E2669" t="s">
        <v>51</v>
      </c>
      <c r="F2669" t="s">
        <v>62</v>
      </c>
      <c r="G2669" t="s">
        <v>45</v>
      </c>
      <c r="H2669" t="s">
        <v>38</v>
      </c>
      <c r="I2669">
        <v>71</v>
      </c>
      <c r="J2669">
        <v>13</v>
      </c>
      <c r="K2669" s="43">
        <v>55471.040000000001</v>
      </c>
      <c r="L2669" s="43">
        <v>721123.53</v>
      </c>
      <c r="M2669">
        <f t="shared" si="41"/>
        <v>1</v>
      </c>
    </row>
    <row r="2670" spans="1:13" x14ac:dyDescent="0.25">
      <c r="A2670">
        <v>201906</v>
      </c>
      <c r="B2670" t="s">
        <v>36</v>
      </c>
      <c r="C2670">
        <v>0</v>
      </c>
      <c r="D2670">
        <v>0</v>
      </c>
      <c r="E2670" t="s">
        <v>51</v>
      </c>
      <c r="F2670" t="s">
        <v>62</v>
      </c>
      <c r="G2670" t="s">
        <v>45</v>
      </c>
      <c r="H2670" t="s">
        <v>38</v>
      </c>
      <c r="I2670">
        <v>72</v>
      </c>
      <c r="J2670">
        <v>12</v>
      </c>
      <c r="K2670" s="43">
        <v>44074.33</v>
      </c>
      <c r="L2670" s="43">
        <v>528891.93000000005</v>
      </c>
      <c r="M2670">
        <f t="shared" si="41"/>
        <v>1</v>
      </c>
    </row>
    <row r="2671" spans="1:13" x14ac:dyDescent="0.25">
      <c r="A2671">
        <v>201906</v>
      </c>
      <c r="B2671" t="s">
        <v>36</v>
      </c>
      <c r="C2671">
        <v>0</v>
      </c>
      <c r="D2671">
        <v>0</v>
      </c>
      <c r="E2671" t="s">
        <v>51</v>
      </c>
      <c r="F2671" t="s">
        <v>62</v>
      </c>
      <c r="G2671" t="s">
        <v>45</v>
      </c>
      <c r="H2671" t="s">
        <v>38</v>
      </c>
      <c r="I2671">
        <v>73</v>
      </c>
      <c r="J2671">
        <v>10</v>
      </c>
      <c r="K2671" s="43">
        <v>34220.559999999998</v>
      </c>
      <c r="L2671" s="43">
        <v>342205.56</v>
      </c>
      <c r="M2671">
        <f t="shared" si="41"/>
        <v>1</v>
      </c>
    </row>
    <row r="2672" spans="1:13" x14ac:dyDescent="0.25">
      <c r="A2672">
        <v>201906</v>
      </c>
      <c r="B2672" t="s">
        <v>36</v>
      </c>
      <c r="C2672">
        <v>0</v>
      </c>
      <c r="D2672">
        <v>0</v>
      </c>
      <c r="E2672" t="s">
        <v>51</v>
      </c>
      <c r="F2672" t="s">
        <v>62</v>
      </c>
      <c r="G2672" t="s">
        <v>45</v>
      </c>
      <c r="H2672" t="s">
        <v>38</v>
      </c>
      <c r="I2672">
        <v>74</v>
      </c>
      <c r="J2672">
        <v>15</v>
      </c>
      <c r="K2672" s="43">
        <v>38566.01</v>
      </c>
      <c r="L2672" s="43">
        <v>578490.18000000005</v>
      </c>
      <c r="M2672">
        <f t="shared" si="41"/>
        <v>1</v>
      </c>
    </row>
    <row r="2673" spans="1:13" x14ac:dyDescent="0.25">
      <c r="A2673">
        <v>201906</v>
      </c>
      <c r="B2673" t="s">
        <v>36</v>
      </c>
      <c r="C2673">
        <v>0</v>
      </c>
      <c r="D2673">
        <v>0</v>
      </c>
      <c r="E2673" t="s">
        <v>51</v>
      </c>
      <c r="F2673" t="s">
        <v>62</v>
      </c>
      <c r="G2673" t="s">
        <v>45</v>
      </c>
      <c r="H2673" t="s">
        <v>38</v>
      </c>
      <c r="I2673">
        <v>75</v>
      </c>
      <c r="J2673">
        <v>16</v>
      </c>
      <c r="K2673" s="43">
        <v>47096.81</v>
      </c>
      <c r="L2673" s="43">
        <v>753549.02</v>
      </c>
      <c r="M2673">
        <f t="shared" si="41"/>
        <v>1</v>
      </c>
    </row>
    <row r="2674" spans="1:13" x14ac:dyDescent="0.25">
      <c r="A2674">
        <v>201906</v>
      </c>
      <c r="B2674" t="s">
        <v>36</v>
      </c>
      <c r="C2674">
        <v>0</v>
      </c>
      <c r="D2674">
        <v>0</v>
      </c>
      <c r="E2674" t="s">
        <v>51</v>
      </c>
      <c r="F2674" t="s">
        <v>62</v>
      </c>
      <c r="G2674" t="s">
        <v>45</v>
      </c>
      <c r="H2674" t="s">
        <v>38</v>
      </c>
      <c r="I2674">
        <v>76</v>
      </c>
      <c r="J2674">
        <v>9</v>
      </c>
      <c r="K2674" s="43">
        <v>39638.15</v>
      </c>
      <c r="L2674" s="43">
        <v>356743.36</v>
      </c>
      <c r="M2674">
        <f t="shared" si="41"/>
        <v>1</v>
      </c>
    </row>
    <row r="2675" spans="1:13" x14ac:dyDescent="0.25">
      <c r="A2675">
        <v>201906</v>
      </c>
      <c r="B2675" t="s">
        <v>36</v>
      </c>
      <c r="C2675">
        <v>0</v>
      </c>
      <c r="D2675">
        <v>0</v>
      </c>
      <c r="E2675" t="s">
        <v>51</v>
      </c>
      <c r="F2675" t="s">
        <v>62</v>
      </c>
      <c r="G2675" t="s">
        <v>45</v>
      </c>
      <c r="H2675" t="s">
        <v>38</v>
      </c>
      <c r="I2675">
        <v>77</v>
      </c>
      <c r="J2675">
        <v>8</v>
      </c>
      <c r="K2675" s="43">
        <v>31957.599999999999</v>
      </c>
      <c r="L2675" s="43">
        <v>255660.79999999999</v>
      </c>
      <c r="M2675">
        <f t="shared" si="41"/>
        <v>1</v>
      </c>
    </row>
    <row r="2676" spans="1:13" x14ac:dyDescent="0.25">
      <c r="A2676">
        <v>201906</v>
      </c>
      <c r="B2676" t="s">
        <v>36</v>
      </c>
      <c r="C2676">
        <v>0</v>
      </c>
      <c r="D2676">
        <v>0</v>
      </c>
      <c r="E2676" t="s">
        <v>51</v>
      </c>
      <c r="F2676" t="s">
        <v>62</v>
      </c>
      <c r="G2676" t="s">
        <v>45</v>
      </c>
      <c r="H2676" t="s">
        <v>38</v>
      </c>
      <c r="I2676">
        <v>78</v>
      </c>
      <c r="J2676">
        <v>4</v>
      </c>
      <c r="K2676" s="43">
        <v>41249.949999999997</v>
      </c>
      <c r="L2676" s="43">
        <v>164999.81</v>
      </c>
      <c r="M2676">
        <f t="shared" si="41"/>
        <v>1</v>
      </c>
    </row>
    <row r="2677" spans="1:13" x14ac:dyDescent="0.25">
      <c r="A2677">
        <v>201906</v>
      </c>
      <c r="B2677" t="s">
        <v>36</v>
      </c>
      <c r="C2677">
        <v>0</v>
      </c>
      <c r="D2677">
        <v>0</v>
      </c>
      <c r="E2677" t="s">
        <v>51</v>
      </c>
      <c r="F2677" t="s">
        <v>62</v>
      </c>
      <c r="G2677" t="s">
        <v>45</v>
      </c>
      <c r="H2677" t="s">
        <v>38</v>
      </c>
      <c r="I2677">
        <v>79</v>
      </c>
      <c r="J2677">
        <v>6</v>
      </c>
      <c r="K2677" s="43">
        <v>27302.3</v>
      </c>
      <c r="L2677" s="43">
        <v>163813.82</v>
      </c>
      <c r="M2677">
        <f t="shared" si="41"/>
        <v>1</v>
      </c>
    </row>
    <row r="2678" spans="1:13" x14ac:dyDescent="0.25">
      <c r="A2678">
        <v>201906</v>
      </c>
      <c r="B2678" t="s">
        <v>36</v>
      </c>
      <c r="C2678">
        <v>0</v>
      </c>
      <c r="D2678">
        <v>0</v>
      </c>
      <c r="E2678" t="s">
        <v>51</v>
      </c>
      <c r="F2678" t="s">
        <v>62</v>
      </c>
      <c r="G2678" t="s">
        <v>45</v>
      </c>
      <c r="H2678" t="s">
        <v>38</v>
      </c>
      <c r="I2678">
        <v>80</v>
      </c>
      <c r="J2678">
        <v>2</v>
      </c>
      <c r="K2678" s="43">
        <v>33165.56</v>
      </c>
      <c r="L2678" s="43">
        <v>66331.11</v>
      </c>
      <c r="M2678">
        <f t="shared" si="41"/>
        <v>1</v>
      </c>
    </row>
    <row r="2679" spans="1:13" x14ac:dyDescent="0.25">
      <c r="A2679">
        <v>201906</v>
      </c>
      <c r="B2679" t="s">
        <v>36</v>
      </c>
      <c r="C2679">
        <v>0</v>
      </c>
      <c r="D2679">
        <v>0</v>
      </c>
      <c r="E2679" t="s">
        <v>51</v>
      </c>
      <c r="F2679" t="s">
        <v>62</v>
      </c>
      <c r="G2679" t="s">
        <v>45</v>
      </c>
      <c r="H2679" t="s">
        <v>38</v>
      </c>
      <c r="I2679">
        <v>81</v>
      </c>
      <c r="J2679">
        <v>1</v>
      </c>
      <c r="K2679" s="43">
        <v>27995.66</v>
      </c>
      <c r="L2679" s="43">
        <v>27995.66</v>
      </c>
      <c r="M2679">
        <f t="shared" si="41"/>
        <v>1</v>
      </c>
    </row>
    <row r="2680" spans="1:13" x14ac:dyDescent="0.25">
      <c r="A2680">
        <v>201906</v>
      </c>
      <c r="B2680" t="s">
        <v>36</v>
      </c>
      <c r="C2680">
        <v>0</v>
      </c>
      <c r="D2680">
        <v>0</v>
      </c>
      <c r="E2680" t="s">
        <v>51</v>
      </c>
      <c r="F2680" t="s">
        <v>62</v>
      </c>
      <c r="G2680" t="s">
        <v>45</v>
      </c>
      <c r="H2680" t="s">
        <v>38</v>
      </c>
      <c r="I2680">
        <v>82</v>
      </c>
      <c r="J2680">
        <v>2</v>
      </c>
      <c r="K2680" s="43">
        <v>19648.05</v>
      </c>
      <c r="L2680" s="43">
        <v>39296.089999999997</v>
      </c>
      <c r="M2680">
        <f t="shared" si="41"/>
        <v>1</v>
      </c>
    </row>
    <row r="2681" spans="1:13" x14ac:dyDescent="0.25">
      <c r="A2681">
        <v>201906</v>
      </c>
      <c r="B2681" t="s">
        <v>36</v>
      </c>
      <c r="C2681">
        <v>0</v>
      </c>
      <c r="D2681">
        <v>0</v>
      </c>
      <c r="E2681" t="s">
        <v>51</v>
      </c>
      <c r="F2681" t="s">
        <v>62</v>
      </c>
      <c r="G2681" t="s">
        <v>45</v>
      </c>
      <c r="H2681" t="s">
        <v>38</v>
      </c>
      <c r="I2681">
        <v>83</v>
      </c>
      <c r="J2681">
        <v>1</v>
      </c>
      <c r="K2681" s="43">
        <v>29385.07</v>
      </c>
      <c r="L2681" s="43">
        <v>29385.07</v>
      </c>
      <c r="M2681">
        <f t="shared" si="41"/>
        <v>1</v>
      </c>
    </row>
    <row r="2682" spans="1:13" x14ac:dyDescent="0.25">
      <c r="A2682">
        <v>201906</v>
      </c>
      <c r="B2682" t="s">
        <v>36</v>
      </c>
      <c r="C2682">
        <v>0</v>
      </c>
      <c r="D2682">
        <v>0</v>
      </c>
      <c r="E2682" t="s">
        <v>51</v>
      </c>
      <c r="F2682" t="s">
        <v>62</v>
      </c>
      <c r="G2682" t="s">
        <v>45</v>
      </c>
      <c r="H2682" t="s">
        <v>38</v>
      </c>
      <c r="I2682">
        <v>85</v>
      </c>
      <c r="J2682">
        <v>1</v>
      </c>
      <c r="K2682" s="43">
        <v>21804.74</v>
      </c>
      <c r="L2682" s="43">
        <v>21804.74</v>
      </c>
      <c r="M2682">
        <f t="shared" si="41"/>
        <v>1</v>
      </c>
    </row>
    <row r="2683" spans="1:13" x14ac:dyDescent="0.25">
      <c r="A2683">
        <v>201906</v>
      </c>
      <c r="B2683" t="s">
        <v>36</v>
      </c>
      <c r="C2683">
        <v>0</v>
      </c>
      <c r="D2683">
        <v>0</v>
      </c>
      <c r="E2683" t="s">
        <v>51</v>
      </c>
      <c r="F2683" t="s">
        <v>62</v>
      </c>
      <c r="G2683" t="s">
        <v>48</v>
      </c>
      <c r="H2683" t="s">
        <v>37</v>
      </c>
      <c r="I2683">
        <v>6</v>
      </c>
      <c r="J2683">
        <v>2</v>
      </c>
      <c r="K2683" s="43">
        <v>42673.97</v>
      </c>
      <c r="L2683" s="43">
        <v>85347.93</v>
      </c>
      <c r="M2683">
        <f t="shared" si="41"/>
        <v>1</v>
      </c>
    </row>
    <row r="2684" spans="1:13" x14ac:dyDescent="0.25">
      <c r="A2684">
        <v>201906</v>
      </c>
      <c r="B2684" t="s">
        <v>36</v>
      </c>
      <c r="C2684">
        <v>0</v>
      </c>
      <c r="D2684">
        <v>0</v>
      </c>
      <c r="E2684" t="s">
        <v>51</v>
      </c>
      <c r="F2684" t="s">
        <v>62</v>
      </c>
      <c r="G2684" t="s">
        <v>48</v>
      </c>
      <c r="H2684" t="s">
        <v>37</v>
      </c>
      <c r="I2684">
        <v>7</v>
      </c>
      <c r="J2684">
        <v>1</v>
      </c>
      <c r="K2684" s="43">
        <v>75250.850000000006</v>
      </c>
      <c r="L2684" s="43">
        <v>75250.850000000006</v>
      </c>
      <c r="M2684">
        <f t="shared" si="41"/>
        <v>1</v>
      </c>
    </row>
    <row r="2685" spans="1:13" x14ac:dyDescent="0.25">
      <c r="A2685">
        <v>201906</v>
      </c>
      <c r="B2685" t="s">
        <v>36</v>
      </c>
      <c r="C2685">
        <v>0</v>
      </c>
      <c r="D2685">
        <v>0</v>
      </c>
      <c r="E2685" t="s">
        <v>51</v>
      </c>
      <c r="F2685" t="s">
        <v>62</v>
      </c>
      <c r="G2685" t="s">
        <v>48</v>
      </c>
      <c r="H2685" t="s">
        <v>37</v>
      </c>
      <c r="I2685">
        <v>8</v>
      </c>
      <c r="J2685">
        <v>1</v>
      </c>
      <c r="K2685" s="43">
        <v>26273.65</v>
      </c>
      <c r="L2685" s="43">
        <v>26273.65</v>
      </c>
      <c r="M2685">
        <f t="shared" si="41"/>
        <v>1</v>
      </c>
    </row>
    <row r="2686" spans="1:13" x14ac:dyDescent="0.25">
      <c r="A2686">
        <v>201906</v>
      </c>
      <c r="B2686" t="s">
        <v>36</v>
      </c>
      <c r="C2686">
        <v>0</v>
      </c>
      <c r="D2686">
        <v>0</v>
      </c>
      <c r="E2686" t="s">
        <v>51</v>
      </c>
      <c r="F2686" t="s">
        <v>62</v>
      </c>
      <c r="G2686" t="s">
        <v>48</v>
      </c>
      <c r="H2686" t="s">
        <v>37</v>
      </c>
      <c r="I2686">
        <v>24</v>
      </c>
      <c r="J2686">
        <v>1</v>
      </c>
      <c r="K2686" s="43">
        <v>48292.26</v>
      </c>
      <c r="L2686" s="43">
        <v>48292.26</v>
      </c>
      <c r="M2686">
        <f t="shared" si="41"/>
        <v>1</v>
      </c>
    </row>
    <row r="2687" spans="1:13" x14ac:dyDescent="0.25">
      <c r="A2687">
        <v>201906</v>
      </c>
      <c r="B2687" t="s">
        <v>36</v>
      </c>
      <c r="C2687">
        <v>0</v>
      </c>
      <c r="D2687">
        <v>0</v>
      </c>
      <c r="E2687" t="s">
        <v>51</v>
      </c>
      <c r="F2687" t="s">
        <v>62</v>
      </c>
      <c r="G2687" t="s">
        <v>48</v>
      </c>
      <c r="H2687" t="s">
        <v>37</v>
      </c>
      <c r="I2687">
        <v>31</v>
      </c>
      <c r="J2687">
        <v>1</v>
      </c>
      <c r="K2687" s="43">
        <v>77486.16</v>
      </c>
      <c r="L2687" s="43">
        <v>77486.16</v>
      </c>
      <c r="M2687">
        <f t="shared" si="41"/>
        <v>1</v>
      </c>
    </row>
    <row r="2688" spans="1:13" x14ac:dyDescent="0.25">
      <c r="A2688">
        <v>201906</v>
      </c>
      <c r="B2688" t="s">
        <v>36</v>
      </c>
      <c r="C2688">
        <v>0</v>
      </c>
      <c r="D2688">
        <v>0</v>
      </c>
      <c r="E2688" t="s">
        <v>51</v>
      </c>
      <c r="F2688" t="s">
        <v>62</v>
      </c>
      <c r="G2688" t="s">
        <v>48</v>
      </c>
      <c r="H2688" t="s">
        <v>37</v>
      </c>
      <c r="I2688">
        <v>36</v>
      </c>
      <c r="J2688">
        <v>2</v>
      </c>
      <c r="K2688" s="43">
        <v>47232.3</v>
      </c>
      <c r="L2688" s="43">
        <v>94464.6</v>
      </c>
      <c r="M2688">
        <f t="shared" si="41"/>
        <v>1</v>
      </c>
    </row>
    <row r="2689" spans="1:13" x14ac:dyDescent="0.25">
      <c r="A2689">
        <v>201906</v>
      </c>
      <c r="B2689" t="s">
        <v>36</v>
      </c>
      <c r="C2689">
        <v>0</v>
      </c>
      <c r="D2689">
        <v>0</v>
      </c>
      <c r="E2689" t="s">
        <v>51</v>
      </c>
      <c r="F2689" t="s">
        <v>62</v>
      </c>
      <c r="G2689" t="s">
        <v>48</v>
      </c>
      <c r="H2689" t="s">
        <v>37</v>
      </c>
      <c r="I2689">
        <v>39</v>
      </c>
      <c r="J2689">
        <v>1</v>
      </c>
      <c r="K2689" s="43">
        <v>118243.25</v>
      </c>
      <c r="L2689" s="43">
        <v>118243.25</v>
      </c>
      <c r="M2689">
        <f t="shared" si="41"/>
        <v>1</v>
      </c>
    </row>
    <row r="2690" spans="1:13" x14ac:dyDescent="0.25">
      <c r="A2690">
        <v>201906</v>
      </c>
      <c r="B2690" t="s">
        <v>36</v>
      </c>
      <c r="C2690">
        <v>0</v>
      </c>
      <c r="D2690">
        <v>0</v>
      </c>
      <c r="E2690" t="s">
        <v>51</v>
      </c>
      <c r="F2690" t="s">
        <v>62</v>
      </c>
      <c r="G2690" t="s">
        <v>48</v>
      </c>
      <c r="H2690" t="s">
        <v>37</v>
      </c>
      <c r="I2690">
        <v>40</v>
      </c>
      <c r="J2690">
        <v>3</v>
      </c>
      <c r="K2690" s="43">
        <v>82887.42</v>
      </c>
      <c r="L2690" s="43">
        <v>248662.25</v>
      </c>
      <c r="M2690">
        <f t="shared" si="41"/>
        <v>1</v>
      </c>
    </row>
    <row r="2691" spans="1:13" x14ac:dyDescent="0.25">
      <c r="A2691">
        <v>201906</v>
      </c>
      <c r="B2691" t="s">
        <v>36</v>
      </c>
      <c r="C2691">
        <v>0</v>
      </c>
      <c r="D2691">
        <v>0</v>
      </c>
      <c r="E2691" t="s">
        <v>51</v>
      </c>
      <c r="F2691" t="s">
        <v>62</v>
      </c>
      <c r="G2691" t="s">
        <v>48</v>
      </c>
      <c r="H2691" t="s">
        <v>37</v>
      </c>
      <c r="I2691">
        <v>47</v>
      </c>
      <c r="J2691">
        <v>2</v>
      </c>
      <c r="K2691" s="43">
        <v>85360.02</v>
      </c>
      <c r="L2691" s="43">
        <v>170720.04</v>
      </c>
      <c r="M2691">
        <f t="shared" si="41"/>
        <v>1</v>
      </c>
    </row>
    <row r="2692" spans="1:13" x14ac:dyDescent="0.25">
      <c r="A2692">
        <v>201906</v>
      </c>
      <c r="B2692" t="s">
        <v>36</v>
      </c>
      <c r="C2692">
        <v>0</v>
      </c>
      <c r="D2692">
        <v>0</v>
      </c>
      <c r="E2692" t="s">
        <v>51</v>
      </c>
      <c r="F2692" t="s">
        <v>62</v>
      </c>
      <c r="G2692" t="s">
        <v>48</v>
      </c>
      <c r="H2692" t="s">
        <v>37</v>
      </c>
      <c r="I2692">
        <v>50</v>
      </c>
      <c r="J2692">
        <v>1</v>
      </c>
      <c r="K2692" s="43">
        <v>81991.67</v>
      </c>
      <c r="L2692" s="43">
        <v>81991.67</v>
      </c>
      <c r="M2692">
        <f t="shared" si="41"/>
        <v>1</v>
      </c>
    </row>
    <row r="2693" spans="1:13" x14ac:dyDescent="0.25">
      <c r="A2693">
        <v>201906</v>
      </c>
      <c r="B2693" t="s">
        <v>36</v>
      </c>
      <c r="C2693">
        <v>0</v>
      </c>
      <c r="D2693">
        <v>0</v>
      </c>
      <c r="E2693" t="s">
        <v>51</v>
      </c>
      <c r="F2693" t="s">
        <v>62</v>
      </c>
      <c r="G2693" t="s">
        <v>48</v>
      </c>
      <c r="H2693" t="s">
        <v>37</v>
      </c>
      <c r="I2693">
        <v>51</v>
      </c>
      <c r="J2693">
        <v>1</v>
      </c>
      <c r="K2693" s="43">
        <v>59632.71</v>
      </c>
      <c r="L2693" s="43">
        <v>59632.71</v>
      </c>
      <c r="M2693">
        <f t="shared" si="41"/>
        <v>1</v>
      </c>
    </row>
    <row r="2694" spans="1:13" x14ac:dyDescent="0.25">
      <c r="A2694">
        <v>201906</v>
      </c>
      <c r="B2694" t="s">
        <v>36</v>
      </c>
      <c r="C2694">
        <v>0</v>
      </c>
      <c r="D2694">
        <v>0</v>
      </c>
      <c r="E2694" t="s">
        <v>51</v>
      </c>
      <c r="F2694" t="s">
        <v>62</v>
      </c>
      <c r="G2694" t="s">
        <v>48</v>
      </c>
      <c r="H2694" t="s">
        <v>37</v>
      </c>
      <c r="I2694">
        <v>52</v>
      </c>
      <c r="J2694">
        <v>1</v>
      </c>
      <c r="K2694" s="43">
        <v>78669.03</v>
      </c>
      <c r="L2694" s="43">
        <v>78669.03</v>
      </c>
      <c r="M2694">
        <f t="shared" ref="M2694:M2757" si="42">+IF(F2694=$M$1,0,1)</f>
        <v>1</v>
      </c>
    </row>
    <row r="2695" spans="1:13" x14ac:dyDescent="0.25">
      <c r="A2695">
        <v>201906</v>
      </c>
      <c r="B2695" t="s">
        <v>36</v>
      </c>
      <c r="C2695">
        <v>0</v>
      </c>
      <c r="D2695">
        <v>0</v>
      </c>
      <c r="E2695" t="s">
        <v>51</v>
      </c>
      <c r="F2695" t="s">
        <v>62</v>
      </c>
      <c r="G2695" t="s">
        <v>48</v>
      </c>
      <c r="H2695" t="s">
        <v>37</v>
      </c>
      <c r="I2695">
        <v>53</v>
      </c>
      <c r="J2695">
        <v>1</v>
      </c>
      <c r="K2695" s="43">
        <v>16139.81</v>
      </c>
      <c r="L2695" s="43">
        <v>16139.81</v>
      </c>
      <c r="M2695">
        <f t="shared" si="42"/>
        <v>1</v>
      </c>
    </row>
    <row r="2696" spans="1:13" x14ac:dyDescent="0.25">
      <c r="A2696">
        <v>201906</v>
      </c>
      <c r="B2696" t="s">
        <v>36</v>
      </c>
      <c r="C2696">
        <v>0</v>
      </c>
      <c r="D2696">
        <v>0</v>
      </c>
      <c r="E2696" t="s">
        <v>51</v>
      </c>
      <c r="F2696" t="s">
        <v>62</v>
      </c>
      <c r="G2696" t="s">
        <v>48</v>
      </c>
      <c r="H2696" t="s">
        <v>37</v>
      </c>
      <c r="I2696">
        <v>55</v>
      </c>
      <c r="J2696">
        <v>3</v>
      </c>
      <c r="K2696" s="43">
        <v>32432.29</v>
      </c>
      <c r="L2696" s="43">
        <v>97296.87</v>
      </c>
      <c r="M2696">
        <f t="shared" si="42"/>
        <v>1</v>
      </c>
    </row>
    <row r="2697" spans="1:13" x14ac:dyDescent="0.25">
      <c r="A2697">
        <v>201906</v>
      </c>
      <c r="B2697" t="s">
        <v>36</v>
      </c>
      <c r="C2697">
        <v>0</v>
      </c>
      <c r="D2697">
        <v>0</v>
      </c>
      <c r="E2697" t="s">
        <v>51</v>
      </c>
      <c r="F2697" t="s">
        <v>62</v>
      </c>
      <c r="G2697" t="s">
        <v>48</v>
      </c>
      <c r="H2697" t="s">
        <v>37</v>
      </c>
      <c r="I2697">
        <v>56</v>
      </c>
      <c r="J2697">
        <v>3</v>
      </c>
      <c r="K2697" s="43">
        <v>66829.820000000007</v>
      </c>
      <c r="L2697" s="43">
        <v>200489.45</v>
      </c>
      <c r="M2697">
        <f t="shared" si="42"/>
        <v>1</v>
      </c>
    </row>
    <row r="2698" spans="1:13" x14ac:dyDescent="0.25">
      <c r="A2698">
        <v>201906</v>
      </c>
      <c r="B2698" t="s">
        <v>36</v>
      </c>
      <c r="C2698">
        <v>0</v>
      </c>
      <c r="D2698">
        <v>0</v>
      </c>
      <c r="E2698" t="s">
        <v>51</v>
      </c>
      <c r="F2698" t="s">
        <v>62</v>
      </c>
      <c r="G2698" t="s">
        <v>48</v>
      </c>
      <c r="H2698" t="s">
        <v>37</v>
      </c>
      <c r="I2698">
        <v>58</v>
      </c>
      <c r="J2698">
        <v>2</v>
      </c>
      <c r="K2698" s="43">
        <v>66708.62</v>
      </c>
      <c r="L2698" s="43">
        <v>133417.23000000001</v>
      </c>
      <c r="M2698">
        <f t="shared" si="42"/>
        <v>1</v>
      </c>
    </row>
    <row r="2699" spans="1:13" x14ac:dyDescent="0.25">
      <c r="A2699">
        <v>201906</v>
      </c>
      <c r="B2699" t="s">
        <v>36</v>
      </c>
      <c r="C2699">
        <v>0</v>
      </c>
      <c r="D2699">
        <v>0</v>
      </c>
      <c r="E2699" t="s">
        <v>51</v>
      </c>
      <c r="F2699" t="s">
        <v>62</v>
      </c>
      <c r="G2699" t="s">
        <v>48</v>
      </c>
      <c r="H2699" t="s">
        <v>37</v>
      </c>
      <c r="I2699">
        <v>59</v>
      </c>
      <c r="J2699">
        <v>3</v>
      </c>
      <c r="K2699" s="43">
        <v>47620.28</v>
      </c>
      <c r="L2699" s="43">
        <v>142860.82999999999</v>
      </c>
      <c r="M2699">
        <f t="shared" si="42"/>
        <v>1</v>
      </c>
    </row>
    <row r="2700" spans="1:13" x14ac:dyDescent="0.25">
      <c r="A2700">
        <v>201906</v>
      </c>
      <c r="B2700" t="s">
        <v>36</v>
      </c>
      <c r="C2700">
        <v>0</v>
      </c>
      <c r="D2700">
        <v>0</v>
      </c>
      <c r="E2700" t="s">
        <v>51</v>
      </c>
      <c r="F2700" t="s">
        <v>62</v>
      </c>
      <c r="G2700" t="s">
        <v>48</v>
      </c>
      <c r="H2700" t="s">
        <v>37</v>
      </c>
      <c r="I2700">
        <v>60</v>
      </c>
      <c r="J2700">
        <v>3</v>
      </c>
      <c r="K2700" s="43">
        <v>61042.79</v>
      </c>
      <c r="L2700" s="43">
        <v>183128.37</v>
      </c>
      <c r="M2700">
        <f t="shared" si="42"/>
        <v>1</v>
      </c>
    </row>
    <row r="2701" spans="1:13" x14ac:dyDescent="0.25">
      <c r="A2701">
        <v>201906</v>
      </c>
      <c r="B2701" t="s">
        <v>36</v>
      </c>
      <c r="C2701">
        <v>0</v>
      </c>
      <c r="D2701">
        <v>0</v>
      </c>
      <c r="E2701" t="s">
        <v>51</v>
      </c>
      <c r="F2701" t="s">
        <v>62</v>
      </c>
      <c r="G2701" t="s">
        <v>48</v>
      </c>
      <c r="H2701" t="s">
        <v>37</v>
      </c>
      <c r="I2701">
        <v>61</v>
      </c>
      <c r="J2701">
        <v>4</v>
      </c>
      <c r="K2701" s="43">
        <v>46006.21</v>
      </c>
      <c r="L2701" s="43">
        <v>184024.84</v>
      </c>
      <c r="M2701">
        <f t="shared" si="42"/>
        <v>1</v>
      </c>
    </row>
    <row r="2702" spans="1:13" x14ac:dyDescent="0.25">
      <c r="A2702">
        <v>201906</v>
      </c>
      <c r="B2702" t="s">
        <v>36</v>
      </c>
      <c r="C2702">
        <v>0</v>
      </c>
      <c r="D2702">
        <v>0</v>
      </c>
      <c r="E2702" t="s">
        <v>51</v>
      </c>
      <c r="F2702" t="s">
        <v>62</v>
      </c>
      <c r="G2702" t="s">
        <v>48</v>
      </c>
      <c r="H2702" t="s">
        <v>37</v>
      </c>
      <c r="I2702">
        <v>62</v>
      </c>
      <c r="J2702">
        <v>2</v>
      </c>
      <c r="K2702" s="43">
        <v>29356.49</v>
      </c>
      <c r="L2702" s="43">
        <v>58712.97</v>
      </c>
      <c r="M2702">
        <f t="shared" si="42"/>
        <v>1</v>
      </c>
    </row>
    <row r="2703" spans="1:13" x14ac:dyDescent="0.25">
      <c r="A2703">
        <v>201906</v>
      </c>
      <c r="B2703" t="s">
        <v>36</v>
      </c>
      <c r="C2703">
        <v>0</v>
      </c>
      <c r="D2703">
        <v>0</v>
      </c>
      <c r="E2703" t="s">
        <v>51</v>
      </c>
      <c r="F2703" t="s">
        <v>62</v>
      </c>
      <c r="G2703" t="s">
        <v>48</v>
      </c>
      <c r="H2703" t="s">
        <v>37</v>
      </c>
      <c r="I2703">
        <v>63</v>
      </c>
      <c r="J2703">
        <v>4</v>
      </c>
      <c r="K2703" s="43">
        <v>54473.919999999998</v>
      </c>
      <c r="L2703" s="43">
        <v>217895.67999999999</v>
      </c>
      <c r="M2703">
        <f t="shared" si="42"/>
        <v>1</v>
      </c>
    </row>
    <row r="2704" spans="1:13" x14ac:dyDescent="0.25">
      <c r="A2704">
        <v>201906</v>
      </c>
      <c r="B2704" t="s">
        <v>36</v>
      </c>
      <c r="C2704">
        <v>0</v>
      </c>
      <c r="D2704">
        <v>0</v>
      </c>
      <c r="E2704" t="s">
        <v>51</v>
      </c>
      <c r="F2704" t="s">
        <v>62</v>
      </c>
      <c r="G2704" t="s">
        <v>48</v>
      </c>
      <c r="H2704" t="s">
        <v>37</v>
      </c>
      <c r="I2704">
        <v>64</v>
      </c>
      <c r="J2704">
        <v>5</v>
      </c>
      <c r="K2704" s="43">
        <v>44186.96</v>
      </c>
      <c r="L2704" s="43">
        <v>220934.79</v>
      </c>
      <c r="M2704">
        <f t="shared" si="42"/>
        <v>1</v>
      </c>
    </row>
    <row r="2705" spans="1:13" x14ac:dyDescent="0.25">
      <c r="A2705">
        <v>201906</v>
      </c>
      <c r="B2705" t="s">
        <v>36</v>
      </c>
      <c r="C2705">
        <v>0</v>
      </c>
      <c r="D2705">
        <v>0</v>
      </c>
      <c r="E2705" t="s">
        <v>51</v>
      </c>
      <c r="F2705" t="s">
        <v>62</v>
      </c>
      <c r="G2705" t="s">
        <v>48</v>
      </c>
      <c r="H2705" t="s">
        <v>37</v>
      </c>
      <c r="I2705">
        <v>65</v>
      </c>
      <c r="J2705">
        <v>4</v>
      </c>
      <c r="K2705" s="43">
        <v>32017.73</v>
      </c>
      <c r="L2705" s="43">
        <v>128070.9</v>
      </c>
      <c r="M2705">
        <f t="shared" si="42"/>
        <v>1</v>
      </c>
    </row>
    <row r="2706" spans="1:13" x14ac:dyDescent="0.25">
      <c r="A2706">
        <v>201906</v>
      </c>
      <c r="B2706" t="s">
        <v>36</v>
      </c>
      <c r="C2706">
        <v>0</v>
      </c>
      <c r="D2706">
        <v>0</v>
      </c>
      <c r="E2706" t="s">
        <v>51</v>
      </c>
      <c r="F2706" t="s">
        <v>62</v>
      </c>
      <c r="G2706" t="s">
        <v>48</v>
      </c>
      <c r="H2706" t="s">
        <v>37</v>
      </c>
      <c r="I2706">
        <v>66</v>
      </c>
      <c r="J2706">
        <v>1</v>
      </c>
      <c r="K2706" s="43">
        <v>20862.64</v>
      </c>
      <c r="L2706" s="43">
        <v>20862.64</v>
      </c>
      <c r="M2706">
        <f t="shared" si="42"/>
        <v>1</v>
      </c>
    </row>
    <row r="2707" spans="1:13" x14ac:dyDescent="0.25">
      <c r="A2707">
        <v>201906</v>
      </c>
      <c r="B2707" t="s">
        <v>36</v>
      </c>
      <c r="C2707">
        <v>0</v>
      </c>
      <c r="D2707">
        <v>0</v>
      </c>
      <c r="E2707" t="s">
        <v>51</v>
      </c>
      <c r="F2707" t="s">
        <v>62</v>
      </c>
      <c r="G2707" t="s">
        <v>48</v>
      </c>
      <c r="H2707" t="s">
        <v>37</v>
      </c>
      <c r="I2707">
        <v>67</v>
      </c>
      <c r="J2707">
        <v>1</v>
      </c>
      <c r="K2707" s="43">
        <v>59345.04</v>
      </c>
      <c r="L2707" s="43">
        <v>59345.04</v>
      </c>
      <c r="M2707">
        <f t="shared" si="42"/>
        <v>1</v>
      </c>
    </row>
    <row r="2708" spans="1:13" x14ac:dyDescent="0.25">
      <c r="A2708">
        <v>201906</v>
      </c>
      <c r="B2708" t="s">
        <v>36</v>
      </c>
      <c r="C2708">
        <v>0</v>
      </c>
      <c r="D2708">
        <v>0</v>
      </c>
      <c r="E2708" t="s">
        <v>51</v>
      </c>
      <c r="F2708" t="s">
        <v>62</v>
      </c>
      <c r="G2708" t="s">
        <v>48</v>
      </c>
      <c r="H2708" t="s">
        <v>37</v>
      </c>
      <c r="I2708">
        <v>68</v>
      </c>
      <c r="J2708">
        <v>1</v>
      </c>
      <c r="K2708" s="43">
        <v>76587.820000000007</v>
      </c>
      <c r="L2708" s="43">
        <v>76587.820000000007</v>
      </c>
      <c r="M2708">
        <f t="shared" si="42"/>
        <v>1</v>
      </c>
    </row>
    <row r="2709" spans="1:13" x14ac:dyDescent="0.25">
      <c r="A2709">
        <v>201906</v>
      </c>
      <c r="B2709" t="s">
        <v>36</v>
      </c>
      <c r="C2709">
        <v>0</v>
      </c>
      <c r="D2709">
        <v>0</v>
      </c>
      <c r="E2709" t="s">
        <v>51</v>
      </c>
      <c r="F2709" t="s">
        <v>62</v>
      </c>
      <c r="G2709" t="s">
        <v>48</v>
      </c>
      <c r="H2709" t="s">
        <v>37</v>
      </c>
      <c r="I2709">
        <v>71</v>
      </c>
      <c r="J2709">
        <v>1</v>
      </c>
      <c r="K2709" s="43">
        <v>24794.26</v>
      </c>
      <c r="L2709" s="43">
        <v>24794.26</v>
      </c>
      <c r="M2709">
        <f t="shared" si="42"/>
        <v>1</v>
      </c>
    </row>
    <row r="2710" spans="1:13" x14ac:dyDescent="0.25">
      <c r="A2710">
        <v>201906</v>
      </c>
      <c r="B2710" t="s">
        <v>36</v>
      </c>
      <c r="C2710">
        <v>0</v>
      </c>
      <c r="D2710">
        <v>0</v>
      </c>
      <c r="E2710" t="s">
        <v>51</v>
      </c>
      <c r="F2710" t="s">
        <v>62</v>
      </c>
      <c r="G2710" t="s">
        <v>48</v>
      </c>
      <c r="H2710" t="s">
        <v>37</v>
      </c>
      <c r="I2710">
        <v>74</v>
      </c>
      <c r="J2710">
        <v>1</v>
      </c>
      <c r="K2710" s="43">
        <v>58899.03</v>
      </c>
      <c r="L2710" s="43">
        <v>58899.03</v>
      </c>
      <c r="M2710">
        <f t="shared" si="42"/>
        <v>1</v>
      </c>
    </row>
    <row r="2711" spans="1:13" x14ac:dyDescent="0.25">
      <c r="A2711">
        <v>201906</v>
      </c>
      <c r="B2711" t="s">
        <v>36</v>
      </c>
      <c r="C2711">
        <v>0</v>
      </c>
      <c r="D2711">
        <v>0</v>
      </c>
      <c r="E2711" t="s">
        <v>51</v>
      </c>
      <c r="F2711" t="s">
        <v>62</v>
      </c>
      <c r="G2711" t="s">
        <v>48</v>
      </c>
      <c r="H2711" t="s">
        <v>37</v>
      </c>
      <c r="I2711">
        <v>75</v>
      </c>
      <c r="J2711">
        <v>1</v>
      </c>
      <c r="K2711" s="43">
        <v>39811.1</v>
      </c>
      <c r="L2711" s="43">
        <v>39811.1</v>
      </c>
      <c r="M2711">
        <f t="shared" si="42"/>
        <v>1</v>
      </c>
    </row>
    <row r="2712" spans="1:13" x14ac:dyDescent="0.25">
      <c r="A2712">
        <v>201906</v>
      </c>
      <c r="B2712" t="s">
        <v>36</v>
      </c>
      <c r="C2712">
        <v>0</v>
      </c>
      <c r="D2712">
        <v>0</v>
      </c>
      <c r="E2712" t="s">
        <v>51</v>
      </c>
      <c r="F2712" t="s">
        <v>62</v>
      </c>
      <c r="G2712" t="s">
        <v>48</v>
      </c>
      <c r="H2712" t="s">
        <v>37</v>
      </c>
      <c r="I2712">
        <v>77</v>
      </c>
      <c r="J2712">
        <v>1</v>
      </c>
      <c r="K2712" s="43">
        <v>16139.81</v>
      </c>
      <c r="L2712" s="43">
        <v>16139.81</v>
      </c>
      <c r="M2712">
        <f t="shared" si="42"/>
        <v>1</v>
      </c>
    </row>
    <row r="2713" spans="1:13" x14ac:dyDescent="0.25">
      <c r="A2713">
        <v>201906</v>
      </c>
      <c r="B2713" t="s">
        <v>36</v>
      </c>
      <c r="C2713">
        <v>0</v>
      </c>
      <c r="D2713">
        <v>0</v>
      </c>
      <c r="E2713" t="s">
        <v>51</v>
      </c>
      <c r="F2713" t="s">
        <v>62</v>
      </c>
      <c r="G2713" t="s">
        <v>48</v>
      </c>
      <c r="H2713" t="s">
        <v>37</v>
      </c>
      <c r="I2713">
        <v>86</v>
      </c>
      <c r="J2713">
        <v>1</v>
      </c>
      <c r="K2713" s="43">
        <v>61642.33</v>
      </c>
      <c r="L2713" s="43">
        <v>61642.33</v>
      </c>
      <c r="M2713">
        <f t="shared" si="42"/>
        <v>1</v>
      </c>
    </row>
    <row r="2714" spans="1:13" x14ac:dyDescent="0.25">
      <c r="A2714">
        <v>201906</v>
      </c>
      <c r="B2714" t="s">
        <v>36</v>
      </c>
      <c r="C2714">
        <v>0</v>
      </c>
      <c r="D2714">
        <v>0</v>
      </c>
      <c r="E2714" t="s">
        <v>51</v>
      </c>
      <c r="F2714" t="s">
        <v>62</v>
      </c>
      <c r="G2714" t="s">
        <v>48</v>
      </c>
      <c r="H2714" t="s">
        <v>38</v>
      </c>
      <c r="I2714">
        <v>5</v>
      </c>
      <c r="J2714">
        <v>1</v>
      </c>
      <c r="K2714" s="43">
        <v>26273.65</v>
      </c>
      <c r="L2714" s="43">
        <v>26273.65</v>
      </c>
      <c r="M2714">
        <f t="shared" si="42"/>
        <v>1</v>
      </c>
    </row>
    <row r="2715" spans="1:13" x14ac:dyDescent="0.25">
      <c r="A2715">
        <v>201906</v>
      </c>
      <c r="B2715" t="s">
        <v>36</v>
      </c>
      <c r="C2715">
        <v>0</v>
      </c>
      <c r="D2715">
        <v>0</v>
      </c>
      <c r="E2715" t="s">
        <v>51</v>
      </c>
      <c r="F2715" t="s">
        <v>62</v>
      </c>
      <c r="G2715" t="s">
        <v>48</v>
      </c>
      <c r="H2715" t="s">
        <v>38</v>
      </c>
      <c r="I2715">
        <v>9</v>
      </c>
      <c r="J2715">
        <v>1</v>
      </c>
      <c r="K2715" s="43">
        <v>48106.75</v>
      </c>
      <c r="L2715" s="43">
        <v>48106.75</v>
      </c>
      <c r="M2715">
        <f t="shared" si="42"/>
        <v>1</v>
      </c>
    </row>
    <row r="2716" spans="1:13" x14ac:dyDescent="0.25">
      <c r="A2716">
        <v>201906</v>
      </c>
      <c r="B2716" t="s">
        <v>36</v>
      </c>
      <c r="C2716">
        <v>0</v>
      </c>
      <c r="D2716">
        <v>0</v>
      </c>
      <c r="E2716" t="s">
        <v>51</v>
      </c>
      <c r="F2716" t="s">
        <v>62</v>
      </c>
      <c r="G2716" t="s">
        <v>48</v>
      </c>
      <c r="H2716" t="s">
        <v>38</v>
      </c>
      <c r="I2716">
        <v>15</v>
      </c>
      <c r="J2716">
        <v>1</v>
      </c>
      <c r="K2716" s="43">
        <v>54365.55</v>
      </c>
      <c r="L2716" s="43">
        <v>54365.55</v>
      </c>
      <c r="M2716">
        <f t="shared" si="42"/>
        <v>1</v>
      </c>
    </row>
    <row r="2717" spans="1:13" x14ac:dyDescent="0.25">
      <c r="A2717">
        <v>201906</v>
      </c>
      <c r="B2717" t="s">
        <v>36</v>
      </c>
      <c r="C2717">
        <v>0</v>
      </c>
      <c r="D2717">
        <v>0</v>
      </c>
      <c r="E2717" t="s">
        <v>63</v>
      </c>
      <c r="F2717" t="s">
        <v>64</v>
      </c>
      <c r="G2717" t="s">
        <v>45</v>
      </c>
      <c r="H2717" t="s">
        <v>37</v>
      </c>
      <c r="I2717">
        <v>21</v>
      </c>
      <c r="J2717">
        <v>1</v>
      </c>
      <c r="K2717" s="43">
        <v>13712.8</v>
      </c>
      <c r="L2717" s="43">
        <v>13712.8</v>
      </c>
      <c r="M2717">
        <f t="shared" si="42"/>
        <v>1</v>
      </c>
    </row>
    <row r="2718" spans="1:13" x14ac:dyDescent="0.25">
      <c r="A2718">
        <v>201906</v>
      </c>
      <c r="B2718" t="s">
        <v>36</v>
      </c>
      <c r="C2718">
        <v>0</v>
      </c>
      <c r="D2718">
        <v>0</v>
      </c>
      <c r="E2718" t="s">
        <v>63</v>
      </c>
      <c r="F2718" t="s">
        <v>64</v>
      </c>
      <c r="G2718" t="s">
        <v>45</v>
      </c>
      <c r="H2718" t="s">
        <v>37</v>
      </c>
      <c r="I2718">
        <v>28</v>
      </c>
      <c r="J2718">
        <v>1</v>
      </c>
      <c r="K2718" s="43">
        <v>10845</v>
      </c>
      <c r="L2718" s="43">
        <v>10845</v>
      </c>
      <c r="M2718">
        <f t="shared" si="42"/>
        <v>1</v>
      </c>
    </row>
    <row r="2719" spans="1:13" x14ac:dyDescent="0.25">
      <c r="A2719">
        <v>201906</v>
      </c>
      <c r="B2719" t="s">
        <v>36</v>
      </c>
      <c r="C2719">
        <v>0</v>
      </c>
      <c r="D2719">
        <v>0</v>
      </c>
      <c r="E2719" t="s">
        <v>63</v>
      </c>
      <c r="F2719" t="s">
        <v>64</v>
      </c>
      <c r="G2719" t="s">
        <v>45</v>
      </c>
      <c r="H2719" t="s">
        <v>37</v>
      </c>
      <c r="I2719">
        <v>29</v>
      </c>
      <c r="J2719">
        <v>1</v>
      </c>
      <c r="K2719" s="43">
        <v>10845</v>
      </c>
      <c r="L2719" s="43">
        <v>10845</v>
      </c>
      <c r="M2719">
        <f t="shared" si="42"/>
        <v>1</v>
      </c>
    </row>
    <row r="2720" spans="1:13" x14ac:dyDescent="0.25">
      <c r="A2720">
        <v>201906</v>
      </c>
      <c r="B2720" t="s">
        <v>36</v>
      </c>
      <c r="C2720">
        <v>0</v>
      </c>
      <c r="D2720">
        <v>0</v>
      </c>
      <c r="E2720" t="s">
        <v>63</v>
      </c>
      <c r="F2720" t="s">
        <v>64</v>
      </c>
      <c r="G2720" t="s">
        <v>45</v>
      </c>
      <c r="H2720" t="s">
        <v>37</v>
      </c>
      <c r="I2720">
        <v>32</v>
      </c>
      <c r="J2720">
        <v>3</v>
      </c>
      <c r="K2720" s="43">
        <v>8400.1</v>
      </c>
      <c r="L2720" s="43">
        <v>25200.31</v>
      </c>
      <c r="M2720">
        <f t="shared" si="42"/>
        <v>1</v>
      </c>
    </row>
    <row r="2721" spans="1:13" x14ac:dyDescent="0.25">
      <c r="A2721">
        <v>201906</v>
      </c>
      <c r="B2721" t="s">
        <v>36</v>
      </c>
      <c r="C2721">
        <v>0</v>
      </c>
      <c r="D2721">
        <v>0</v>
      </c>
      <c r="E2721" t="s">
        <v>63</v>
      </c>
      <c r="F2721" t="s">
        <v>64</v>
      </c>
      <c r="G2721" t="s">
        <v>45</v>
      </c>
      <c r="H2721" t="s">
        <v>37</v>
      </c>
      <c r="I2721">
        <v>33</v>
      </c>
      <c r="J2721">
        <v>1</v>
      </c>
      <c r="K2721" s="43">
        <v>11488.07</v>
      </c>
      <c r="L2721" s="43">
        <v>11488.07</v>
      </c>
      <c r="M2721">
        <f t="shared" si="42"/>
        <v>1</v>
      </c>
    </row>
    <row r="2722" spans="1:13" x14ac:dyDescent="0.25">
      <c r="A2722">
        <v>201906</v>
      </c>
      <c r="B2722" t="s">
        <v>36</v>
      </c>
      <c r="C2722">
        <v>0</v>
      </c>
      <c r="D2722">
        <v>0</v>
      </c>
      <c r="E2722" t="s">
        <v>63</v>
      </c>
      <c r="F2722" t="s">
        <v>64</v>
      </c>
      <c r="G2722" t="s">
        <v>45</v>
      </c>
      <c r="H2722" t="s">
        <v>37</v>
      </c>
      <c r="I2722">
        <v>34</v>
      </c>
      <c r="J2722">
        <v>5</v>
      </c>
      <c r="K2722" s="43">
        <v>16366.73</v>
      </c>
      <c r="L2722" s="43">
        <v>81833.649999999994</v>
      </c>
      <c r="M2722">
        <f t="shared" si="42"/>
        <v>1</v>
      </c>
    </row>
    <row r="2723" spans="1:13" x14ac:dyDescent="0.25">
      <c r="A2723">
        <v>201906</v>
      </c>
      <c r="B2723" t="s">
        <v>36</v>
      </c>
      <c r="C2723">
        <v>0</v>
      </c>
      <c r="D2723">
        <v>0</v>
      </c>
      <c r="E2723" t="s">
        <v>63</v>
      </c>
      <c r="F2723" t="s">
        <v>64</v>
      </c>
      <c r="G2723" t="s">
        <v>45</v>
      </c>
      <c r="H2723" t="s">
        <v>37</v>
      </c>
      <c r="I2723">
        <v>35</v>
      </c>
      <c r="J2723">
        <v>11</v>
      </c>
      <c r="K2723" s="43">
        <v>18828.66</v>
      </c>
      <c r="L2723" s="43">
        <v>207115.28</v>
      </c>
      <c r="M2723">
        <f t="shared" si="42"/>
        <v>1</v>
      </c>
    </row>
    <row r="2724" spans="1:13" x14ac:dyDescent="0.25">
      <c r="A2724">
        <v>201906</v>
      </c>
      <c r="B2724" t="s">
        <v>36</v>
      </c>
      <c r="C2724">
        <v>0</v>
      </c>
      <c r="D2724">
        <v>0</v>
      </c>
      <c r="E2724" t="s">
        <v>63</v>
      </c>
      <c r="F2724" t="s">
        <v>64</v>
      </c>
      <c r="G2724" t="s">
        <v>45</v>
      </c>
      <c r="H2724" t="s">
        <v>37</v>
      </c>
      <c r="I2724">
        <v>36</v>
      </c>
      <c r="J2724">
        <v>8</v>
      </c>
      <c r="K2724" s="43">
        <v>13885.92</v>
      </c>
      <c r="L2724" s="43">
        <v>111087.35</v>
      </c>
      <c r="M2724">
        <f t="shared" si="42"/>
        <v>1</v>
      </c>
    </row>
    <row r="2725" spans="1:13" x14ac:dyDescent="0.25">
      <c r="A2725">
        <v>201906</v>
      </c>
      <c r="B2725" t="s">
        <v>36</v>
      </c>
      <c r="C2725">
        <v>0</v>
      </c>
      <c r="D2725">
        <v>0</v>
      </c>
      <c r="E2725" t="s">
        <v>63</v>
      </c>
      <c r="F2725" t="s">
        <v>64</v>
      </c>
      <c r="G2725" t="s">
        <v>45</v>
      </c>
      <c r="H2725" t="s">
        <v>37</v>
      </c>
      <c r="I2725">
        <v>37</v>
      </c>
      <c r="J2725">
        <v>4</v>
      </c>
      <c r="K2725" s="43">
        <v>13840.82</v>
      </c>
      <c r="L2725" s="43">
        <v>55363.26</v>
      </c>
      <c r="M2725">
        <f t="shared" si="42"/>
        <v>1</v>
      </c>
    </row>
    <row r="2726" spans="1:13" x14ac:dyDescent="0.25">
      <c r="A2726">
        <v>201906</v>
      </c>
      <c r="B2726" t="s">
        <v>36</v>
      </c>
      <c r="C2726">
        <v>0</v>
      </c>
      <c r="D2726">
        <v>0</v>
      </c>
      <c r="E2726" t="s">
        <v>63</v>
      </c>
      <c r="F2726" t="s">
        <v>64</v>
      </c>
      <c r="G2726" t="s">
        <v>45</v>
      </c>
      <c r="H2726" t="s">
        <v>37</v>
      </c>
      <c r="I2726">
        <v>38</v>
      </c>
      <c r="J2726">
        <v>14</v>
      </c>
      <c r="K2726" s="43">
        <v>13524.72</v>
      </c>
      <c r="L2726" s="43">
        <v>189346.07</v>
      </c>
      <c r="M2726">
        <f t="shared" si="42"/>
        <v>1</v>
      </c>
    </row>
    <row r="2727" spans="1:13" x14ac:dyDescent="0.25">
      <c r="A2727">
        <v>201906</v>
      </c>
      <c r="B2727" t="s">
        <v>36</v>
      </c>
      <c r="C2727">
        <v>0</v>
      </c>
      <c r="D2727">
        <v>0</v>
      </c>
      <c r="E2727" t="s">
        <v>63</v>
      </c>
      <c r="F2727" t="s">
        <v>64</v>
      </c>
      <c r="G2727" t="s">
        <v>45</v>
      </c>
      <c r="H2727" t="s">
        <v>37</v>
      </c>
      <c r="I2727">
        <v>39</v>
      </c>
      <c r="J2727">
        <v>24</v>
      </c>
      <c r="K2727" s="43">
        <v>19403.669999999998</v>
      </c>
      <c r="L2727" s="43">
        <v>465687.98</v>
      </c>
      <c r="M2727">
        <f t="shared" si="42"/>
        <v>1</v>
      </c>
    </row>
    <row r="2728" spans="1:13" x14ac:dyDescent="0.25">
      <c r="A2728">
        <v>201906</v>
      </c>
      <c r="B2728" t="s">
        <v>36</v>
      </c>
      <c r="C2728">
        <v>0</v>
      </c>
      <c r="D2728">
        <v>0</v>
      </c>
      <c r="E2728" t="s">
        <v>63</v>
      </c>
      <c r="F2728" t="s">
        <v>64</v>
      </c>
      <c r="G2728" t="s">
        <v>45</v>
      </c>
      <c r="H2728" t="s">
        <v>37</v>
      </c>
      <c r="I2728">
        <v>40</v>
      </c>
      <c r="J2728">
        <v>13</v>
      </c>
      <c r="K2728" s="43">
        <v>19320.29</v>
      </c>
      <c r="L2728" s="43">
        <v>251163.75</v>
      </c>
      <c r="M2728">
        <f t="shared" si="42"/>
        <v>1</v>
      </c>
    </row>
    <row r="2729" spans="1:13" x14ac:dyDescent="0.25">
      <c r="A2729">
        <v>201906</v>
      </c>
      <c r="B2729" t="s">
        <v>36</v>
      </c>
      <c r="C2729">
        <v>0</v>
      </c>
      <c r="D2729">
        <v>0</v>
      </c>
      <c r="E2729" t="s">
        <v>63</v>
      </c>
      <c r="F2729" t="s">
        <v>64</v>
      </c>
      <c r="G2729" t="s">
        <v>45</v>
      </c>
      <c r="H2729" t="s">
        <v>37</v>
      </c>
      <c r="I2729">
        <v>41</v>
      </c>
      <c r="J2729">
        <v>21</v>
      </c>
      <c r="K2729" s="43">
        <v>20074.64</v>
      </c>
      <c r="L2729" s="43">
        <v>421567.47</v>
      </c>
      <c r="M2729">
        <f t="shared" si="42"/>
        <v>1</v>
      </c>
    </row>
    <row r="2730" spans="1:13" x14ac:dyDescent="0.25">
      <c r="A2730">
        <v>201906</v>
      </c>
      <c r="B2730" t="s">
        <v>36</v>
      </c>
      <c r="C2730">
        <v>0</v>
      </c>
      <c r="D2730">
        <v>0</v>
      </c>
      <c r="E2730" t="s">
        <v>63</v>
      </c>
      <c r="F2730" t="s">
        <v>64</v>
      </c>
      <c r="G2730" t="s">
        <v>45</v>
      </c>
      <c r="H2730" t="s">
        <v>37</v>
      </c>
      <c r="I2730">
        <v>42</v>
      </c>
      <c r="J2730">
        <v>24</v>
      </c>
      <c r="K2730" s="43">
        <v>20983.25</v>
      </c>
      <c r="L2730" s="43">
        <v>503597.91</v>
      </c>
      <c r="M2730">
        <f t="shared" si="42"/>
        <v>1</v>
      </c>
    </row>
    <row r="2731" spans="1:13" x14ac:dyDescent="0.25">
      <c r="A2731">
        <v>201906</v>
      </c>
      <c r="B2731" t="s">
        <v>36</v>
      </c>
      <c r="C2731">
        <v>0</v>
      </c>
      <c r="D2731">
        <v>0</v>
      </c>
      <c r="E2731" t="s">
        <v>63</v>
      </c>
      <c r="F2731" t="s">
        <v>64</v>
      </c>
      <c r="G2731" t="s">
        <v>45</v>
      </c>
      <c r="H2731" t="s">
        <v>37</v>
      </c>
      <c r="I2731">
        <v>43</v>
      </c>
      <c r="J2731">
        <v>20</v>
      </c>
      <c r="K2731" s="43">
        <v>26147.94</v>
      </c>
      <c r="L2731" s="43">
        <v>522958.86</v>
      </c>
      <c r="M2731">
        <f t="shared" si="42"/>
        <v>1</v>
      </c>
    </row>
    <row r="2732" spans="1:13" x14ac:dyDescent="0.25">
      <c r="A2732">
        <v>201906</v>
      </c>
      <c r="B2732" t="s">
        <v>36</v>
      </c>
      <c r="C2732">
        <v>0</v>
      </c>
      <c r="D2732">
        <v>0</v>
      </c>
      <c r="E2732" t="s">
        <v>63</v>
      </c>
      <c r="F2732" t="s">
        <v>64</v>
      </c>
      <c r="G2732" t="s">
        <v>45</v>
      </c>
      <c r="H2732" t="s">
        <v>37</v>
      </c>
      <c r="I2732">
        <v>44</v>
      </c>
      <c r="J2732">
        <v>28</v>
      </c>
      <c r="K2732" s="43">
        <v>22186.14</v>
      </c>
      <c r="L2732" s="43">
        <v>621211.96</v>
      </c>
      <c r="M2732">
        <f t="shared" si="42"/>
        <v>1</v>
      </c>
    </row>
    <row r="2733" spans="1:13" x14ac:dyDescent="0.25">
      <c r="A2733">
        <v>201906</v>
      </c>
      <c r="B2733" t="s">
        <v>36</v>
      </c>
      <c r="C2733">
        <v>0</v>
      </c>
      <c r="D2733">
        <v>0</v>
      </c>
      <c r="E2733" t="s">
        <v>63</v>
      </c>
      <c r="F2733" t="s">
        <v>64</v>
      </c>
      <c r="G2733" t="s">
        <v>45</v>
      </c>
      <c r="H2733" t="s">
        <v>37</v>
      </c>
      <c r="I2733">
        <v>45</v>
      </c>
      <c r="J2733">
        <v>33</v>
      </c>
      <c r="K2733" s="43">
        <v>30366.68</v>
      </c>
      <c r="L2733" s="43">
        <v>1002100.3</v>
      </c>
      <c r="M2733">
        <f t="shared" si="42"/>
        <v>1</v>
      </c>
    </row>
    <row r="2734" spans="1:13" x14ac:dyDescent="0.25">
      <c r="A2734">
        <v>201906</v>
      </c>
      <c r="B2734" t="s">
        <v>36</v>
      </c>
      <c r="C2734">
        <v>0</v>
      </c>
      <c r="D2734">
        <v>0</v>
      </c>
      <c r="E2734" t="s">
        <v>63</v>
      </c>
      <c r="F2734" t="s">
        <v>64</v>
      </c>
      <c r="G2734" t="s">
        <v>45</v>
      </c>
      <c r="H2734" t="s">
        <v>37</v>
      </c>
      <c r="I2734">
        <v>46</v>
      </c>
      <c r="J2734">
        <v>48</v>
      </c>
      <c r="K2734" s="43">
        <v>34188.14</v>
      </c>
      <c r="L2734" s="43">
        <v>1641030.62</v>
      </c>
      <c r="M2734">
        <f t="shared" si="42"/>
        <v>1</v>
      </c>
    </row>
    <row r="2735" spans="1:13" x14ac:dyDescent="0.25">
      <c r="A2735">
        <v>201906</v>
      </c>
      <c r="B2735" t="s">
        <v>36</v>
      </c>
      <c r="C2735">
        <v>0</v>
      </c>
      <c r="D2735">
        <v>0</v>
      </c>
      <c r="E2735" t="s">
        <v>63</v>
      </c>
      <c r="F2735" t="s">
        <v>64</v>
      </c>
      <c r="G2735" t="s">
        <v>45</v>
      </c>
      <c r="H2735" t="s">
        <v>37</v>
      </c>
      <c r="I2735">
        <v>47</v>
      </c>
      <c r="J2735">
        <v>65</v>
      </c>
      <c r="K2735" s="43">
        <v>36533.15</v>
      </c>
      <c r="L2735" s="43">
        <v>2374654.5</v>
      </c>
      <c r="M2735">
        <f t="shared" si="42"/>
        <v>1</v>
      </c>
    </row>
    <row r="2736" spans="1:13" x14ac:dyDescent="0.25">
      <c r="A2736">
        <v>201906</v>
      </c>
      <c r="B2736" t="s">
        <v>36</v>
      </c>
      <c r="C2736">
        <v>0</v>
      </c>
      <c r="D2736">
        <v>0</v>
      </c>
      <c r="E2736" t="s">
        <v>63</v>
      </c>
      <c r="F2736" t="s">
        <v>64</v>
      </c>
      <c r="G2736" t="s">
        <v>45</v>
      </c>
      <c r="H2736" t="s">
        <v>37</v>
      </c>
      <c r="I2736">
        <v>48</v>
      </c>
      <c r="J2736">
        <v>111</v>
      </c>
      <c r="K2736" s="43">
        <v>38299.9</v>
      </c>
      <c r="L2736" s="43">
        <v>4251288.38</v>
      </c>
      <c r="M2736">
        <f t="shared" si="42"/>
        <v>1</v>
      </c>
    </row>
    <row r="2737" spans="1:13" x14ac:dyDescent="0.25">
      <c r="A2737">
        <v>201906</v>
      </c>
      <c r="B2737" t="s">
        <v>36</v>
      </c>
      <c r="C2737">
        <v>0</v>
      </c>
      <c r="D2737">
        <v>0</v>
      </c>
      <c r="E2737" t="s">
        <v>63</v>
      </c>
      <c r="F2737" t="s">
        <v>64</v>
      </c>
      <c r="G2737" t="s">
        <v>45</v>
      </c>
      <c r="H2737" t="s">
        <v>37</v>
      </c>
      <c r="I2737">
        <v>49</v>
      </c>
      <c r="J2737">
        <v>99</v>
      </c>
      <c r="K2737" s="43">
        <v>38000.51</v>
      </c>
      <c r="L2737" s="43">
        <v>3762050.92</v>
      </c>
      <c r="M2737">
        <f t="shared" si="42"/>
        <v>1</v>
      </c>
    </row>
    <row r="2738" spans="1:13" x14ac:dyDescent="0.25">
      <c r="A2738">
        <v>201906</v>
      </c>
      <c r="B2738" t="s">
        <v>36</v>
      </c>
      <c r="C2738">
        <v>0</v>
      </c>
      <c r="D2738">
        <v>0</v>
      </c>
      <c r="E2738" t="s">
        <v>63</v>
      </c>
      <c r="F2738" t="s">
        <v>64</v>
      </c>
      <c r="G2738" t="s">
        <v>45</v>
      </c>
      <c r="H2738" t="s">
        <v>37</v>
      </c>
      <c r="I2738">
        <v>50</v>
      </c>
      <c r="J2738">
        <v>125</v>
      </c>
      <c r="K2738" s="43">
        <v>37713.83</v>
      </c>
      <c r="L2738" s="43">
        <v>4714228.26</v>
      </c>
      <c r="M2738">
        <f t="shared" si="42"/>
        <v>1</v>
      </c>
    </row>
    <row r="2739" spans="1:13" x14ac:dyDescent="0.25">
      <c r="A2739">
        <v>201906</v>
      </c>
      <c r="B2739" t="s">
        <v>36</v>
      </c>
      <c r="C2739">
        <v>0</v>
      </c>
      <c r="D2739">
        <v>0</v>
      </c>
      <c r="E2739" t="s">
        <v>63</v>
      </c>
      <c r="F2739" t="s">
        <v>64</v>
      </c>
      <c r="G2739" t="s">
        <v>45</v>
      </c>
      <c r="H2739" t="s">
        <v>37</v>
      </c>
      <c r="I2739">
        <v>51</v>
      </c>
      <c r="J2739">
        <v>95</v>
      </c>
      <c r="K2739" s="43">
        <v>38772.22</v>
      </c>
      <c r="L2739" s="43">
        <v>3683360.93</v>
      </c>
      <c r="M2739">
        <f t="shared" si="42"/>
        <v>1</v>
      </c>
    </row>
    <row r="2740" spans="1:13" x14ac:dyDescent="0.25">
      <c r="A2740">
        <v>201906</v>
      </c>
      <c r="B2740" t="s">
        <v>36</v>
      </c>
      <c r="C2740">
        <v>0</v>
      </c>
      <c r="D2740">
        <v>0</v>
      </c>
      <c r="E2740" t="s">
        <v>63</v>
      </c>
      <c r="F2740" t="s">
        <v>64</v>
      </c>
      <c r="G2740" t="s">
        <v>45</v>
      </c>
      <c r="H2740" t="s">
        <v>37</v>
      </c>
      <c r="I2740">
        <v>52</v>
      </c>
      <c r="J2740">
        <v>121</v>
      </c>
      <c r="K2740" s="43">
        <v>36869.379999999997</v>
      </c>
      <c r="L2740" s="43">
        <v>4461195.3499999996</v>
      </c>
      <c r="M2740">
        <f t="shared" si="42"/>
        <v>1</v>
      </c>
    </row>
    <row r="2741" spans="1:13" x14ac:dyDescent="0.25">
      <c r="A2741">
        <v>201906</v>
      </c>
      <c r="B2741" t="s">
        <v>36</v>
      </c>
      <c r="C2741">
        <v>0</v>
      </c>
      <c r="D2741">
        <v>0</v>
      </c>
      <c r="E2741" t="s">
        <v>63</v>
      </c>
      <c r="F2741" t="s">
        <v>64</v>
      </c>
      <c r="G2741" t="s">
        <v>45</v>
      </c>
      <c r="H2741" t="s">
        <v>37</v>
      </c>
      <c r="I2741">
        <v>53</v>
      </c>
      <c r="J2741">
        <v>106</v>
      </c>
      <c r="K2741" s="43">
        <v>37797.1</v>
      </c>
      <c r="L2741" s="43">
        <v>4006492.79</v>
      </c>
      <c r="M2741">
        <f t="shared" si="42"/>
        <v>1</v>
      </c>
    </row>
    <row r="2742" spans="1:13" x14ac:dyDescent="0.25">
      <c r="A2742">
        <v>201906</v>
      </c>
      <c r="B2742" t="s">
        <v>36</v>
      </c>
      <c r="C2742">
        <v>0</v>
      </c>
      <c r="D2742">
        <v>0</v>
      </c>
      <c r="E2742" t="s">
        <v>63</v>
      </c>
      <c r="F2742" t="s">
        <v>64</v>
      </c>
      <c r="G2742" t="s">
        <v>45</v>
      </c>
      <c r="H2742" t="s">
        <v>37</v>
      </c>
      <c r="I2742">
        <v>54</v>
      </c>
      <c r="J2742">
        <v>114</v>
      </c>
      <c r="K2742" s="43">
        <v>36083.79</v>
      </c>
      <c r="L2742" s="43">
        <v>4113552.02</v>
      </c>
      <c r="M2742">
        <f t="shared" si="42"/>
        <v>1</v>
      </c>
    </row>
    <row r="2743" spans="1:13" x14ac:dyDescent="0.25">
      <c r="A2743">
        <v>201906</v>
      </c>
      <c r="B2743" t="s">
        <v>36</v>
      </c>
      <c r="C2743">
        <v>0</v>
      </c>
      <c r="D2743">
        <v>0</v>
      </c>
      <c r="E2743" t="s">
        <v>63</v>
      </c>
      <c r="F2743" t="s">
        <v>64</v>
      </c>
      <c r="G2743" t="s">
        <v>45</v>
      </c>
      <c r="H2743" t="s">
        <v>37</v>
      </c>
      <c r="I2743">
        <v>55</v>
      </c>
      <c r="J2743">
        <v>115</v>
      </c>
      <c r="K2743" s="43">
        <v>37847.089999999997</v>
      </c>
      <c r="L2743" s="43">
        <v>4352414.96</v>
      </c>
      <c r="M2743">
        <f t="shared" si="42"/>
        <v>1</v>
      </c>
    </row>
    <row r="2744" spans="1:13" x14ac:dyDescent="0.25">
      <c r="A2744">
        <v>201906</v>
      </c>
      <c r="B2744" t="s">
        <v>36</v>
      </c>
      <c r="C2744">
        <v>0</v>
      </c>
      <c r="D2744">
        <v>0</v>
      </c>
      <c r="E2744" t="s">
        <v>63</v>
      </c>
      <c r="F2744" t="s">
        <v>64</v>
      </c>
      <c r="G2744" t="s">
        <v>45</v>
      </c>
      <c r="H2744" t="s">
        <v>37</v>
      </c>
      <c r="I2744">
        <v>56</v>
      </c>
      <c r="J2744">
        <v>104</v>
      </c>
      <c r="K2744" s="43">
        <v>38593.120000000003</v>
      </c>
      <c r="L2744" s="43">
        <v>4013684.23</v>
      </c>
      <c r="M2744">
        <f t="shared" si="42"/>
        <v>1</v>
      </c>
    </row>
    <row r="2745" spans="1:13" x14ac:dyDescent="0.25">
      <c r="A2745">
        <v>201906</v>
      </c>
      <c r="B2745" t="s">
        <v>36</v>
      </c>
      <c r="C2745">
        <v>0</v>
      </c>
      <c r="D2745">
        <v>0</v>
      </c>
      <c r="E2745" t="s">
        <v>63</v>
      </c>
      <c r="F2745" t="s">
        <v>64</v>
      </c>
      <c r="G2745" t="s">
        <v>45</v>
      </c>
      <c r="H2745" t="s">
        <v>37</v>
      </c>
      <c r="I2745">
        <v>57</v>
      </c>
      <c r="J2745">
        <v>100</v>
      </c>
      <c r="K2745" s="43">
        <v>39742.22</v>
      </c>
      <c r="L2745" s="43">
        <v>3974221.99</v>
      </c>
      <c r="M2745">
        <f t="shared" si="42"/>
        <v>1</v>
      </c>
    </row>
    <row r="2746" spans="1:13" x14ac:dyDescent="0.25">
      <c r="A2746">
        <v>201906</v>
      </c>
      <c r="B2746" t="s">
        <v>36</v>
      </c>
      <c r="C2746">
        <v>0</v>
      </c>
      <c r="D2746">
        <v>0</v>
      </c>
      <c r="E2746" t="s">
        <v>63</v>
      </c>
      <c r="F2746" t="s">
        <v>64</v>
      </c>
      <c r="G2746" t="s">
        <v>45</v>
      </c>
      <c r="H2746" t="s">
        <v>37</v>
      </c>
      <c r="I2746">
        <v>58</v>
      </c>
      <c r="J2746">
        <v>91</v>
      </c>
      <c r="K2746" s="43">
        <v>36725.83</v>
      </c>
      <c r="L2746" s="43">
        <v>3342050.42</v>
      </c>
      <c r="M2746">
        <f t="shared" si="42"/>
        <v>1</v>
      </c>
    </row>
    <row r="2747" spans="1:13" x14ac:dyDescent="0.25">
      <c r="A2747">
        <v>201906</v>
      </c>
      <c r="B2747" t="s">
        <v>36</v>
      </c>
      <c r="C2747">
        <v>0</v>
      </c>
      <c r="D2747">
        <v>0</v>
      </c>
      <c r="E2747" t="s">
        <v>63</v>
      </c>
      <c r="F2747" t="s">
        <v>64</v>
      </c>
      <c r="G2747" t="s">
        <v>45</v>
      </c>
      <c r="H2747" t="s">
        <v>37</v>
      </c>
      <c r="I2747">
        <v>59</v>
      </c>
      <c r="J2747">
        <v>103</v>
      </c>
      <c r="K2747" s="43">
        <v>38353.040000000001</v>
      </c>
      <c r="L2747" s="43">
        <v>3950362.85</v>
      </c>
      <c r="M2747">
        <f t="shared" si="42"/>
        <v>1</v>
      </c>
    </row>
    <row r="2748" spans="1:13" x14ac:dyDescent="0.25">
      <c r="A2748">
        <v>201906</v>
      </c>
      <c r="B2748" t="s">
        <v>36</v>
      </c>
      <c r="C2748">
        <v>0</v>
      </c>
      <c r="D2748">
        <v>0</v>
      </c>
      <c r="E2748" t="s">
        <v>63</v>
      </c>
      <c r="F2748" t="s">
        <v>64</v>
      </c>
      <c r="G2748" t="s">
        <v>45</v>
      </c>
      <c r="H2748" t="s">
        <v>37</v>
      </c>
      <c r="I2748">
        <v>60</v>
      </c>
      <c r="J2748">
        <v>112</v>
      </c>
      <c r="K2748" s="43">
        <v>34209.81</v>
      </c>
      <c r="L2748" s="43">
        <v>3831498.35</v>
      </c>
      <c r="M2748">
        <f t="shared" si="42"/>
        <v>1</v>
      </c>
    </row>
    <row r="2749" spans="1:13" x14ac:dyDescent="0.25">
      <c r="A2749">
        <v>201906</v>
      </c>
      <c r="B2749" t="s">
        <v>36</v>
      </c>
      <c r="C2749">
        <v>0</v>
      </c>
      <c r="D2749">
        <v>0</v>
      </c>
      <c r="E2749" t="s">
        <v>63</v>
      </c>
      <c r="F2749" t="s">
        <v>64</v>
      </c>
      <c r="G2749" t="s">
        <v>45</v>
      </c>
      <c r="H2749" t="s">
        <v>37</v>
      </c>
      <c r="I2749">
        <v>61</v>
      </c>
      <c r="J2749">
        <v>104</v>
      </c>
      <c r="K2749" s="43">
        <v>37471.25</v>
      </c>
      <c r="L2749" s="43">
        <v>3897010.37</v>
      </c>
      <c r="M2749">
        <f t="shared" si="42"/>
        <v>1</v>
      </c>
    </row>
    <row r="2750" spans="1:13" x14ac:dyDescent="0.25">
      <c r="A2750">
        <v>201906</v>
      </c>
      <c r="B2750" t="s">
        <v>36</v>
      </c>
      <c r="C2750">
        <v>0</v>
      </c>
      <c r="D2750">
        <v>0</v>
      </c>
      <c r="E2750" t="s">
        <v>63</v>
      </c>
      <c r="F2750" t="s">
        <v>64</v>
      </c>
      <c r="G2750" t="s">
        <v>45</v>
      </c>
      <c r="H2750" t="s">
        <v>37</v>
      </c>
      <c r="I2750">
        <v>62</v>
      </c>
      <c r="J2750">
        <v>81</v>
      </c>
      <c r="K2750" s="43">
        <v>36992.480000000003</v>
      </c>
      <c r="L2750" s="43">
        <v>2996390.59</v>
      </c>
      <c r="M2750">
        <f t="shared" si="42"/>
        <v>1</v>
      </c>
    </row>
    <row r="2751" spans="1:13" x14ac:dyDescent="0.25">
      <c r="A2751">
        <v>201906</v>
      </c>
      <c r="B2751" t="s">
        <v>36</v>
      </c>
      <c r="C2751">
        <v>0</v>
      </c>
      <c r="D2751">
        <v>0</v>
      </c>
      <c r="E2751" t="s">
        <v>63</v>
      </c>
      <c r="F2751" t="s">
        <v>64</v>
      </c>
      <c r="G2751" t="s">
        <v>45</v>
      </c>
      <c r="H2751" t="s">
        <v>37</v>
      </c>
      <c r="I2751">
        <v>63</v>
      </c>
      <c r="J2751">
        <v>99</v>
      </c>
      <c r="K2751" s="43">
        <v>35500.54</v>
      </c>
      <c r="L2751" s="43">
        <v>3514553.32</v>
      </c>
      <c r="M2751">
        <f t="shared" si="42"/>
        <v>1</v>
      </c>
    </row>
    <row r="2752" spans="1:13" x14ac:dyDescent="0.25">
      <c r="A2752">
        <v>201906</v>
      </c>
      <c r="B2752" t="s">
        <v>36</v>
      </c>
      <c r="C2752">
        <v>0</v>
      </c>
      <c r="D2752">
        <v>0</v>
      </c>
      <c r="E2752" t="s">
        <v>63</v>
      </c>
      <c r="F2752" t="s">
        <v>64</v>
      </c>
      <c r="G2752" t="s">
        <v>45</v>
      </c>
      <c r="H2752" t="s">
        <v>37</v>
      </c>
      <c r="I2752">
        <v>64</v>
      </c>
      <c r="J2752">
        <v>86</v>
      </c>
      <c r="K2752" s="43">
        <v>34542.699999999997</v>
      </c>
      <c r="L2752" s="43">
        <v>2970672.41</v>
      </c>
      <c r="M2752">
        <f t="shared" si="42"/>
        <v>1</v>
      </c>
    </row>
    <row r="2753" spans="1:13" x14ac:dyDescent="0.25">
      <c r="A2753">
        <v>201906</v>
      </c>
      <c r="B2753" t="s">
        <v>36</v>
      </c>
      <c r="C2753">
        <v>0</v>
      </c>
      <c r="D2753">
        <v>0</v>
      </c>
      <c r="E2753" t="s">
        <v>63</v>
      </c>
      <c r="F2753" t="s">
        <v>64</v>
      </c>
      <c r="G2753" t="s">
        <v>45</v>
      </c>
      <c r="H2753" t="s">
        <v>37</v>
      </c>
      <c r="I2753">
        <v>65</v>
      </c>
      <c r="J2753">
        <v>83</v>
      </c>
      <c r="K2753" s="43">
        <v>36957.519999999997</v>
      </c>
      <c r="L2753" s="43">
        <v>3067473.88</v>
      </c>
      <c r="M2753">
        <f t="shared" si="42"/>
        <v>1</v>
      </c>
    </row>
    <row r="2754" spans="1:13" x14ac:dyDescent="0.25">
      <c r="A2754">
        <v>201906</v>
      </c>
      <c r="B2754" t="s">
        <v>36</v>
      </c>
      <c r="C2754">
        <v>0</v>
      </c>
      <c r="D2754">
        <v>0</v>
      </c>
      <c r="E2754" t="s">
        <v>63</v>
      </c>
      <c r="F2754" t="s">
        <v>64</v>
      </c>
      <c r="G2754" t="s">
        <v>45</v>
      </c>
      <c r="H2754" t="s">
        <v>37</v>
      </c>
      <c r="I2754">
        <v>66</v>
      </c>
      <c r="J2754">
        <v>85</v>
      </c>
      <c r="K2754" s="43">
        <v>37029.019999999997</v>
      </c>
      <c r="L2754" s="43">
        <v>3147466.47</v>
      </c>
      <c r="M2754">
        <f t="shared" si="42"/>
        <v>1</v>
      </c>
    </row>
    <row r="2755" spans="1:13" x14ac:dyDescent="0.25">
      <c r="A2755">
        <v>201906</v>
      </c>
      <c r="B2755" t="s">
        <v>36</v>
      </c>
      <c r="C2755">
        <v>0</v>
      </c>
      <c r="D2755">
        <v>0</v>
      </c>
      <c r="E2755" t="s">
        <v>63</v>
      </c>
      <c r="F2755" t="s">
        <v>64</v>
      </c>
      <c r="G2755" t="s">
        <v>45</v>
      </c>
      <c r="H2755" t="s">
        <v>37</v>
      </c>
      <c r="I2755">
        <v>67</v>
      </c>
      <c r="J2755">
        <v>76</v>
      </c>
      <c r="K2755" s="43">
        <v>36093.19</v>
      </c>
      <c r="L2755" s="43">
        <v>2743082.81</v>
      </c>
      <c r="M2755">
        <f t="shared" si="42"/>
        <v>1</v>
      </c>
    </row>
    <row r="2756" spans="1:13" x14ac:dyDescent="0.25">
      <c r="A2756">
        <v>201906</v>
      </c>
      <c r="B2756" t="s">
        <v>36</v>
      </c>
      <c r="C2756">
        <v>0</v>
      </c>
      <c r="D2756">
        <v>0</v>
      </c>
      <c r="E2756" t="s">
        <v>63</v>
      </c>
      <c r="F2756" t="s">
        <v>64</v>
      </c>
      <c r="G2756" t="s">
        <v>45</v>
      </c>
      <c r="H2756" t="s">
        <v>37</v>
      </c>
      <c r="I2756">
        <v>68</v>
      </c>
      <c r="J2756">
        <v>63</v>
      </c>
      <c r="K2756" s="43">
        <v>35066.410000000003</v>
      </c>
      <c r="L2756" s="43">
        <v>2209183.5699999998</v>
      </c>
      <c r="M2756">
        <f t="shared" si="42"/>
        <v>1</v>
      </c>
    </row>
    <row r="2757" spans="1:13" x14ac:dyDescent="0.25">
      <c r="A2757">
        <v>201906</v>
      </c>
      <c r="B2757" t="s">
        <v>36</v>
      </c>
      <c r="C2757">
        <v>0</v>
      </c>
      <c r="D2757">
        <v>0</v>
      </c>
      <c r="E2757" t="s">
        <v>63</v>
      </c>
      <c r="F2757" t="s">
        <v>64</v>
      </c>
      <c r="G2757" t="s">
        <v>45</v>
      </c>
      <c r="H2757" t="s">
        <v>37</v>
      </c>
      <c r="I2757">
        <v>69</v>
      </c>
      <c r="J2757">
        <v>81</v>
      </c>
      <c r="K2757" s="43">
        <v>34726.81</v>
      </c>
      <c r="L2757" s="43">
        <v>2812871.8</v>
      </c>
      <c r="M2757">
        <f t="shared" si="42"/>
        <v>1</v>
      </c>
    </row>
    <row r="2758" spans="1:13" x14ac:dyDescent="0.25">
      <c r="A2758">
        <v>201906</v>
      </c>
      <c r="B2758" t="s">
        <v>36</v>
      </c>
      <c r="C2758">
        <v>0</v>
      </c>
      <c r="D2758">
        <v>0</v>
      </c>
      <c r="E2758" t="s">
        <v>63</v>
      </c>
      <c r="F2758" t="s">
        <v>64</v>
      </c>
      <c r="G2758" t="s">
        <v>45</v>
      </c>
      <c r="H2758" t="s">
        <v>37</v>
      </c>
      <c r="I2758">
        <v>70</v>
      </c>
      <c r="J2758">
        <v>62</v>
      </c>
      <c r="K2758" s="43">
        <v>36507.620000000003</v>
      </c>
      <c r="L2758" s="43">
        <v>2263472.41</v>
      </c>
      <c r="M2758">
        <f t="shared" ref="M2758:M2821" si="43">+IF(F2758=$M$1,0,1)</f>
        <v>1</v>
      </c>
    </row>
    <row r="2759" spans="1:13" x14ac:dyDescent="0.25">
      <c r="A2759">
        <v>201906</v>
      </c>
      <c r="B2759" t="s">
        <v>36</v>
      </c>
      <c r="C2759">
        <v>0</v>
      </c>
      <c r="D2759">
        <v>0</v>
      </c>
      <c r="E2759" t="s">
        <v>63</v>
      </c>
      <c r="F2759" t="s">
        <v>64</v>
      </c>
      <c r="G2759" t="s">
        <v>45</v>
      </c>
      <c r="H2759" t="s">
        <v>37</v>
      </c>
      <c r="I2759">
        <v>71</v>
      </c>
      <c r="J2759">
        <v>56</v>
      </c>
      <c r="K2759" s="43">
        <v>37306.18</v>
      </c>
      <c r="L2759" s="43">
        <v>2089145.99</v>
      </c>
      <c r="M2759">
        <f t="shared" si="43"/>
        <v>1</v>
      </c>
    </row>
    <row r="2760" spans="1:13" x14ac:dyDescent="0.25">
      <c r="A2760">
        <v>201906</v>
      </c>
      <c r="B2760" t="s">
        <v>36</v>
      </c>
      <c r="C2760">
        <v>0</v>
      </c>
      <c r="D2760">
        <v>0</v>
      </c>
      <c r="E2760" t="s">
        <v>63</v>
      </c>
      <c r="F2760" t="s">
        <v>64</v>
      </c>
      <c r="G2760" t="s">
        <v>45</v>
      </c>
      <c r="H2760" t="s">
        <v>37</v>
      </c>
      <c r="I2760">
        <v>72</v>
      </c>
      <c r="J2760">
        <v>50</v>
      </c>
      <c r="K2760" s="43">
        <v>37521.18</v>
      </c>
      <c r="L2760" s="43">
        <v>1876058.82</v>
      </c>
      <c r="M2760">
        <f t="shared" si="43"/>
        <v>1</v>
      </c>
    </row>
    <row r="2761" spans="1:13" x14ac:dyDescent="0.25">
      <c r="A2761">
        <v>201906</v>
      </c>
      <c r="B2761" t="s">
        <v>36</v>
      </c>
      <c r="C2761">
        <v>0</v>
      </c>
      <c r="D2761">
        <v>0</v>
      </c>
      <c r="E2761" t="s">
        <v>63</v>
      </c>
      <c r="F2761" t="s">
        <v>64</v>
      </c>
      <c r="G2761" t="s">
        <v>45</v>
      </c>
      <c r="H2761" t="s">
        <v>37</v>
      </c>
      <c r="I2761">
        <v>73</v>
      </c>
      <c r="J2761">
        <v>51</v>
      </c>
      <c r="K2761" s="43">
        <v>37608.120000000003</v>
      </c>
      <c r="L2761" s="43">
        <v>1918014.15</v>
      </c>
      <c r="M2761">
        <f t="shared" si="43"/>
        <v>1</v>
      </c>
    </row>
    <row r="2762" spans="1:13" x14ac:dyDescent="0.25">
      <c r="A2762">
        <v>201906</v>
      </c>
      <c r="B2762" t="s">
        <v>36</v>
      </c>
      <c r="C2762">
        <v>0</v>
      </c>
      <c r="D2762">
        <v>0</v>
      </c>
      <c r="E2762" t="s">
        <v>63</v>
      </c>
      <c r="F2762" t="s">
        <v>64</v>
      </c>
      <c r="G2762" t="s">
        <v>45</v>
      </c>
      <c r="H2762" t="s">
        <v>37</v>
      </c>
      <c r="I2762">
        <v>74</v>
      </c>
      <c r="J2762">
        <v>57</v>
      </c>
      <c r="K2762" s="43">
        <v>34165.07</v>
      </c>
      <c r="L2762" s="43">
        <v>1947408.97</v>
      </c>
      <c r="M2762">
        <f t="shared" si="43"/>
        <v>1</v>
      </c>
    </row>
    <row r="2763" spans="1:13" x14ac:dyDescent="0.25">
      <c r="A2763">
        <v>201906</v>
      </c>
      <c r="B2763" t="s">
        <v>36</v>
      </c>
      <c r="C2763">
        <v>0</v>
      </c>
      <c r="D2763">
        <v>0</v>
      </c>
      <c r="E2763" t="s">
        <v>63</v>
      </c>
      <c r="F2763" t="s">
        <v>64</v>
      </c>
      <c r="G2763" t="s">
        <v>45</v>
      </c>
      <c r="H2763" t="s">
        <v>37</v>
      </c>
      <c r="I2763">
        <v>75</v>
      </c>
      <c r="J2763">
        <v>43</v>
      </c>
      <c r="K2763" s="43">
        <v>31942.97</v>
      </c>
      <c r="L2763" s="43">
        <v>1373547.88</v>
      </c>
      <c r="M2763">
        <f t="shared" si="43"/>
        <v>1</v>
      </c>
    </row>
    <row r="2764" spans="1:13" x14ac:dyDescent="0.25">
      <c r="A2764">
        <v>201906</v>
      </c>
      <c r="B2764" t="s">
        <v>36</v>
      </c>
      <c r="C2764">
        <v>0</v>
      </c>
      <c r="D2764">
        <v>0</v>
      </c>
      <c r="E2764" t="s">
        <v>63</v>
      </c>
      <c r="F2764" t="s">
        <v>64</v>
      </c>
      <c r="G2764" t="s">
        <v>45</v>
      </c>
      <c r="H2764" t="s">
        <v>37</v>
      </c>
      <c r="I2764">
        <v>76</v>
      </c>
      <c r="J2764">
        <v>53</v>
      </c>
      <c r="K2764" s="43">
        <v>31853.759999999998</v>
      </c>
      <c r="L2764" s="43">
        <v>1688249.26</v>
      </c>
      <c r="M2764">
        <f t="shared" si="43"/>
        <v>1</v>
      </c>
    </row>
    <row r="2765" spans="1:13" x14ac:dyDescent="0.25">
      <c r="A2765">
        <v>201906</v>
      </c>
      <c r="B2765" t="s">
        <v>36</v>
      </c>
      <c r="C2765">
        <v>0</v>
      </c>
      <c r="D2765">
        <v>0</v>
      </c>
      <c r="E2765" t="s">
        <v>63</v>
      </c>
      <c r="F2765" t="s">
        <v>64</v>
      </c>
      <c r="G2765" t="s">
        <v>45</v>
      </c>
      <c r="H2765" t="s">
        <v>37</v>
      </c>
      <c r="I2765">
        <v>77</v>
      </c>
      <c r="J2765">
        <v>38</v>
      </c>
      <c r="K2765" s="43">
        <v>35178.11</v>
      </c>
      <c r="L2765" s="43">
        <v>1336768.0900000001</v>
      </c>
      <c r="M2765">
        <f t="shared" si="43"/>
        <v>1</v>
      </c>
    </row>
    <row r="2766" spans="1:13" x14ac:dyDescent="0.25">
      <c r="A2766">
        <v>201906</v>
      </c>
      <c r="B2766" t="s">
        <v>36</v>
      </c>
      <c r="C2766">
        <v>0</v>
      </c>
      <c r="D2766">
        <v>0</v>
      </c>
      <c r="E2766" t="s">
        <v>63</v>
      </c>
      <c r="F2766" t="s">
        <v>64</v>
      </c>
      <c r="G2766" t="s">
        <v>45</v>
      </c>
      <c r="H2766" t="s">
        <v>37</v>
      </c>
      <c r="I2766">
        <v>78</v>
      </c>
      <c r="J2766">
        <v>37</v>
      </c>
      <c r="K2766" s="43">
        <v>35360.519999999997</v>
      </c>
      <c r="L2766" s="43">
        <v>1308339.25</v>
      </c>
      <c r="M2766">
        <f t="shared" si="43"/>
        <v>1</v>
      </c>
    </row>
    <row r="2767" spans="1:13" x14ac:dyDescent="0.25">
      <c r="A2767">
        <v>201906</v>
      </c>
      <c r="B2767" t="s">
        <v>36</v>
      </c>
      <c r="C2767">
        <v>0</v>
      </c>
      <c r="D2767">
        <v>0</v>
      </c>
      <c r="E2767" t="s">
        <v>63</v>
      </c>
      <c r="F2767" t="s">
        <v>64</v>
      </c>
      <c r="G2767" t="s">
        <v>45</v>
      </c>
      <c r="H2767" t="s">
        <v>37</v>
      </c>
      <c r="I2767">
        <v>79</v>
      </c>
      <c r="J2767">
        <v>47</v>
      </c>
      <c r="K2767" s="43">
        <v>30687.95</v>
      </c>
      <c r="L2767" s="43">
        <v>1442333.74</v>
      </c>
      <c r="M2767">
        <f t="shared" si="43"/>
        <v>1</v>
      </c>
    </row>
    <row r="2768" spans="1:13" x14ac:dyDescent="0.25">
      <c r="A2768">
        <v>201906</v>
      </c>
      <c r="B2768" t="s">
        <v>36</v>
      </c>
      <c r="C2768">
        <v>0</v>
      </c>
      <c r="D2768">
        <v>0</v>
      </c>
      <c r="E2768" t="s">
        <v>63</v>
      </c>
      <c r="F2768" t="s">
        <v>64</v>
      </c>
      <c r="G2768" t="s">
        <v>45</v>
      </c>
      <c r="H2768" t="s">
        <v>37</v>
      </c>
      <c r="I2768">
        <v>80</v>
      </c>
      <c r="J2768">
        <v>22</v>
      </c>
      <c r="K2768" s="43">
        <v>34641.9</v>
      </c>
      <c r="L2768" s="43">
        <v>762121.83</v>
      </c>
      <c r="M2768">
        <f t="shared" si="43"/>
        <v>1</v>
      </c>
    </row>
    <row r="2769" spans="1:13" x14ac:dyDescent="0.25">
      <c r="A2769">
        <v>201906</v>
      </c>
      <c r="B2769" t="s">
        <v>36</v>
      </c>
      <c r="C2769">
        <v>0</v>
      </c>
      <c r="D2769">
        <v>0</v>
      </c>
      <c r="E2769" t="s">
        <v>63</v>
      </c>
      <c r="F2769" t="s">
        <v>64</v>
      </c>
      <c r="G2769" t="s">
        <v>45</v>
      </c>
      <c r="H2769" t="s">
        <v>37</v>
      </c>
      <c r="I2769">
        <v>81</v>
      </c>
      <c r="J2769">
        <v>31</v>
      </c>
      <c r="K2769" s="43">
        <v>31585.81</v>
      </c>
      <c r="L2769" s="43">
        <v>979160.06</v>
      </c>
      <c r="M2769">
        <f t="shared" si="43"/>
        <v>1</v>
      </c>
    </row>
    <row r="2770" spans="1:13" x14ac:dyDescent="0.25">
      <c r="A2770">
        <v>201906</v>
      </c>
      <c r="B2770" t="s">
        <v>36</v>
      </c>
      <c r="C2770">
        <v>0</v>
      </c>
      <c r="D2770">
        <v>0</v>
      </c>
      <c r="E2770" t="s">
        <v>63</v>
      </c>
      <c r="F2770" t="s">
        <v>64</v>
      </c>
      <c r="G2770" t="s">
        <v>45</v>
      </c>
      <c r="H2770" t="s">
        <v>37</v>
      </c>
      <c r="I2770">
        <v>82</v>
      </c>
      <c r="J2770">
        <v>24</v>
      </c>
      <c r="K2770" s="43">
        <v>33676.79</v>
      </c>
      <c r="L2770" s="43">
        <v>808243.05</v>
      </c>
      <c r="M2770">
        <f t="shared" si="43"/>
        <v>1</v>
      </c>
    </row>
    <row r="2771" spans="1:13" x14ac:dyDescent="0.25">
      <c r="A2771">
        <v>201906</v>
      </c>
      <c r="B2771" t="s">
        <v>36</v>
      </c>
      <c r="C2771">
        <v>0</v>
      </c>
      <c r="D2771">
        <v>0</v>
      </c>
      <c r="E2771" t="s">
        <v>63</v>
      </c>
      <c r="F2771" t="s">
        <v>64</v>
      </c>
      <c r="G2771" t="s">
        <v>45</v>
      </c>
      <c r="H2771" t="s">
        <v>37</v>
      </c>
      <c r="I2771">
        <v>83</v>
      </c>
      <c r="J2771">
        <v>20</v>
      </c>
      <c r="K2771" s="43">
        <v>33501</v>
      </c>
      <c r="L2771" s="43">
        <v>670019.96</v>
      </c>
      <c r="M2771">
        <f t="shared" si="43"/>
        <v>1</v>
      </c>
    </row>
    <row r="2772" spans="1:13" x14ac:dyDescent="0.25">
      <c r="A2772">
        <v>201906</v>
      </c>
      <c r="B2772" t="s">
        <v>36</v>
      </c>
      <c r="C2772">
        <v>0</v>
      </c>
      <c r="D2772">
        <v>0</v>
      </c>
      <c r="E2772" t="s">
        <v>63</v>
      </c>
      <c r="F2772" t="s">
        <v>64</v>
      </c>
      <c r="G2772" t="s">
        <v>45</v>
      </c>
      <c r="H2772" t="s">
        <v>37</v>
      </c>
      <c r="I2772">
        <v>84</v>
      </c>
      <c r="J2772">
        <v>28</v>
      </c>
      <c r="K2772" s="43">
        <v>27220.91</v>
      </c>
      <c r="L2772" s="43">
        <v>762185.44</v>
      </c>
      <c r="M2772">
        <f t="shared" si="43"/>
        <v>1</v>
      </c>
    </row>
    <row r="2773" spans="1:13" x14ac:dyDescent="0.25">
      <c r="A2773">
        <v>201906</v>
      </c>
      <c r="B2773" t="s">
        <v>36</v>
      </c>
      <c r="C2773">
        <v>0</v>
      </c>
      <c r="D2773">
        <v>0</v>
      </c>
      <c r="E2773" t="s">
        <v>63</v>
      </c>
      <c r="F2773" t="s">
        <v>64</v>
      </c>
      <c r="G2773" t="s">
        <v>45</v>
      </c>
      <c r="H2773" t="s">
        <v>37</v>
      </c>
      <c r="I2773">
        <v>85</v>
      </c>
      <c r="J2773">
        <v>12</v>
      </c>
      <c r="K2773" s="43">
        <v>28803.33</v>
      </c>
      <c r="L2773" s="43">
        <v>345639.92</v>
      </c>
      <c r="M2773">
        <f t="shared" si="43"/>
        <v>1</v>
      </c>
    </row>
    <row r="2774" spans="1:13" x14ac:dyDescent="0.25">
      <c r="A2774">
        <v>201906</v>
      </c>
      <c r="B2774" t="s">
        <v>36</v>
      </c>
      <c r="C2774">
        <v>0</v>
      </c>
      <c r="D2774">
        <v>0</v>
      </c>
      <c r="E2774" t="s">
        <v>63</v>
      </c>
      <c r="F2774" t="s">
        <v>64</v>
      </c>
      <c r="G2774" t="s">
        <v>45</v>
      </c>
      <c r="H2774" t="s">
        <v>37</v>
      </c>
      <c r="I2774">
        <v>86</v>
      </c>
      <c r="J2774">
        <v>17</v>
      </c>
      <c r="K2774" s="43">
        <v>32512.01</v>
      </c>
      <c r="L2774" s="43">
        <v>552704.18999999994</v>
      </c>
      <c r="M2774">
        <f t="shared" si="43"/>
        <v>1</v>
      </c>
    </row>
    <row r="2775" spans="1:13" x14ac:dyDescent="0.25">
      <c r="A2775">
        <v>201906</v>
      </c>
      <c r="B2775" t="s">
        <v>36</v>
      </c>
      <c r="C2775">
        <v>0</v>
      </c>
      <c r="D2775">
        <v>0</v>
      </c>
      <c r="E2775" t="s">
        <v>63</v>
      </c>
      <c r="F2775" t="s">
        <v>64</v>
      </c>
      <c r="G2775" t="s">
        <v>45</v>
      </c>
      <c r="H2775" t="s">
        <v>37</v>
      </c>
      <c r="I2775">
        <v>87</v>
      </c>
      <c r="J2775">
        <v>12</v>
      </c>
      <c r="K2775" s="43">
        <v>28979.93</v>
      </c>
      <c r="L2775" s="43">
        <v>347759.16</v>
      </c>
      <c r="M2775">
        <f t="shared" si="43"/>
        <v>1</v>
      </c>
    </row>
    <row r="2776" spans="1:13" x14ac:dyDescent="0.25">
      <c r="A2776">
        <v>201906</v>
      </c>
      <c r="B2776" t="s">
        <v>36</v>
      </c>
      <c r="C2776">
        <v>0</v>
      </c>
      <c r="D2776">
        <v>0</v>
      </c>
      <c r="E2776" t="s">
        <v>63</v>
      </c>
      <c r="F2776" t="s">
        <v>64</v>
      </c>
      <c r="G2776" t="s">
        <v>45</v>
      </c>
      <c r="H2776" t="s">
        <v>37</v>
      </c>
      <c r="I2776">
        <v>88</v>
      </c>
      <c r="J2776">
        <v>12</v>
      </c>
      <c r="K2776" s="43">
        <v>33924.79</v>
      </c>
      <c r="L2776" s="43">
        <v>407097.43</v>
      </c>
      <c r="M2776">
        <f t="shared" si="43"/>
        <v>1</v>
      </c>
    </row>
    <row r="2777" spans="1:13" x14ac:dyDescent="0.25">
      <c r="A2777">
        <v>201906</v>
      </c>
      <c r="B2777" t="s">
        <v>36</v>
      </c>
      <c r="C2777">
        <v>0</v>
      </c>
      <c r="D2777">
        <v>0</v>
      </c>
      <c r="E2777" t="s">
        <v>63</v>
      </c>
      <c r="F2777" t="s">
        <v>64</v>
      </c>
      <c r="G2777" t="s">
        <v>45</v>
      </c>
      <c r="H2777" t="s">
        <v>37</v>
      </c>
      <c r="I2777">
        <v>89</v>
      </c>
      <c r="J2777">
        <v>11</v>
      </c>
      <c r="K2777" s="43">
        <v>26660.55</v>
      </c>
      <c r="L2777" s="43">
        <v>293266.07</v>
      </c>
      <c r="M2777">
        <f t="shared" si="43"/>
        <v>1</v>
      </c>
    </row>
    <row r="2778" spans="1:13" x14ac:dyDescent="0.25">
      <c r="A2778">
        <v>201906</v>
      </c>
      <c r="B2778" t="s">
        <v>36</v>
      </c>
      <c r="C2778">
        <v>0</v>
      </c>
      <c r="D2778">
        <v>0</v>
      </c>
      <c r="E2778" t="s">
        <v>63</v>
      </c>
      <c r="F2778" t="s">
        <v>64</v>
      </c>
      <c r="G2778" t="s">
        <v>45</v>
      </c>
      <c r="H2778" t="s">
        <v>37</v>
      </c>
      <c r="I2778">
        <v>90</v>
      </c>
      <c r="J2778">
        <v>10</v>
      </c>
      <c r="K2778" s="43">
        <v>30387.64</v>
      </c>
      <c r="L2778" s="43">
        <v>303876.44</v>
      </c>
      <c r="M2778">
        <f t="shared" si="43"/>
        <v>1</v>
      </c>
    </row>
    <row r="2779" spans="1:13" x14ac:dyDescent="0.25">
      <c r="A2779">
        <v>201906</v>
      </c>
      <c r="B2779" t="s">
        <v>36</v>
      </c>
      <c r="C2779">
        <v>0</v>
      </c>
      <c r="D2779">
        <v>0</v>
      </c>
      <c r="E2779" t="s">
        <v>63</v>
      </c>
      <c r="F2779" t="s">
        <v>64</v>
      </c>
      <c r="G2779" t="s">
        <v>45</v>
      </c>
      <c r="H2779" t="s">
        <v>37</v>
      </c>
      <c r="I2779">
        <v>91</v>
      </c>
      <c r="J2779">
        <v>5</v>
      </c>
      <c r="K2779" s="43">
        <v>42671.72</v>
      </c>
      <c r="L2779" s="43">
        <v>213358.61</v>
      </c>
      <c r="M2779">
        <f t="shared" si="43"/>
        <v>1</v>
      </c>
    </row>
    <row r="2780" spans="1:13" x14ac:dyDescent="0.25">
      <c r="A2780">
        <v>201906</v>
      </c>
      <c r="B2780" t="s">
        <v>36</v>
      </c>
      <c r="C2780">
        <v>0</v>
      </c>
      <c r="D2780">
        <v>0</v>
      </c>
      <c r="E2780" t="s">
        <v>63</v>
      </c>
      <c r="F2780" t="s">
        <v>64</v>
      </c>
      <c r="G2780" t="s">
        <v>45</v>
      </c>
      <c r="H2780" t="s">
        <v>37</v>
      </c>
      <c r="I2780">
        <v>92</v>
      </c>
      <c r="J2780">
        <v>11</v>
      </c>
      <c r="K2780" s="43">
        <v>28389.59</v>
      </c>
      <c r="L2780" s="43">
        <v>312285.5</v>
      </c>
      <c r="M2780">
        <f t="shared" si="43"/>
        <v>1</v>
      </c>
    </row>
    <row r="2781" spans="1:13" x14ac:dyDescent="0.25">
      <c r="A2781">
        <v>201906</v>
      </c>
      <c r="B2781" t="s">
        <v>36</v>
      </c>
      <c r="C2781">
        <v>0</v>
      </c>
      <c r="D2781">
        <v>0</v>
      </c>
      <c r="E2781" t="s">
        <v>63</v>
      </c>
      <c r="F2781" t="s">
        <v>64</v>
      </c>
      <c r="G2781" t="s">
        <v>45</v>
      </c>
      <c r="H2781" t="s">
        <v>37</v>
      </c>
      <c r="I2781">
        <v>93</v>
      </c>
      <c r="J2781">
        <v>3</v>
      </c>
      <c r="K2781" s="43">
        <v>31692.54</v>
      </c>
      <c r="L2781" s="43">
        <v>95077.61</v>
      </c>
      <c r="M2781">
        <f t="shared" si="43"/>
        <v>1</v>
      </c>
    </row>
    <row r="2782" spans="1:13" x14ac:dyDescent="0.25">
      <c r="A2782">
        <v>201906</v>
      </c>
      <c r="B2782" t="s">
        <v>36</v>
      </c>
      <c r="C2782">
        <v>0</v>
      </c>
      <c r="D2782">
        <v>0</v>
      </c>
      <c r="E2782" t="s">
        <v>63</v>
      </c>
      <c r="F2782" t="s">
        <v>64</v>
      </c>
      <c r="G2782" t="s">
        <v>45</v>
      </c>
      <c r="H2782" t="s">
        <v>37</v>
      </c>
      <c r="I2782">
        <v>94</v>
      </c>
      <c r="J2782">
        <v>2</v>
      </c>
      <c r="K2782" s="43">
        <v>29245.279999999999</v>
      </c>
      <c r="L2782" s="43">
        <v>58490.55</v>
      </c>
      <c r="M2782">
        <f t="shared" si="43"/>
        <v>1</v>
      </c>
    </row>
    <row r="2783" spans="1:13" x14ac:dyDescent="0.25">
      <c r="A2783">
        <v>201906</v>
      </c>
      <c r="B2783" t="s">
        <v>36</v>
      </c>
      <c r="C2783">
        <v>0</v>
      </c>
      <c r="D2783">
        <v>0</v>
      </c>
      <c r="E2783" t="s">
        <v>63</v>
      </c>
      <c r="F2783" t="s">
        <v>64</v>
      </c>
      <c r="G2783" t="s">
        <v>45</v>
      </c>
      <c r="H2783" t="s">
        <v>37</v>
      </c>
      <c r="I2783">
        <v>95</v>
      </c>
      <c r="J2783">
        <v>2</v>
      </c>
      <c r="K2783" s="43">
        <v>25547.46</v>
      </c>
      <c r="L2783" s="43">
        <v>51094.91</v>
      </c>
      <c r="M2783">
        <f t="shared" si="43"/>
        <v>1</v>
      </c>
    </row>
    <row r="2784" spans="1:13" x14ac:dyDescent="0.25">
      <c r="A2784">
        <v>201906</v>
      </c>
      <c r="B2784" t="s">
        <v>36</v>
      </c>
      <c r="C2784">
        <v>0</v>
      </c>
      <c r="D2784">
        <v>0</v>
      </c>
      <c r="E2784" t="s">
        <v>63</v>
      </c>
      <c r="F2784" t="s">
        <v>64</v>
      </c>
      <c r="G2784" t="s">
        <v>45</v>
      </c>
      <c r="H2784" t="s">
        <v>37</v>
      </c>
      <c r="I2784">
        <v>96</v>
      </c>
      <c r="J2784">
        <v>1</v>
      </c>
      <c r="K2784" s="43">
        <v>16456.96</v>
      </c>
      <c r="L2784" s="43">
        <v>16456.96</v>
      </c>
      <c r="M2784">
        <f t="shared" si="43"/>
        <v>1</v>
      </c>
    </row>
    <row r="2785" spans="1:13" x14ac:dyDescent="0.25">
      <c r="A2785">
        <v>201906</v>
      </c>
      <c r="B2785" t="s">
        <v>36</v>
      </c>
      <c r="C2785">
        <v>0</v>
      </c>
      <c r="D2785">
        <v>0</v>
      </c>
      <c r="E2785" t="s">
        <v>63</v>
      </c>
      <c r="F2785" t="s">
        <v>64</v>
      </c>
      <c r="G2785" t="s">
        <v>45</v>
      </c>
      <c r="H2785" t="s">
        <v>37</v>
      </c>
      <c r="I2785">
        <v>97</v>
      </c>
      <c r="J2785">
        <v>2</v>
      </c>
      <c r="K2785" s="43">
        <v>42517.71</v>
      </c>
      <c r="L2785" s="43">
        <v>85035.42</v>
      </c>
      <c r="M2785">
        <f t="shared" si="43"/>
        <v>1</v>
      </c>
    </row>
    <row r="2786" spans="1:13" x14ac:dyDescent="0.25">
      <c r="A2786">
        <v>201906</v>
      </c>
      <c r="B2786" t="s">
        <v>36</v>
      </c>
      <c r="C2786">
        <v>0</v>
      </c>
      <c r="D2786">
        <v>0</v>
      </c>
      <c r="E2786" t="s">
        <v>63</v>
      </c>
      <c r="F2786" t="s">
        <v>64</v>
      </c>
      <c r="G2786" t="s">
        <v>45</v>
      </c>
      <c r="H2786" t="s">
        <v>37</v>
      </c>
      <c r="I2786">
        <v>98</v>
      </c>
      <c r="J2786">
        <v>1</v>
      </c>
      <c r="K2786" s="43">
        <v>17606.52</v>
      </c>
      <c r="L2786" s="43">
        <v>17606.52</v>
      </c>
      <c r="M2786">
        <f t="shared" si="43"/>
        <v>1</v>
      </c>
    </row>
    <row r="2787" spans="1:13" x14ac:dyDescent="0.25">
      <c r="A2787">
        <v>201906</v>
      </c>
      <c r="B2787" t="s">
        <v>36</v>
      </c>
      <c r="C2787">
        <v>0</v>
      </c>
      <c r="D2787">
        <v>0</v>
      </c>
      <c r="E2787" t="s">
        <v>63</v>
      </c>
      <c r="F2787" t="s">
        <v>64</v>
      </c>
      <c r="G2787" t="s">
        <v>45</v>
      </c>
      <c r="H2787" t="s">
        <v>37</v>
      </c>
      <c r="I2787">
        <v>100</v>
      </c>
      <c r="J2787">
        <v>1</v>
      </c>
      <c r="K2787" s="43">
        <v>50584.800000000003</v>
      </c>
      <c r="L2787" s="43">
        <v>50584.800000000003</v>
      </c>
      <c r="M2787">
        <f t="shared" si="43"/>
        <v>1</v>
      </c>
    </row>
    <row r="2788" spans="1:13" x14ac:dyDescent="0.25">
      <c r="A2788">
        <v>201906</v>
      </c>
      <c r="B2788" t="s">
        <v>36</v>
      </c>
      <c r="C2788">
        <v>0</v>
      </c>
      <c r="D2788">
        <v>0</v>
      </c>
      <c r="E2788" t="s">
        <v>63</v>
      </c>
      <c r="F2788" t="s">
        <v>64</v>
      </c>
      <c r="G2788" t="s">
        <v>45</v>
      </c>
      <c r="H2788" t="s">
        <v>38</v>
      </c>
      <c r="I2788">
        <v>26</v>
      </c>
      <c r="J2788">
        <v>1</v>
      </c>
      <c r="K2788" s="43">
        <v>11488.07</v>
      </c>
      <c r="L2788" s="43">
        <v>11488.07</v>
      </c>
      <c r="M2788">
        <f t="shared" si="43"/>
        <v>1</v>
      </c>
    </row>
    <row r="2789" spans="1:13" x14ac:dyDescent="0.25">
      <c r="A2789">
        <v>201906</v>
      </c>
      <c r="B2789" t="s">
        <v>36</v>
      </c>
      <c r="C2789">
        <v>0</v>
      </c>
      <c r="D2789">
        <v>0</v>
      </c>
      <c r="E2789" t="s">
        <v>63</v>
      </c>
      <c r="F2789" t="s">
        <v>64</v>
      </c>
      <c r="G2789" t="s">
        <v>45</v>
      </c>
      <c r="H2789" t="s">
        <v>38</v>
      </c>
      <c r="I2789">
        <v>30</v>
      </c>
      <c r="J2789">
        <v>1</v>
      </c>
      <c r="K2789" s="43">
        <v>19628.21</v>
      </c>
      <c r="L2789" s="43">
        <v>19628.21</v>
      </c>
      <c r="M2789">
        <f t="shared" si="43"/>
        <v>1</v>
      </c>
    </row>
    <row r="2790" spans="1:13" x14ac:dyDescent="0.25">
      <c r="A2790">
        <v>201906</v>
      </c>
      <c r="B2790" t="s">
        <v>36</v>
      </c>
      <c r="C2790">
        <v>0</v>
      </c>
      <c r="D2790">
        <v>0</v>
      </c>
      <c r="E2790" t="s">
        <v>63</v>
      </c>
      <c r="F2790" t="s">
        <v>64</v>
      </c>
      <c r="G2790" t="s">
        <v>45</v>
      </c>
      <c r="H2790" t="s">
        <v>38</v>
      </c>
      <c r="I2790">
        <v>31</v>
      </c>
      <c r="J2790">
        <v>4</v>
      </c>
      <c r="K2790" s="43">
        <v>21032.55</v>
      </c>
      <c r="L2790" s="43">
        <v>84130.2</v>
      </c>
      <c r="M2790">
        <f t="shared" si="43"/>
        <v>1</v>
      </c>
    </row>
    <row r="2791" spans="1:13" x14ac:dyDescent="0.25">
      <c r="A2791">
        <v>201906</v>
      </c>
      <c r="B2791" t="s">
        <v>36</v>
      </c>
      <c r="C2791">
        <v>0</v>
      </c>
      <c r="D2791">
        <v>0</v>
      </c>
      <c r="E2791" t="s">
        <v>63</v>
      </c>
      <c r="F2791" t="s">
        <v>64</v>
      </c>
      <c r="G2791" t="s">
        <v>45</v>
      </c>
      <c r="H2791" t="s">
        <v>38</v>
      </c>
      <c r="I2791">
        <v>32</v>
      </c>
      <c r="J2791">
        <v>4</v>
      </c>
      <c r="K2791" s="43">
        <v>17979.46</v>
      </c>
      <c r="L2791" s="43">
        <v>71917.850000000006</v>
      </c>
      <c r="M2791">
        <f t="shared" si="43"/>
        <v>1</v>
      </c>
    </row>
    <row r="2792" spans="1:13" x14ac:dyDescent="0.25">
      <c r="A2792">
        <v>201906</v>
      </c>
      <c r="B2792" t="s">
        <v>36</v>
      </c>
      <c r="C2792">
        <v>0</v>
      </c>
      <c r="D2792">
        <v>0</v>
      </c>
      <c r="E2792" t="s">
        <v>63</v>
      </c>
      <c r="F2792" t="s">
        <v>64</v>
      </c>
      <c r="G2792" t="s">
        <v>45</v>
      </c>
      <c r="H2792" t="s">
        <v>38</v>
      </c>
      <c r="I2792">
        <v>33</v>
      </c>
      <c r="J2792">
        <v>5</v>
      </c>
      <c r="K2792" s="43">
        <v>21544.47</v>
      </c>
      <c r="L2792" s="43">
        <v>107722.37</v>
      </c>
      <c r="M2792">
        <f t="shared" si="43"/>
        <v>1</v>
      </c>
    </row>
    <row r="2793" spans="1:13" x14ac:dyDescent="0.25">
      <c r="A2793">
        <v>201906</v>
      </c>
      <c r="B2793" t="s">
        <v>36</v>
      </c>
      <c r="C2793">
        <v>0</v>
      </c>
      <c r="D2793">
        <v>0</v>
      </c>
      <c r="E2793" t="s">
        <v>63</v>
      </c>
      <c r="F2793" t="s">
        <v>64</v>
      </c>
      <c r="G2793" t="s">
        <v>45</v>
      </c>
      <c r="H2793" t="s">
        <v>38</v>
      </c>
      <c r="I2793">
        <v>34</v>
      </c>
      <c r="J2793">
        <v>8</v>
      </c>
      <c r="K2793" s="43">
        <v>16363.76</v>
      </c>
      <c r="L2793" s="43">
        <v>130910.04</v>
      </c>
      <c r="M2793">
        <f t="shared" si="43"/>
        <v>1</v>
      </c>
    </row>
    <row r="2794" spans="1:13" x14ac:dyDescent="0.25">
      <c r="A2794">
        <v>201906</v>
      </c>
      <c r="B2794" t="s">
        <v>36</v>
      </c>
      <c r="C2794">
        <v>0</v>
      </c>
      <c r="D2794">
        <v>0</v>
      </c>
      <c r="E2794" t="s">
        <v>63</v>
      </c>
      <c r="F2794" t="s">
        <v>64</v>
      </c>
      <c r="G2794" t="s">
        <v>45</v>
      </c>
      <c r="H2794" t="s">
        <v>38</v>
      </c>
      <c r="I2794">
        <v>35</v>
      </c>
      <c r="J2794">
        <v>13</v>
      </c>
      <c r="K2794" s="43">
        <v>17959.849999999999</v>
      </c>
      <c r="L2794" s="43">
        <v>233478.08</v>
      </c>
      <c r="M2794">
        <f t="shared" si="43"/>
        <v>1</v>
      </c>
    </row>
    <row r="2795" spans="1:13" x14ac:dyDescent="0.25">
      <c r="A2795">
        <v>201906</v>
      </c>
      <c r="B2795" t="s">
        <v>36</v>
      </c>
      <c r="C2795">
        <v>0</v>
      </c>
      <c r="D2795">
        <v>0</v>
      </c>
      <c r="E2795" t="s">
        <v>63</v>
      </c>
      <c r="F2795" t="s">
        <v>64</v>
      </c>
      <c r="G2795" t="s">
        <v>45</v>
      </c>
      <c r="H2795" t="s">
        <v>38</v>
      </c>
      <c r="I2795">
        <v>36</v>
      </c>
      <c r="J2795">
        <v>11</v>
      </c>
      <c r="K2795" s="43">
        <v>22023.74</v>
      </c>
      <c r="L2795" s="43">
        <v>242261.1</v>
      </c>
      <c r="M2795">
        <f t="shared" si="43"/>
        <v>1</v>
      </c>
    </row>
    <row r="2796" spans="1:13" x14ac:dyDescent="0.25">
      <c r="A2796">
        <v>201906</v>
      </c>
      <c r="B2796" t="s">
        <v>36</v>
      </c>
      <c r="C2796">
        <v>0</v>
      </c>
      <c r="D2796">
        <v>0</v>
      </c>
      <c r="E2796" t="s">
        <v>63</v>
      </c>
      <c r="F2796" t="s">
        <v>64</v>
      </c>
      <c r="G2796" t="s">
        <v>45</v>
      </c>
      <c r="H2796" t="s">
        <v>38</v>
      </c>
      <c r="I2796">
        <v>37</v>
      </c>
      <c r="J2796">
        <v>17</v>
      </c>
      <c r="K2796" s="43">
        <v>18415.669999999998</v>
      </c>
      <c r="L2796" s="43">
        <v>313066.42</v>
      </c>
      <c r="M2796">
        <f t="shared" si="43"/>
        <v>1</v>
      </c>
    </row>
    <row r="2797" spans="1:13" x14ac:dyDescent="0.25">
      <c r="A2797">
        <v>201906</v>
      </c>
      <c r="B2797" t="s">
        <v>36</v>
      </c>
      <c r="C2797">
        <v>0</v>
      </c>
      <c r="D2797">
        <v>0</v>
      </c>
      <c r="E2797" t="s">
        <v>63</v>
      </c>
      <c r="F2797" t="s">
        <v>64</v>
      </c>
      <c r="G2797" t="s">
        <v>45</v>
      </c>
      <c r="H2797" t="s">
        <v>38</v>
      </c>
      <c r="I2797">
        <v>38</v>
      </c>
      <c r="J2797">
        <v>20</v>
      </c>
      <c r="K2797" s="43">
        <v>22334.12</v>
      </c>
      <c r="L2797" s="43">
        <v>446682.41</v>
      </c>
      <c r="M2797">
        <f t="shared" si="43"/>
        <v>1</v>
      </c>
    </row>
    <row r="2798" spans="1:13" x14ac:dyDescent="0.25">
      <c r="A2798">
        <v>201906</v>
      </c>
      <c r="B2798" t="s">
        <v>36</v>
      </c>
      <c r="C2798">
        <v>0</v>
      </c>
      <c r="D2798">
        <v>0</v>
      </c>
      <c r="E2798" t="s">
        <v>63</v>
      </c>
      <c r="F2798" t="s">
        <v>64</v>
      </c>
      <c r="G2798" t="s">
        <v>45</v>
      </c>
      <c r="H2798" t="s">
        <v>38</v>
      </c>
      <c r="I2798">
        <v>39</v>
      </c>
      <c r="J2798">
        <v>29</v>
      </c>
      <c r="K2798" s="43">
        <v>22339.39</v>
      </c>
      <c r="L2798" s="43">
        <v>647842.43999999994</v>
      </c>
      <c r="M2798">
        <f t="shared" si="43"/>
        <v>1</v>
      </c>
    </row>
    <row r="2799" spans="1:13" x14ac:dyDescent="0.25">
      <c r="A2799">
        <v>201906</v>
      </c>
      <c r="B2799" t="s">
        <v>36</v>
      </c>
      <c r="C2799">
        <v>0</v>
      </c>
      <c r="D2799">
        <v>0</v>
      </c>
      <c r="E2799" t="s">
        <v>63</v>
      </c>
      <c r="F2799" t="s">
        <v>64</v>
      </c>
      <c r="G2799" t="s">
        <v>45</v>
      </c>
      <c r="H2799" t="s">
        <v>38</v>
      </c>
      <c r="I2799">
        <v>40</v>
      </c>
      <c r="J2799">
        <v>34</v>
      </c>
      <c r="K2799" s="43">
        <v>20037.03</v>
      </c>
      <c r="L2799" s="43">
        <v>681259.04</v>
      </c>
      <c r="M2799">
        <f t="shared" si="43"/>
        <v>1</v>
      </c>
    </row>
    <row r="2800" spans="1:13" x14ac:dyDescent="0.25">
      <c r="A2800">
        <v>201906</v>
      </c>
      <c r="B2800" t="s">
        <v>36</v>
      </c>
      <c r="C2800">
        <v>0</v>
      </c>
      <c r="D2800">
        <v>0</v>
      </c>
      <c r="E2800" t="s">
        <v>63</v>
      </c>
      <c r="F2800" t="s">
        <v>64</v>
      </c>
      <c r="G2800" t="s">
        <v>45</v>
      </c>
      <c r="H2800" t="s">
        <v>38</v>
      </c>
      <c r="I2800">
        <v>41</v>
      </c>
      <c r="J2800">
        <v>59</v>
      </c>
      <c r="K2800" s="43">
        <v>20664.97</v>
      </c>
      <c r="L2800" s="43">
        <v>1219233.44</v>
      </c>
      <c r="M2800">
        <f t="shared" si="43"/>
        <v>1</v>
      </c>
    </row>
    <row r="2801" spans="1:13" x14ac:dyDescent="0.25">
      <c r="A2801">
        <v>201906</v>
      </c>
      <c r="B2801" t="s">
        <v>36</v>
      </c>
      <c r="C2801">
        <v>0</v>
      </c>
      <c r="D2801">
        <v>0</v>
      </c>
      <c r="E2801" t="s">
        <v>63</v>
      </c>
      <c r="F2801" t="s">
        <v>64</v>
      </c>
      <c r="G2801" t="s">
        <v>45</v>
      </c>
      <c r="H2801" t="s">
        <v>38</v>
      </c>
      <c r="I2801">
        <v>42</v>
      </c>
      <c r="J2801">
        <v>64</v>
      </c>
      <c r="K2801" s="43">
        <v>24192.11</v>
      </c>
      <c r="L2801" s="43">
        <v>1548294.72</v>
      </c>
      <c r="M2801">
        <f t="shared" si="43"/>
        <v>1</v>
      </c>
    </row>
    <row r="2802" spans="1:13" x14ac:dyDescent="0.25">
      <c r="A2802">
        <v>201906</v>
      </c>
      <c r="B2802" t="s">
        <v>36</v>
      </c>
      <c r="C2802">
        <v>0</v>
      </c>
      <c r="D2802">
        <v>0</v>
      </c>
      <c r="E2802" t="s">
        <v>63</v>
      </c>
      <c r="F2802" t="s">
        <v>64</v>
      </c>
      <c r="G2802" t="s">
        <v>45</v>
      </c>
      <c r="H2802" t="s">
        <v>38</v>
      </c>
      <c r="I2802">
        <v>43</v>
      </c>
      <c r="J2802">
        <v>72</v>
      </c>
      <c r="K2802" s="43">
        <v>24355.34</v>
      </c>
      <c r="L2802" s="43">
        <v>1753584.13</v>
      </c>
      <c r="M2802">
        <f t="shared" si="43"/>
        <v>1</v>
      </c>
    </row>
    <row r="2803" spans="1:13" x14ac:dyDescent="0.25">
      <c r="A2803">
        <v>201906</v>
      </c>
      <c r="B2803" t="s">
        <v>36</v>
      </c>
      <c r="C2803">
        <v>0</v>
      </c>
      <c r="D2803">
        <v>0</v>
      </c>
      <c r="E2803" t="s">
        <v>63</v>
      </c>
      <c r="F2803" t="s">
        <v>64</v>
      </c>
      <c r="G2803" t="s">
        <v>45</v>
      </c>
      <c r="H2803" t="s">
        <v>38</v>
      </c>
      <c r="I2803">
        <v>44</v>
      </c>
      <c r="J2803">
        <v>104</v>
      </c>
      <c r="K2803" s="43">
        <v>27119.66</v>
      </c>
      <c r="L2803" s="43">
        <v>2820444.8</v>
      </c>
      <c r="M2803">
        <f t="shared" si="43"/>
        <v>1</v>
      </c>
    </row>
    <row r="2804" spans="1:13" x14ac:dyDescent="0.25">
      <c r="A2804">
        <v>201906</v>
      </c>
      <c r="B2804" t="s">
        <v>36</v>
      </c>
      <c r="C2804">
        <v>0</v>
      </c>
      <c r="D2804">
        <v>0</v>
      </c>
      <c r="E2804" t="s">
        <v>63</v>
      </c>
      <c r="F2804" t="s">
        <v>64</v>
      </c>
      <c r="G2804" t="s">
        <v>45</v>
      </c>
      <c r="H2804" t="s">
        <v>38</v>
      </c>
      <c r="I2804">
        <v>45</v>
      </c>
      <c r="J2804">
        <v>106</v>
      </c>
      <c r="K2804" s="43">
        <v>29589.72</v>
      </c>
      <c r="L2804" s="43">
        <v>3136510.5</v>
      </c>
      <c r="M2804">
        <f t="shared" si="43"/>
        <v>1</v>
      </c>
    </row>
    <row r="2805" spans="1:13" x14ac:dyDescent="0.25">
      <c r="A2805">
        <v>201906</v>
      </c>
      <c r="B2805" t="s">
        <v>36</v>
      </c>
      <c r="C2805">
        <v>0</v>
      </c>
      <c r="D2805">
        <v>0</v>
      </c>
      <c r="E2805" t="s">
        <v>63</v>
      </c>
      <c r="F2805" t="s">
        <v>64</v>
      </c>
      <c r="G2805" t="s">
        <v>45</v>
      </c>
      <c r="H2805" t="s">
        <v>38</v>
      </c>
      <c r="I2805">
        <v>46</v>
      </c>
      <c r="J2805">
        <v>207</v>
      </c>
      <c r="K2805" s="43">
        <v>33312.339999999997</v>
      </c>
      <c r="L2805" s="43">
        <v>6895654.6399999997</v>
      </c>
      <c r="M2805">
        <f t="shared" si="43"/>
        <v>1</v>
      </c>
    </row>
    <row r="2806" spans="1:13" x14ac:dyDescent="0.25">
      <c r="A2806">
        <v>201906</v>
      </c>
      <c r="B2806" t="s">
        <v>36</v>
      </c>
      <c r="C2806">
        <v>0</v>
      </c>
      <c r="D2806">
        <v>0</v>
      </c>
      <c r="E2806" t="s">
        <v>63</v>
      </c>
      <c r="F2806" t="s">
        <v>64</v>
      </c>
      <c r="G2806" t="s">
        <v>45</v>
      </c>
      <c r="H2806" t="s">
        <v>38</v>
      </c>
      <c r="I2806">
        <v>47</v>
      </c>
      <c r="J2806">
        <v>328</v>
      </c>
      <c r="K2806" s="43">
        <v>36468.17</v>
      </c>
      <c r="L2806" s="43">
        <v>11961560.380000001</v>
      </c>
      <c r="M2806">
        <f t="shared" si="43"/>
        <v>1</v>
      </c>
    </row>
    <row r="2807" spans="1:13" x14ac:dyDescent="0.25">
      <c r="A2807">
        <v>201906</v>
      </c>
      <c r="B2807" t="s">
        <v>36</v>
      </c>
      <c r="C2807">
        <v>0</v>
      </c>
      <c r="D2807">
        <v>0</v>
      </c>
      <c r="E2807" t="s">
        <v>63</v>
      </c>
      <c r="F2807" t="s">
        <v>64</v>
      </c>
      <c r="G2807" t="s">
        <v>45</v>
      </c>
      <c r="H2807" t="s">
        <v>38</v>
      </c>
      <c r="I2807">
        <v>48</v>
      </c>
      <c r="J2807">
        <v>477</v>
      </c>
      <c r="K2807" s="43">
        <v>38600.46</v>
      </c>
      <c r="L2807" s="43">
        <v>18412419.530000001</v>
      </c>
      <c r="M2807">
        <f t="shared" si="43"/>
        <v>1</v>
      </c>
    </row>
    <row r="2808" spans="1:13" x14ac:dyDescent="0.25">
      <c r="A2808">
        <v>201906</v>
      </c>
      <c r="B2808" t="s">
        <v>36</v>
      </c>
      <c r="C2808">
        <v>0</v>
      </c>
      <c r="D2808">
        <v>0</v>
      </c>
      <c r="E2808" t="s">
        <v>63</v>
      </c>
      <c r="F2808" t="s">
        <v>64</v>
      </c>
      <c r="G2808" t="s">
        <v>45</v>
      </c>
      <c r="H2808" t="s">
        <v>38</v>
      </c>
      <c r="I2808">
        <v>49</v>
      </c>
      <c r="J2808">
        <v>659</v>
      </c>
      <c r="K2808" s="43">
        <v>38969.370000000003</v>
      </c>
      <c r="L2808" s="43">
        <v>25680817.57</v>
      </c>
      <c r="M2808">
        <f t="shared" si="43"/>
        <v>1</v>
      </c>
    </row>
    <row r="2809" spans="1:13" x14ac:dyDescent="0.25">
      <c r="A2809">
        <v>201906</v>
      </c>
      <c r="B2809" t="s">
        <v>36</v>
      </c>
      <c r="C2809">
        <v>0</v>
      </c>
      <c r="D2809">
        <v>0</v>
      </c>
      <c r="E2809" t="s">
        <v>63</v>
      </c>
      <c r="F2809" t="s">
        <v>64</v>
      </c>
      <c r="G2809" t="s">
        <v>45</v>
      </c>
      <c r="H2809" t="s">
        <v>38</v>
      </c>
      <c r="I2809">
        <v>50</v>
      </c>
      <c r="J2809">
        <v>699</v>
      </c>
      <c r="K2809" s="43">
        <v>39596.370000000003</v>
      </c>
      <c r="L2809" s="43">
        <v>27677859.98</v>
      </c>
      <c r="M2809">
        <f t="shared" si="43"/>
        <v>1</v>
      </c>
    </row>
    <row r="2810" spans="1:13" x14ac:dyDescent="0.25">
      <c r="A2810">
        <v>201906</v>
      </c>
      <c r="B2810" t="s">
        <v>36</v>
      </c>
      <c r="C2810">
        <v>0</v>
      </c>
      <c r="D2810">
        <v>0</v>
      </c>
      <c r="E2810" t="s">
        <v>63</v>
      </c>
      <c r="F2810" t="s">
        <v>64</v>
      </c>
      <c r="G2810" t="s">
        <v>45</v>
      </c>
      <c r="H2810" t="s">
        <v>38</v>
      </c>
      <c r="I2810">
        <v>51</v>
      </c>
      <c r="J2810">
        <v>756</v>
      </c>
      <c r="K2810" s="43">
        <v>39667.129999999997</v>
      </c>
      <c r="L2810" s="43">
        <v>29988348.760000002</v>
      </c>
      <c r="M2810">
        <f t="shared" si="43"/>
        <v>1</v>
      </c>
    </row>
    <row r="2811" spans="1:13" x14ac:dyDescent="0.25">
      <c r="A2811">
        <v>201906</v>
      </c>
      <c r="B2811" t="s">
        <v>36</v>
      </c>
      <c r="C2811">
        <v>0</v>
      </c>
      <c r="D2811">
        <v>0</v>
      </c>
      <c r="E2811" t="s">
        <v>63</v>
      </c>
      <c r="F2811" t="s">
        <v>64</v>
      </c>
      <c r="G2811" t="s">
        <v>45</v>
      </c>
      <c r="H2811" t="s">
        <v>38</v>
      </c>
      <c r="I2811">
        <v>52</v>
      </c>
      <c r="J2811">
        <v>862</v>
      </c>
      <c r="K2811" s="43">
        <v>41160.25</v>
      </c>
      <c r="L2811" s="43">
        <v>35480135.43</v>
      </c>
      <c r="M2811">
        <f t="shared" si="43"/>
        <v>1</v>
      </c>
    </row>
    <row r="2812" spans="1:13" x14ac:dyDescent="0.25">
      <c r="A2812">
        <v>201906</v>
      </c>
      <c r="B2812" t="s">
        <v>36</v>
      </c>
      <c r="C2812">
        <v>0</v>
      </c>
      <c r="D2812">
        <v>0</v>
      </c>
      <c r="E2812" t="s">
        <v>63</v>
      </c>
      <c r="F2812" t="s">
        <v>64</v>
      </c>
      <c r="G2812" t="s">
        <v>45</v>
      </c>
      <c r="H2812" t="s">
        <v>38</v>
      </c>
      <c r="I2812">
        <v>53</v>
      </c>
      <c r="J2812">
        <v>893</v>
      </c>
      <c r="K2812" s="43">
        <v>41537.1</v>
      </c>
      <c r="L2812" s="43">
        <v>37092633.219999999</v>
      </c>
      <c r="M2812">
        <f t="shared" si="43"/>
        <v>1</v>
      </c>
    </row>
    <row r="2813" spans="1:13" x14ac:dyDescent="0.25">
      <c r="A2813">
        <v>201906</v>
      </c>
      <c r="B2813" t="s">
        <v>36</v>
      </c>
      <c r="C2813">
        <v>0</v>
      </c>
      <c r="D2813">
        <v>0</v>
      </c>
      <c r="E2813" t="s">
        <v>63</v>
      </c>
      <c r="F2813" t="s">
        <v>64</v>
      </c>
      <c r="G2813" t="s">
        <v>45</v>
      </c>
      <c r="H2813" t="s">
        <v>38</v>
      </c>
      <c r="I2813">
        <v>54</v>
      </c>
      <c r="J2813">
        <v>1039</v>
      </c>
      <c r="K2813" s="43">
        <v>40535.4</v>
      </c>
      <c r="L2813" s="43">
        <v>42116276.759999998</v>
      </c>
      <c r="M2813">
        <f t="shared" si="43"/>
        <v>1</v>
      </c>
    </row>
    <row r="2814" spans="1:13" x14ac:dyDescent="0.25">
      <c r="A2814">
        <v>201906</v>
      </c>
      <c r="B2814" t="s">
        <v>36</v>
      </c>
      <c r="C2814">
        <v>0</v>
      </c>
      <c r="D2814">
        <v>0</v>
      </c>
      <c r="E2814" t="s">
        <v>63</v>
      </c>
      <c r="F2814" t="s">
        <v>64</v>
      </c>
      <c r="G2814" t="s">
        <v>45</v>
      </c>
      <c r="H2814" t="s">
        <v>38</v>
      </c>
      <c r="I2814">
        <v>55</v>
      </c>
      <c r="J2814">
        <v>1073</v>
      </c>
      <c r="K2814" s="43">
        <v>40091.89</v>
      </c>
      <c r="L2814" s="43">
        <v>43018595.219999999</v>
      </c>
      <c r="M2814">
        <f t="shared" si="43"/>
        <v>1</v>
      </c>
    </row>
    <row r="2815" spans="1:13" x14ac:dyDescent="0.25">
      <c r="A2815">
        <v>201906</v>
      </c>
      <c r="B2815" t="s">
        <v>36</v>
      </c>
      <c r="C2815">
        <v>0</v>
      </c>
      <c r="D2815">
        <v>0</v>
      </c>
      <c r="E2815" t="s">
        <v>63</v>
      </c>
      <c r="F2815" t="s">
        <v>64</v>
      </c>
      <c r="G2815" t="s">
        <v>45</v>
      </c>
      <c r="H2815" t="s">
        <v>38</v>
      </c>
      <c r="I2815">
        <v>56</v>
      </c>
      <c r="J2815">
        <v>1159</v>
      </c>
      <c r="K2815" s="43">
        <v>39192.14</v>
      </c>
      <c r="L2815" s="43">
        <v>45423686.149999999</v>
      </c>
      <c r="M2815">
        <f t="shared" si="43"/>
        <v>1</v>
      </c>
    </row>
    <row r="2816" spans="1:13" x14ac:dyDescent="0.25">
      <c r="A2816">
        <v>201906</v>
      </c>
      <c r="B2816" t="s">
        <v>36</v>
      </c>
      <c r="C2816">
        <v>0</v>
      </c>
      <c r="D2816">
        <v>0</v>
      </c>
      <c r="E2816" t="s">
        <v>63</v>
      </c>
      <c r="F2816" t="s">
        <v>64</v>
      </c>
      <c r="G2816" t="s">
        <v>45</v>
      </c>
      <c r="H2816" t="s">
        <v>38</v>
      </c>
      <c r="I2816">
        <v>57</v>
      </c>
      <c r="J2816">
        <v>1246</v>
      </c>
      <c r="K2816" s="43">
        <v>38575.67</v>
      </c>
      <c r="L2816" s="43">
        <v>48065290.049999997</v>
      </c>
      <c r="M2816">
        <f t="shared" si="43"/>
        <v>1</v>
      </c>
    </row>
    <row r="2817" spans="1:13" x14ac:dyDescent="0.25">
      <c r="A2817">
        <v>201906</v>
      </c>
      <c r="B2817" t="s">
        <v>36</v>
      </c>
      <c r="C2817">
        <v>0</v>
      </c>
      <c r="D2817">
        <v>0</v>
      </c>
      <c r="E2817" t="s">
        <v>63</v>
      </c>
      <c r="F2817" t="s">
        <v>64</v>
      </c>
      <c r="G2817" t="s">
        <v>45</v>
      </c>
      <c r="H2817" t="s">
        <v>38</v>
      </c>
      <c r="I2817">
        <v>58</v>
      </c>
      <c r="J2817">
        <v>1201</v>
      </c>
      <c r="K2817" s="43">
        <v>39278.660000000003</v>
      </c>
      <c r="L2817" s="43">
        <v>47173676.340000004</v>
      </c>
      <c r="M2817">
        <f t="shared" si="43"/>
        <v>1</v>
      </c>
    </row>
    <row r="2818" spans="1:13" x14ac:dyDescent="0.25">
      <c r="A2818">
        <v>201906</v>
      </c>
      <c r="B2818" t="s">
        <v>36</v>
      </c>
      <c r="C2818">
        <v>0</v>
      </c>
      <c r="D2818">
        <v>0</v>
      </c>
      <c r="E2818" t="s">
        <v>63</v>
      </c>
      <c r="F2818" t="s">
        <v>64</v>
      </c>
      <c r="G2818" t="s">
        <v>45</v>
      </c>
      <c r="H2818" t="s">
        <v>38</v>
      </c>
      <c r="I2818">
        <v>59</v>
      </c>
      <c r="J2818">
        <v>1136</v>
      </c>
      <c r="K2818" s="43">
        <v>38953.199999999997</v>
      </c>
      <c r="L2818" s="43">
        <v>44250833.130000003</v>
      </c>
      <c r="M2818">
        <f t="shared" si="43"/>
        <v>1</v>
      </c>
    </row>
    <row r="2819" spans="1:13" x14ac:dyDescent="0.25">
      <c r="A2819">
        <v>201906</v>
      </c>
      <c r="B2819" t="s">
        <v>36</v>
      </c>
      <c r="C2819">
        <v>0</v>
      </c>
      <c r="D2819">
        <v>0</v>
      </c>
      <c r="E2819" t="s">
        <v>63</v>
      </c>
      <c r="F2819" t="s">
        <v>64</v>
      </c>
      <c r="G2819" t="s">
        <v>45</v>
      </c>
      <c r="H2819" t="s">
        <v>38</v>
      </c>
      <c r="I2819">
        <v>60</v>
      </c>
      <c r="J2819">
        <v>1188</v>
      </c>
      <c r="K2819" s="43">
        <v>39605.360000000001</v>
      </c>
      <c r="L2819" s="43">
        <v>47051167.350000001</v>
      </c>
      <c r="M2819">
        <f t="shared" si="43"/>
        <v>1</v>
      </c>
    </row>
    <row r="2820" spans="1:13" x14ac:dyDescent="0.25">
      <c r="A2820">
        <v>201906</v>
      </c>
      <c r="B2820" t="s">
        <v>36</v>
      </c>
      <c r="C2820">
        <v>0</v>
      </c>
      <c r="D2820">
        <v>0</v>
      </c>
      <c r="E2820" t="s">
        <v>63</v>
      </c>
      <c r="F2820" t="s">
        <v>64</v>
      </c>
      <c r="G2820" t="s">
        <v>45</v>
      </c>
      <c r="H2820" t="s">
        <v>38</v>
      </c>
      <c r="I2820">
        <v>61</v>
      </c>
      <c r="J2820">
        <v>1013</v>
      </c>
      <c r="K2820" s="43">
        <v>39301.78</v>
      </c>
      <c r="L2820" s="43">
        <v>39812705.140000001</v>
      </c>
      <c r="M2820">
        <f t="shared" si="43"/>
        <v>1</v>
      </c>
    </row>
    <row r="2821" spans="1:13" x14ac:dyDescent="0.25">
      <c r="A2821">
        <v>201906</v>
      </c>
      <c r="B2821" t="s">
        <v>36</v>
      </c>
      <c r="C2821">
        <v>0</v>
      </c>
      <c r="D2821">
        <v>0</v>
      </c>
      <c r="E2821" t="s">
        <v>63</v>
      </c>
      <c r="F2821" t="s">
        <v>64</v>
      </c>
      <c r="G2821" t="s">
        <v>45</v>
      </c>
      <c r="H2821" t="s">
        <v>38</v>
      </c>
      <c r="I2821">
        <v>62</v>
      </c>
      <c r="J2821">
        <v>1006</v>
      </c>
      <c r="K2821" s="43">
        <v>39485.68</v>
      </c>
      <c r="L2821" s="43">
        <v>39722590.590000004</v>
      </c>
      <c r="M2821">
        <f t="shared" si="43"/>
        <v>1</v>
      </c>
    </row>
    <row r="2822" spans="1:13" x14ac:dyDescent="0.25">
      <c r="A2822">
        <v>201906</v>
      </c>
      <c r="B2822" t="s">
        <v>36</v>
      </c>
      <c r="C2822">
        <v>0</v>
      </c>
      <c r="D2822">
        <v>0</v>
      </c>
      <c r="E2822" t="s">
        <v>63</v>
      </c>
      <c r="F2822" t="s">
        <v>64</v>
      </c>
      <c r="G2822" t="s">
        <v>45</v>
      </c>
      <c r="H2822" t="s">
        <v>38</v>
      </c>
      <c r="I2822">
        <v>63</v>
      </c>
      <c r="J2822">
        <v>1042</v>
      </c>
      <c r="K2822" s="43">
        <v>39085.56</v>
      </c>
      <c r="L2822" s="43">
        <v>40727154.18</v>
      </c>
      <c r="M2822">
        <f t="shared" ref="M2822:M2885" si="44">+IF(F2822=$M$1,0,1)</f>
        <v>1</v>
      </c>
    </row>
    <row r="2823" spans="1:13" x14ac:dyDescent="0.25">
      <c r="A2823">
        <v>201906</v>
      </c>
      <c r="B2823" t="s">
        <v>36</v>
      </c>
      <c r="C2823">
        <v>0</v>
      </c>
      <c r="D2823">
        <v>0</v>
      </c>
      <c r="E2823" t="s">
        <v>63</v>
      </c>
      <c r="F2823" t="s">
        <v>64</v>
      </c>
      <c r="G2823" t="s">
        <v>45</v>
      </c>
      <c r="H2823" t="s">
        <v>38</v>
      </c>
      <c r="I2823">
        <v>64</v>
      </c>
      <c r="J2823">
        <v>1113</v>
      </c>
      <c r="K2823" s="43">
        <v>37802.78</v>
      </c>
      <c r="L2823" s="43">
        <v>42074495.109999999</v>
      </c>
      <c r="M2823">
        <f t="shared" si="44"/>
        <v>1</v>
      </c>
    </row>
    <row r="2824" spans="1:13" x14ac:dyDescent="0.25">
      <c r="A2824">
        <v>201906</v>
      </c>
      <c r="B2824" t="s">
        <v>36</v>
      </c>
      <c r="C2824">
        <v>0</v>
      </c>
      <c r="D2824">
        <v>0</v>
      </c>
      <c r="E2824" t="s">
        <v>63</v>
      </c>
      <c r="F2824" t="s">
        <v>64</v>
      </c>
      <c r="G2824" t="s">
        <v>45</v>
      </c>
      <c r="H2824" t="s">
        <v>38</v>
      </c>
      <c r="I2824">
        <v>65</v>
      </c>
      <c r="J2824">
        <v>1075</v>
      </c>
      <c r="K2824" s="43">
        <v>37629.199999999997</v>
      </c>
      <c r="L2824" s="43">
        <v>40451394.829999998</v>
      </c>
      <c r="M2824">
        <f t="shared" si="44"/>
        <v>1</v>
      </c>
    </row>
    <row r="2825" spans="1:13" x14ac:dyDescent="0.25">
      <c r="A2825">
        <v>201906</v>
      </c>
      <c r="B2825" t="s">
        <v>36</v>
      </c>
      <c r="C2825">
        <v>0</v>
      </c>
      <c r="D2825">
        <v>0</v>
      </c>
      <c r="E2825" t="s">
        <v>63</v>
      </c>
      <c r="F2825" t="s">
        <v>64</v>
      </c>
      <c r="G2825" t="s">
        <v>45</v>
      </c>
      <c r="H2825" t="s">
        <v>38</v>
      </c>
      <c r="I2825">
        <v>66</v>
      </c>
      <c r="J2825">
        <v>1050</v>
      </c>
      <c r="K2825" s="43">
        <v>36993.360000000001</v>
      </c>
      <c r="L2825" s="43">
        <v>38843027.649999999</v>
      </c>
      <c r="M2825">
        <f t="shared" si="44"/>
        <v>1</v>
      </c>
    </row>
    <row r="2826" spans="1:13" x14ac:dyDescent="0.25">
      <c r="A2826">
        <v>201906</v>
      </c>
      <c r="B2826" t="s">
        <v>36</v>
      </c>
      <c r="C2826">
        <v>0</v>
      </c>
      <c r="D2826">
        <v>0</v>
      </c>
      <c r="E2826" t="s">
        <v>63</v>
      </c>
      <c r="F2826" t="s">
        <v>64</v>
      </c>
      <c r="G2826" t="s">
        <v>45</v>
      </c>
      <c r="H2826" t="s">
        <v>38</v>
      </c>
      <c r="I2826">
        <v>67</v>
      </c>
      <c r="J2826">
        <v>1031</v>
      </c>
      <c r="K2826" s="43">
        <v>37492.99</v>
      </c>
      <c r="L2826" s="43">
        <v>38655268.5</v>
      </c>
      <c r="M2826">
        <f t="shared" si="44"/>
        <v>1</v>
      </c>
    </row>
    <row r="2827" spans="1:13" x14ac:dyDescent="0.25">
      <c r="A2827">
        <v>201906</v>
      </c>
      <c r="B2827" t="s">
        <v>36</v>
      </c>
      <c r="C2827">
        <v>0</v>
      </c>
      <c r="D2827">
        <v>0</v>
      </c>
      <c r="E2827" t="s">
        <v>63</v>
      </c>
      <c r="F2827" t="s">
        <v>64</v>
      </c>
      <c r="G2827" t="s">
        <v>45</v>
      </c>
      <c r="H2827" t="s">
        <v>38</v>
      </c>
      <c r="I2827">
        <v>68</v>
      </c>
      <c r="J2827">
        <v>917</v>
      </c>
      <c r="K2827" s="43">
        <v>36487.83</v>
      </c>
      <c r="L2827" s="43">
        <v>33459343.239999998</v>
      </c>
      <c r="M2827">
        <f t="shared" si="44"/>
        <v>1</v>
      </c>
    </row>
    <row r="2828" spans="1:13" x14ac:dyDescent="0.25">
      <c r="A2828">
        <v>201906</v>
      </c>
      <c r="B2828" t="s">
        <v>36</v>
      </c>
      <c r="C2828">
        <v>0</v>
      </c>
      <c r="D2828">
        <v>0</v>
      </c>
      <c r="E2828" t="s">
        <v>63</v>
      </c>
      <c r="F2828" t="s">
        <v>64</v>
      </c>
      <c r="G2828" t="s">
        <v>45</v>
      </c>
      <c r="H2828" t="s">
        <v>38</v>
      </c>
      <c r="I2828">
        <v>69</v>
      </c>
      <c r="J2828">
        <v>825</v>
      </c>
      <c r="K2828" s="43">
        <v>37602.51</v>
      </c>
      <c r="L2828" s="43">
        <v>31022069.98</v>
      </c>
      <c r="M2828">
        <f t="shared" si="44"/>
        <v>1</v>
      </c>
    </row>
    <row r="2829" spans="1:13" x14ac:dyDescent="0.25">
      <c r="A2829">
        <v>201906</v>
      </c>
      <c r="B2829" t="s">
        <v>36</v>
      </c>
      <c r="C2829">
        <v>0</v>
      </c>
      <c r="D2829">
        <v>0</v>
      </c>
      <c r="E2829" t="s">
        <v>63</v>
      </c>
      <c r="F2829" t="s">
        <v>64</v>
      </c>
      <c r="G2829" t="s">
        <v>45</v>
      </c>
      <c r="H2829" t="s">
        <v>38</v>
      </c>
      <c r="I2829">
        <v>70</v>
      </c>
      <c r="J2829">
        <v>823</v>
      </c>
      <c r="K2829" s="43">
        <v>37779.89</v>
      </c>
      <c r="L2829" s="43">
        <v>31092850.870000001</v>
      </c>
      <c r="M2829">
        <f t="shared" si="44"/>
        <v>1</v>
      </c>
    </row>
    <row r="2830" spans="1:13" x14ac:dyDescent="0.25">
      <c r="A2830">
        <v>201906</v>
      </c>
      <c r="B2830" t="s">
        <v>36</v>
      </c>
      <c r="C2830">
        <v>0</v>
      </c>
      <c r="D2830">
        <v>0</v>
      </c>
      <c r="E2830" t="s">
        <v>63</v>
      </c>
      <c r="F2830" t="s">
        <v>64</v>
      </c>
      <c r="G2830" t="s">
        <v>45</v>
      </c>
      <c r="H2830" t="s">
        <v>38</v>
      </c>
      <c r="I2830">
        <v>71</v>
      </c>
      <c r="J2830">
        <v>715</v>
      </c>
      <c r="K2830" s="43">
        <v>36447.43</v>
      </c>
      <c r="L2830" s="43">
        <v>26059915.43</v>
      </c>
      <c r="M2830">
        <f t="shared" si="44"/>
        <v>1</v>
      </c>
    </row>
    <row r="2831" spans="1:13" x14ac:dyDescent="0.25">
      <c r="A2831">
        <v>201906</v>
      </c>
      <c r="B2831" t="s">
        <v>36</v>
      </c>
      <c r="C2831">
        <v>0</v>
      </c>
      <c r="D2831">
        <v>0</v>
      </c>
      <c r="E2831" t="s">
        <v>63</v>
      </c>
      <c r="F2831" t="s">
        <v>64</v>
      </c>
      <c r="G2831" t="s">
        <v>45</v>
      </c>
      <c r="H2831" t="s">
        <v>38</v>
      </c>
      <c r="I2831">
        <v>72</v>
      </c>
      <c r="J2831">
        <v>627</v>
      </c>
      <c r="K2831" s="43">
        <v>36518.97</v>
      </c>
      <c r="L2831" s="43">
        <v>22897391.940000001</v>
      </c>
      <c r="M2831">
        <f t="shared" si="44"/>
        <v>1</v>
      </c>
    </row>
    <row r="2832" spans="1:13" x14ac:dyDescent="0.25">
      <c r="A2832">
        <v>201906</v>
      </c>
      <c r="B2832" t="s">
        <v>36</v>
      </c>
      <c r="C2832">
        <v>0</v>
      </c>
      <c r="D2832">
        <v>0</v>
      </c>
      <c r="E2832" t="s">
        <v>63</v>
      </c>
      <c r="F2832" t="s">
        <v>64</v>
      </c>
      <c r="G2832" t="s">
        <v>45</v>
      </c>
      <c r="H2832" t="s">
        <v>38</v>
      </c>
      <c r="I2832">
        <v>73</v>
      </c>
      <c r="J2832">
        <v>650</v>
      </c>
      <c r="K2832" s="43">
        <v>36995.699999999997</v>
      </c>
      <c r="L2832" s="43">
        <v>24047207.77</v>
      </c>
      <c r="M2832">
        <f t="shared" si="44"/>
        <v>1</v>
      </c>
    </row>
    <row r="2833" spans="1:13" x14ac:dyDescent="0.25">
      <c r="A2833">
        <v>201906</v>
      </c>
      <c r="B2833" t="s">
        <v>36</v>
      </c>
      <c r="C2833">
        <v>0</v>
      </c>
      <c r="D2833">
        <v>0</v>
      </c>
      <c r="E2833" t="s">
        <v>63</v>
      </c>
      <c r="F2833" t="s">
        <v>64</v>
      </c>
      <c r="G2833" t="s">
        <v>45</v>
      </c>
      <c r="H2833" t="s">
        <v>38</v>
      </c>
      <c r="I2833">
        <v>74</v>
      </c>
      <c r="J2833">
        <v>603</v>
      </c>
      <c r="K2833" s="43">
        <v>36241.54</v>
      </c>
      <c r="L2833" s="43">
        <v>21853650.120000001</v>
      </c>
      <c r="M2833">
        <f t="shared" si="44"/>
        <v>1</v>
      </c>
    </row>
    <row r="2834" spans="1:13" x14ac:dyDescent="0.25">
      <c r="A2834">
        <v>201906</v>
      </c>
      <c r="B2834" t="s">
        <v>36</v>
      </c>
      <c r="C2834">
        <v>0</v>
      </c>
      <c r="D2834">
        <v>0</v>
      </c>
      <c r="E2834" t="s">
        <v>63</v>
      </c>
      <c r="F2834" t="s">
        <v>64</v>
      </c>
      <c r="G2834" t="s">
        <v>45</v>
      </c>
      <c r="H2834" t="s">
        <v>38</v>
      </c>
      <c r="I2834">
        <v>75</v>
      </c>
      <c r="J2834">
        <v>526</v>
      </c>
      <c r="K2834" s="43">
        <v>35405.42</v>
      </c>
      <c r="L2834" s="43">
        <v>18623253.219999999</v>
      </c>
      <c r="M2834">
        <f t="shared" si="44"/>
        <v>1</v>
      </c>
    </row>
    <row r="2835" spans="1:13" x14ac:dyDescent="0.25">
      <c r="A2835">
        <v>201906</v>
      </c>
      <c r="B2835" t="s">
        <v>36</v>
      </c>
      <c r="C2835">
        <v>0</v>
      </c>
      <c r="D2835">
        <v>0</v>
      </c>
      <c r="E2835" t="s">
        <v>63</v>
      </c>
      <c r="F2835" t="s">
        <v>64</v>
      </c>
      <c r="G2835" t="s">
        <v>45</v>
      </c>
      <c r="H2835" t="s">
        <v>38</v>
      </c>
      <c r="I2835">
        <v>76</v>
      </c>
      <c r="J2835">
        <v>461</v>
      </c>
      <c r="K2835" s="43">
        <v>36443.19</v>
      </c>
      <c r="L2835" s="43">
        <v>16800312.690000001</v>
      </c>
      <c r="M2835">
        <f t="shared" si="44"/>
        <v>1</v>
      </c>
    </row>
    <row r="2836" spans="1:13" x14ac:dyDescent="0.25">
      <c r="A2836">
        <v>201906</v>
      </c>
      <c r="B2836" t="s">
        <v>36</v>
      </c>
      <c r="C2836">
        <v>0</v>
      </c>
      <c r="D2836">
        <v>0</v>
      </c>
      <c r="E2836" t="s">
        <v>63</v>
      </c>
      <c r="F2836" t="s">
        <v>64</v>
      </c>
      <c r="G2836" t="s">
        <v>45</v>
      </c>
      <c r="H2836" t="s">
        <v>38</v>
      </c>
      <c r="I2836">
        <v>77</v>
      </c>
      <c r="J2836">
        <v>456</v>
      </c>
      <c r="K2836" s="43">
        <v>34770.71</v>
      </c>
      <c r="L2836" s="43">
        <v>15855441.949999999</v>
      </c>
      <c r="M2836">
        <f t="shared" si="44"/>
        <v>1</v>
      </c>
    </row>
    <row r="2837" spans="1:13" x14ac:dyDescent="0.25">
      <c r="A2837">
        <v>201906</v>
      </c>
      <c r="B2837" t="s">
        <v>36</v>
      </c>
      <c r="C2837">
        <v>0</v>
      </c>
      <c r="D2837">
        <v>0</v>
      </c>
      <c r="E2837" t="s">
        <v>63</v>
      </c>
      <c r="F2837" t="s">
        <v>64</v>
      </c>
      <c r="G2837" t="s">
        <v>45</v>
      </c>
      <c r="H2837" t="s">
        <v>38</v>
      </c>
      <c r="I2837">
        <v>78</v>
      </c>
      <c r="J2837">
        <v>390</v>
      </c>
      <c r="K2837" s="43">
        <v>35684.07</v>
      </c>
      <c r="L2837" s="43">
        <v>13916789.029999999</v>
      </c>
      <c r="M2837">
        <f t="shared" si="44"/>
        <v>1</v>
      </c>
    </row>
    <row r="2838" spans="1:13" x14ac:dyDescent="0.25">
      <c r="A2838">
        <v>201906</v>
      </c>
      <c r="B2838" t="s">
        <v>36</v>
      </c>
      <c r="C2838">
        <v>0</v>
      </c>
      <c r="D2838">
        <v>0</v>
      </c>
      <c r="E2838" t="s">
        <v>63</v>
      </c>
      <c r="F2838" t="s">
        <v>64</v>
      </c>
      <c r="G2838" t="s">
        <v>45</v>
      </c>
      <c r="H2838" t="s">
        <v>38</v>
      </c>
      <c r="I2838">
        <v>79</v>
      </c>
      <c r="J2838">
        <v>380</v>
      </c>
      <c r="K2838" s="43">
        <v>34699.480000000003</v>
      </c>
      <c r="L2838" s="43">
        <v>13185802.27</v>
      </c>
      <c r="M2838">
        <f t="shared" si="44"/>
        <v>1</v>
      </c>
    </row>
    <row r="2839" spans="1:13" x14ac:dyDescent="0.25">
      <c r="A2839">
        <v>201906</v>
      </c>
      <c r="B2839" t="s">
        <v>36</v>
      </c>
      <c r="C2839">
        <v>0</v>
      </c>
      <c r="D2839">
        <v>0</v>
      </c>
      <c r="E2839" t="s">
        <v>63</v>
      </c>
      <c r="F2839" t="s">
        <v>64</v>
      </c>
      <c r="G2839" t="s">
        <v>45</v>
      </c>
      <c r="H2839" t="s">
        <v>38</v>
      </c>
      <c r="I2839">
        <v>80</v>
      </c>
      <c r="J2839">
        <v>327</v>
      </c>
      <c r="K2839" s="43">
        <v>34445.65</v>
      </c>
      <c r="L2839" s="43">
        <v>11263726.890000001</v>
      </c>
      <c r="M2839">
        <f t="shared" si="44"/>
        <v>1</v>
      </c>
    </row>
    <row r="2840" spans="1:13" x14ac:dyDescent="0.25">
      <c r="A2840">
        <v>201906</v>
      </c>
      <c r="B2840" t="s">
        <v>36</v>
      </c>
      <c r="C2840">
        <v>0</v>
      </c>
      <c r="D2840">
        <v>0</v>
      </c>
      <c r="E2840" t="s">
        <v>63</v>
      </c>
      <c r="F2840" t="s">
        <v>64</v>
      </c>
      <c r="G2840" t="s">
        <v>45</v>
      </c>
      <c r="H2840" t="s">
        <v>38</v>
      </c>
      <c r="I2840">
        <v>81</v>
      </c>
      <c r="J2840">
        <v>255</v>
      </c>
      <c r="K2840" s="43">
        <v>32602.38</v>
      </c>
      <c r="L2840" s="43">
        <v>8313606.3600000003</v>
      </c>
      <c r="M2840">
        <f t="shared" si="44"/>
        <v>1</v>
      </c>
    </row>
    <row r="2841" spans="1:13" x14ac:dyDescent="0.25">
      <c r="A2841">
        <v>201906</v>
      </c>
      <c r="B2841" t="s">
        <v>36</v>
      </c>
      <c r="C2841">
        <v>0</v>
      </c>
      <c r="D2841">
        <v>0</v>
      </c>
      <c r="E2841" t="s">
        <v>63</v>
      </c>
      <c r="F2841" t="s">
        <v>64</v>
      </c>
      <c r="G2841" t="s">
        <v>45</v>
      </c>
      <c r="H2841" t="s">
        <v>38</v>
      </c>
      <c r="I2841">
        <v>82</v>
      </c>
      <c r="J2841">
        <v>253</v>
      </c>
      <c r="K2841" s="43">
        <v>32268.959999999999</v>
      </c>
      <c r="L2841" s="43">
        <v>8164046.6799999997</v>
      </c>
      <c r="M2841">
        <f t="shared" si="44"/>
        <v>1</v>
      </c>
    </row>
    <row r="2842" spans="1:13" x14ac:dyDescent="0.25">
      <c r="A2842">
        <v>201906</v>
      </c>
      <c r="B2842" t="s">
        <v>36</v>
      </c>
      <c r="C2842">
        <v>0</v>
      </c>
      <c r="D2842">
        <v>0</v>
      </c>
      <c r="E2842" t="s">
        <v>63</v>
      </c>
      <c r="F2842" t="s">
        <v>64</v>
      </c>
      <c r="G2842" t="s">
        <v>45</v>
      </c>
      <c r="H2842" t="s">
        <v>38</v>
      </c>
      <c r="I2842">
        <v>83</v>
      </c>
      <c r="J2842">
        <v>198</v>
      </c>
      <c r="K2842" s="43">
        <v>32674.31</v>
      </c>
      <c r="L2842" s="43">
        <v>6469512.9199999999</v>
      </c>
      <c r="M2842">
        <f t="shared" si="44"/>
        <v>1</v>
      </c>
    </row>
    <row r="2843" spans="1:13" x14ac:dyDescent="0.25">
      <c r="A2843">
        <v>201906</v>
      </c>
      <c r="B2843" t="s">
        <v>36</v>
      </c>
      <c r="C2843">
        <v>0</v>
      </c>
      <c r="D2843">
        <v>0</v>
      </c>
      <c r="E2843" t="s">
        <v>63</v>
      </c>
      <c r="F2843" t="s">
        <v>64</v>
      </c>
      <c r="G2843" t="s">
        <v>45</v>
      </c>
      <c r="H2843" t="s">
        <v>38</v>
      </c>
      <c r="I2843">
        <v>84</v>
      </c>
      <c r="J2843">
        <v>199</v>
      </c>
      <c r="K2843" s="43">
        <v>33287.919999999998</v>
      </c>
      <c r="L2843" s="43">
        <v>6624297.0499999998</v>
      </c>
      <c r="M2843">
        <f t="shared" si="44"/>
        <v>1</v>
      </c>
    </row>
    <row r="2844" spans="1:13" x14ac:dyDescent="0.25">
      <c r="A2844">
        <v>201906</v>
      </c>
      <c r="B2844" t="s">
        <v>36</v>
      </c>
      <c r="C2844">
        <v>0</v>
      </c>
      <c r="D2844">
        <v>0</v>
      </c>
      <c r="E2844" t="s">
        <v>63</v>
      </c>
      <c r="F2844" t="s">
        <v>64</v>
      </c>
      <c r="G2844" t="s">
        <v>45</v>
      </c>
      <c r="H2844" t="s">
        <v>38</v>
      </c>
      <c r="I2844">
        <v>85</v>
      </c>
      <c r="J2844">
        <v>164</v>
      </c>
      <c r="K2844" s="43">
        <v>32378.400000000001</v>
      </c>
      <c r="L2844" s="43">
        <v>5310058.37</v>
      </c>
      <c r="M2844">
        <f t="shared" si="44"/>
        <v>1</v>
      </c>
    </row>
    <row r="2845" spans="1:13" x14ac:dyDescent="0.25">
      <c r="A2845">
        <v>201906</v>
      </c>
      <c r="B2845" t="s">
        <v>36</v>
      </c>
      <c r="C2845">
        <v>0</v>
      </c>
      <c r="D2845">
        <v>0</v>
      </c>
      <c r="E2845" t="s">
        <v>63</v>
      </c>
      <c r="F2845" t="s">
        <v>64</v>
      </c>
      <c r="G2845" t="s">
        <v>45</v>
      </c>
      <c r="H2845" t="s">
        <v>38</v>
      </c>
      <c r="I2845">
        <v>86</v>
      </c>
      <c r="J2845">
        <v>109</v>
      </c>
      <c r="K2845" s="43">
        <v>32567.91</v>
      </c>
      <c r="L2845" s="43">
        <v>3549902.43</v>
      </c>
      <c r="M2845">
        <f t="shared" si="44"/>
        <v>1</v>
      </c>
    </row>
    <row r="2846" spans="1:13" x14ac:dyDescent="0.25">
      <c r="A2846">
        <v>201906</v>
      </c>
      <c r="B2846" t="s">
        <v>36</v>
      </c>
      <c r="C2846">
        <v>0</v>
      </c>
      <c r="D2846">
        <v>0</v>
      </c>
      <c r="E2846" t="s">
        <v>63</v>
      </c>
      <c r="F2846" t="s">
        <v>64</v>
      </c>
      <c r="G2846" t="s">
        <v>45</v>
      </c>
      <c r="H2846" t="s">
        <v>38</v>
      </c>
      <c r="I2846">
        <v>87</v>
      </c>
      <c r="J2846">
        <v>116</v>
      </c>
      <c r="K2846" s="43">
        <v>32973.800000000003</v>
      </c>
      <c r="L2846" s="43">
        <v>3824961.34</v>
      </c>
      <c r="M2846">
        <f t="shared" si="44"/>
        <v>1</v>
      </c>
    </row>
    <row r="2847" spans="1:13" x14ac:dyDescent="0.25">
      <c r="A2847">
        <v>201906</v>
      </c>
      <c r="B2847" t="s">
        <v>36</v>
      </c>
      <c r="C2847">
        <v>0</v>
      </c>
      <c r="D2847">
        <v>0</v>
      </c>
      <c r="E2847" t="s">
        <v>63</v>
      </c>
      <c r="F2847" t="s">
        <v>64</v>
      </c>
      <c r="G2847" t="s">
        <v>45</v>
      </c>
      <c r="H2847" t="s">
        <v>38</v>
      </c>
      <c r="I2847">
        <v>88</v>
      </c>
      <c r="J2847">
        <v>80</v>
      </c>
      <c r="K2847" s="43">
        <v>28746.85</v>
      </c>
      <c r="L2847" s="43">
        <v>2299747.7400000002</v>
      </c>
      <c r="M2847">
        <f t="shared" si="44"/>
        <v>1</v>
      </c>
    </row>
    <row r="2848" spans="1:13" x14ac:dyDescent="0.25">
      <c r="A2848">
        <v>201906</v>
      </c>
      <c r="B2848" t="s">
        <v>36</v>
      </c>
      <c r="C2848">
        <v>0</v>
      </c>
      <c r="D2848">
        <v>0</v>
      </c>
      <c r="E2848" t="s">
        <v>63</v>
      </c>
      <c r="F2848" t="s">
        <v>64</v>
      </c>
      <c r="G2848" t="s">
        <v>45</v>
      </c>
      <c r="H2848" t="s">
        <v>38</v>
      </c>
      <c r="I2848">
        <v>89</v>
      </c>
      <c r="J2848">
        <v>75</v>
      </c>
      <c r="K2848" s="43">
        <v>33704.65</v>
      </c>
      <c r="L2848" s="43">
        <v>2527849.02</v>
      </c>
      <c r="M2848">
        <f t="shared" si="44"/>
        <v>1</v>
      </c>
    </row>
    <row r="2849" spans="1:13" x14ac:dyDescent="0.25">
      <c r="A2849">
        <v>201906</v>
      </c>
      <c r="B2849" t="s">
        <v>36</v>
      </c>
      <c r="C2849">
        <v>0</v>
      </c>
      <c r="D2849">
        <v>0</v>
      </c>
      <c r="E2849" t="s">
        <v>63</v>
      </c>
      <c r="F2849" t="s">
        <v>64</v>
      </c>
      <c r="G2849" t="s">
        <v>45</v>
      </c>
      <c r="H2849" t="s">
        <v>38</v>
      </c>
      <c r="I2849">
        <v>90</v>
      </c>
      <c r="J2849">
        <v>61</v>
      </c>
      <c r="K2849" s="43">
        <v>30898.86</v>
      </c>
      <c r="L2849" s="43">
        <v>1884830.6</v>
      </c>
      <c r="M2849">
        <f t="shared" si="44"/>
        <v>1</v>
      </c>
    </row>
    <row r="2850" spans="1:13" x14ac:dyDescent="0.25">
      <c r="A2850">
        <v>201906</v>
      </c>
      <c r="B2850" t="s">
        <v>36</v>
      </c>
      <c r="C2850">
        <v>0</v>
      </c>
      <c r="D2850">
        <v>0</v>
      </c>
      <c r="E2850" t="s">
        <v>63</v>
      </c>
      <c r="F2850" t="s">
        <v>64</v>
      </c>
      <c r="G2850" t="s">
        <v>45</v>
      </c>
      <c r="H2850" t="s">
        <v>38</v>
      </c>
      <c r="I2850">
        <v>91</v>
      </c>
      <c r="J2850">
        <v>34</v>
      </c>
      <c r="K2850" s="43">
        <v>33140.959999999999</v>
      </c>
      <c r="L2850" s="43">
        <v>1126792.71</v>
      </c>
      <c r="M2850">
        <f t="shared" si="44"/>
        <v>1</v>
      </c>
    </row>
    <row r="2851" spans="1:13" x14ac:dyDescent="0.25">
      <c r="A2851">
        <v>201906</v>
      </c>
      <c r="B2851" t="s">
        <v>36</v>
      </c>
      <c r="C2851">
        <v>0</v>
      </c>
      <c r="D2851">
        <v>0</v>
      </c>
      <c r="E2851" t="s">
        <v>63</v>
      </c>
      <c r="F2851" t="s">
        <v>64</v>
      </c>
      <c r="G2851" t="s">
        <v>45</v>
      </c>
      <c r="H2851" t="s">
        <v>38</v>
      </c>
      <c r="I2851">
        <v>92</v>
      </c>
      <c r="J2851">
        <v>32</v>
      </c>
      <c r="K2851" s="43">
        <v>33071.269999999997</v>
      </c>
      <c r="L2851" s="43">
        <v>1058280.7</v>
      </c>
      <c r="M2851">
        <f t="shared" si="44"/>
        <v>1</v>
      </c>
    </row>
    <row r="2852" spans="1:13" x14ac:dyDescent="0.25">
      <c r="A2852">
        <v>201906</v>
      </c>
      <c r="B2852" t="s">
        <v>36</v>
      </c>
      <c r="C2852">
        <v>0</v>
      </c>
      <c r="D2852">
        <v>0</v>
      </c>
      <c r="E2852" t="s">
        <v>63</v>
      </c>
      <c r="F2852" t="s">
        <v>64</v>
      </c>
      <c r="G2852" t="s">
        <v>45</v>
      </c>
      <c r="H2852" t="s">
        <v>38</v>
      </c>
      <c r="I2852">
        <v>93</v>
      </c>
      <c r="J2852">
        <v>20</v>
      </c>
      <c r="K2852" s="43">
        <v>27543.13</v>
      </c>
      <c r="L2852" s="43">
        <v>550862.6</v>
      </c>
      <c r="M2852">
        <f t="shared" si="44"/>
        <v>1</v>
      </c>
    </row>
    <row r="2853" spans="1:13" x14ac:dyDescent="0.25">
      <c r="A2853">
        <v>201906</v>
      </c>
      <c r="B2853" t="s">
        <v>36</v>
      </c>
      <c r="C2853">
        <v>0</v>
      </c>
      <c r="D2853">
        <v>0</v>
      </c>
      <c r="E2853" t="s">
        <v>63</v>
      </c>
      <c r="F2853" t="s">
        <v>64</v>
      </c>
      <c r="G2853" t="s">
        <v>45</v>
      </c>
      <c r="H2853" t="s">
        <v>38</v>
      </c>
      <c r="I2853">
        <v>94</v>
      </c>
      <c r="J2853">
        <v>18</v>
      </c>
      <c r="K2853" s="43">
        <v>31014.25</v>
      </c>
      <c r="L2853" s="43">
        <v>558256.43000000005</v>
      </c>
      <c r="M2853">
        <f t="shared" si="44"/>
        <v>1</v>
      </c>
    </row>
    <row r="2854" spans="1:13" x14ac:dyDescent="0.25">
      <c r="A2854">
        <v>201906</v>
      </c>
      <c r="B2854" t="s">
        <v>36</v>
      </c>
      <c r="C2854">
        <v>0</v>
      </c>
      <c r="D2854">
        <v>0</v>
      </c>
      <c r="E2854" t="s">
        <v>63</v>
      </c>
      <c r="F2854" t="s">
        <v>64</v>
      </c>
      <c r="G2854" t="s">
        <v>45</v>
      </c>
      <c r="H2854" t="s">
        <v>38</v>
      </c>
      <c r="I2854">
        <v>95</v>
      </c>
      <c r="J2854">
        <v>9</v>
      </c>
      <c r="K2854" s="43">
        <v>28114.68</v>
      </c>
      <c r="L2854" s="43">
        <v>253032.13</v>
      </c>
      <c r="M2854">
        <f t="shared" si="44"/>
        <v>1</v>
      </c>
    </row>
    <row r="2855" spans="1:13" x14ac:dyDescent="0.25">
      <c r="A2855">
        <v>201906</v>
      </c>
      <c r="B2855" t="s">
        <v>36</v>
      </c>
      <c r="C2855">
        <v>0</v>
      </c>
      <c r="D2855">
        <v>0</v>
      </c>
      <c r="E2855" t="s">
        <v>63</v>
      </c>
      <c r="F2855" t="s">
        <v>64</v>
      </c>
      <c r="G2855" t="s">
        <v>45</v>
      </c>
      <c r="H2855" t="s">
        <v>38</v>
      </c>
      <c r="I2855">
        <v>96</v>
      </c>
      <c r="J2855">
        <v>10</v>
      </c>
      <c r="K2855" s="43">
        <v>28253.52</v>
      </c>
      <c r="L2855" s="43">
        <v>282535.15000000002</v>
      </c>
      <c r="M2855">
        <f t="shared" si="44"/>
        <v>1</v>
      </c>
    </row>
    <row r="2856" spans="1:13" x14ac:dyDescent="0.25">
      <c r="A2856">
        <v>201906</v>
      </c>
      <c r="B2856" t="s">
        <v>36</v>
      </c>
      <c r="C2856">
        <v>0</v>
      </c>
      <c r="D2856">
        <v>0</v>
      </c>
      <c r="E2856" t="s">
        <v>63</v>
      </c>
      <c r="F2856" t="s">
        <v>64</v>
      </c>
      <c r="G2856" t="s">
        <v>45</v>
      </c>
      <c r="H2856" t="s">
        <v>38</v>
      </c>
      <c r="I2856">
        <v>97</v>
      </c>
      <c r="J2856">
        <v>4</v>
      </c>
      <c r="K2856" s="43">
        <v>31525.96</v>
      </c>
      <c r="L2856" s="43">
        <v>126103.84</v>
      </c>
      <c r="M2856">
        <f t="shared" si="44"/>
        <v>1</v>
      </c>
    </row>
    <row r="2857" spans="1:13" x14ac:dyDescent="0.25">
      <c r="A2857">
        <v>201906</v>
      </c>
      <c r="B2857" t="s">
        <v>36</v>
      </c>
      <c r="C2857">
        <v>0</v>
      </c>
      <c r="D2857">
        <v>0</v>
      </c>
      <c r="E2857" t="s">
        <v>63</v>
      </c>
      <c r="F2857" t="s">
        <v>64</v>
      </c>
      <c r="G2857" t="s">
        <v>45</v>
      </c>
      <c r="H2857" t="s">
        <v>38</v>
      </c>
      <c r="I2857">
        <v>98</v>
      </c>
      <c r="J2857">
        <v>6</v>
      </c>
      <c r="K2857" s="43">
        <v>42909.67</v>
      </c>
      <c r="L2857" s="43">
        <v>257458.03</v>
      </c>
      <c r="M2857">
        <f t="shared" si="44"/>
        <v>1</v>
      </c>
    </row>
    <row r="2858" spans="1:13" x14ac:dyDescent="0.25">
      <c r="A2858">
        <v>201906</v>
      </c>
      <c r="B2858" t="s">
        <v>36</v>
      </c>
      <c r="C2858">
        <v>0</v>
      </c>
      <c r="D2858">
        <v>0</v>
      </c>
      <c r="E2858" t="s">
        <v>63</v>
      </c>
      <c r="F2858" t="s">
        <v>64</v>
      </c>
      <c r="G2858" t="s">
        <v>45</v>
      </c>
      <c r="H2858" t="s">
        <v>38</v>
      </c>
      <c r="I2858">
        <v>99</v>
      </c>
      <c r="J2858">
        <v>1</v>
      </c>
      <c r="K2858" s="43">
        <v>20000.099999999999</v>
      </c>
      <c r="L2858" s="43">
        <v>20000.099999999999</v>
      </c>
      <c r="M2858">
        <f t="shared" si="44"/>
        <v>1</v>
      </c>
    </row>
    <row r="2859" spans="1:13" x14ac:dyDescent="0.25">
      <c r="A2859">
        <v>201906</v>
      </c>
      <c r="B2859" t="s">
        <v>36</v>
      </c>
      <c r="C2859">
        <v>0</v>
      </c>
      <c r="D2859">
        <v>0</v>
      </c>
      <c r="E2859" t="s">
        <v>63</v>
      </c>
      <c r="F2859" t="s">
        <v>64</v>
      </c>
      <c r="G2859" t="s">
        <v>45</v>
      </c>
      <c r="H2859" t="s">
        <v>38</v>
      </c>
      <c r="I2859">
        <v>106</v>
      </c>
      <c r="J2859">
        <v>1</v>
      </c>
      <c r="K2859" s="43">
        <v>28180.41</v>
      </c>
      <c r="L2859" s="43">
        <v>28180.41</v>
      </c>
      <c r="M2859">
        <f t="shared" si="44"/>
        <v>1</v>
      </c>
    </row>
    <row r="2860" spans="1:13" x14ac:dyDescent="0.25">
      <c r="A2860">
        <v>201906</v>
      </c>
      <c r="B2860" t="s">
        <v>36</v>
      </c>
      <c r="C2860">
        <v>0</v>
      </c>
      <c r="D2860">
        <v>0</v>
      </c>
      <c r="E2860" t="s">
        <v>63</v>
      </c>
      <c r="F2860" t="s">
        <v>64</v>
      </c>
      <c r="G2860" t="s">
        <v>48</v>
      </c>
      <c r="H2860" t="s">
        <v>37</v>
      </c>
      <c r="I2860">
        <v>2</v>
      </c>
      <c r="J2860">
        <v>2</v>
      </c>
      <c r="K2860" s="43">
        <v>19924.330000000002</v>
      </c>
      <c r="L2860" s="43">
        <v>39848.660000000003</v>
      </c>
      <c r="M2860">
        <f t="shared" si="44"/>
        <v>1</v>
      </c>
    </row>
    <row r="2861" spans="1:13" x14ac:dyDescent="0.25">
      <c r="A2861">
        <v>201906</v>
      </c>
      <c r="B2861" t="s">
        <v>36</v>
      </c>
      <c r="C2861">
        <v>0</v>
      </c>
      <c r="D2861">
        <v>0</v>
      </c>
      <c r="E2861" t="s">
        <v>63</v>
      </c>
      <c r="F2861" t="s">
        <v>64</v>
      </c>
      <c r="G2861" t="s">
        <v>48</v>
      </c>
      <c r="H2861" t="s">
        <v>37</v>
      </c>
      <c r="I2861">
        <v>4</v>
      </c>
      <c r="J2861">
        <v>6</v>
      </c>
      <c r="K2861" s="43">
        <v>18489.91</v>
      </c>
      <c r="L2861" s="43">
        <v>110939.43</v>
      </c>
      <c r="M2861">
        <f t="shared" si="44"/>
        <v>1</v>
      </c>
    </row>
    <row r="2862" spans="1:13" x14ac:dyDescent="0.25">
      <c r="A2862">
        <v>201906</v>
      </c>
      <c r="B2862" t="s">
        <v>36</v>
      </c>
      <c r="C2862">
        <v>0</v>
      </c>
      <c r="D2862">
        <v>0</v>
      </c>
      <c r="E2862" t="s">
        <v>63</v>
      </c>
      <c r="F2862" t="s">
        <v>64</v>
      </c>
      <c r="G2862" t="s">
        <v>48</v>
      </c>
      <c r="H2862" t="s">
        <v>37</v>
      </c>
      <c r="I2862">
        <v>5</v>
      </c>
      <c r="J2862">
        <v>1</v>
      </c>
      <c r="K2862" s="43">
        <v>16165.95</v>
      </c>
      <c r="L2862" s="43">
        <v>16165.95</v>
      </c>
      <c r="M2862">
        <f t="shared" si="44"/>
        <v>1</v>
      </c>
    </row>
    <row r="2863" spans="1:13" x14ac:dyDescent="0.25">
      <c r="A2863">
        <v>201906</v>
      </c>
      <c r="B2863" t="s">
        <v>36</v>
      </c>
      <c r="C2863">
        <v>0</v>
      </c>
      <c r="D2863">
        <v>0</v>
      </c>
      <c r="E2863" t="s">
        <v>63</v>
      </c>
      <c r="F2863" t="s">
        <v>64</v>
      </c>
      <c r="G2863" t="s">
        <v>48</v>
      </c>
      <c r="H2863" t="s">
        <v>37</v>
      </c>
      <c r="I2863">
        <v>6</v>
      </c>
      <c r="J2863">
        <v>4</v>
      </c>
      <c r="K2863" s="43">
        <v>17632.490000000002</v>
      </c>
      <c r="L2863" s="43">
        <v>70529.960000000006</v>
      </c>
      <c r="M2863">
        <f t="shared" si="44"/>
        <v>1</v>
      </c>
    </row>
    <row r="2864" spans="1:13" x14ac:dyDescent="0.25">
      <c r="A2864">
        <v>201906</v>
      </c>
      <c r="B2864" t="s">
        <v>36</v>
      </c>
      <c r="C2864">
        <v>0</v>
      </c>
      <c r="D2864">
        <v>0</v>
      </c>
      <c r="E2864" t="s">
        <v>63</v>
      </c>
      <c r="F2864" t="s">
        <v>64</v>
      </c>
      <c r="G2864" t="s">
        <v>48</v>
      </c>
      <c r="H2864" t="s">
        <v>37</v>
      </c>
      <c r="I2864">
        <v>7</v>
      </c>
      <c r="J2864">
        <v>8</v>
      </c>
      <c r="K2864" s="43">
        <v>14682.41</v>
      </c>
      <c r="L2864" s="43">
        <v>117459.25</v>
      </c>
      <c r="M2864">
        <f t="shared" si="44"/>
        <v>1</v>
      </c>
    </row>
    <row r="2865" spans="1:13" x14ac:dyDescent="0.25">
      <c r="A2865">
        <v>201906</v>
      </c>
      <c r="B2865" t="s">
        <v>36</v>
      </c>
      <c r="C2865">
        <v>0</v>
      </c>
      <c r="D2865">
        <v>0</v>
      </c>
      <c r="E2865" t="s">
        <v>63</v>
      </c>
      <c r="F2865" t="s">
        <v>64</v>
      </c>
      <c r="G2865" t="s">
        <v>48</v>
      </c>
      <c r="H2865" t="s">
        <v>37</v>
      </c>
      <c r="I2865">
        <v>8</v>
      </c>
      <c r="J2865">
        <v>3</v>
      </c>
      <c r="K2865" s="43">
        <v>18986.13</v>
      </c>
      <c r="L2865" s="43">
        <v>56958.38</v>
      </c>
      <c r="M2865">
        <f t="shared" si="44"/>
        <v>1</v>
      </c>
    </row>
    <row r="2866" spans="1:13" x14ac:dyDescent="0.25">
      <c r="A2866">
        <v>201906</v>
      </c>
      <c r="B2866" t="s">
        <v>36</v>
      </c>
      <c r="C2866">
        <v>0</v>
      </c>
      <c r="D2866">
        <v>0</v>
      </c>
      <c r="E2866" t="s">
        <v>63</v>
      </c>
      <c r="F2866" t="s">
        <v>64</v>
      </c>
      <c r="G2866" t="s">
        <v>48</v>
      </c>
      <c r="H2866" t="s">
        <v>37</v>
      </c>
      <c r="I2866">
        <v>9</v>
      </c>
      <c r="J2866">
        <v>5</v>
      </c>
      <c r="K2866" s="43">
        <v>10548.18</v>
      </c>
      <c r="L2866" s="43">
        <v>52740.9</v>
      </c>
      <c r="M2866">
        <f t="shared" si="44"/>
        <v>1</v>
      </c>
    </row>
    <row r="2867" spans="1:13" x14ac:dyDescent="0.25">
      <c r="A2867">
        <v>201906</v>
      </c>
      <c r="B2867" t="s">
        <v>36</v>
      </c>
      <c r="C2867">
        <v>0</v>
      </c>
      <c r="D2867">
        <v>0</v>
      </c>
      <c r="E2867" t="s">
        <v>63</v>
      </c>
      <c r="F2867" t="s">
        <v>64</v>
      </c>
      <c r="G2867" t="s">
        <v>48</v>
      </c>
      <c r="H2867" t="s">
        <v>37</v>
      </c>
      <c r="I2867">
        <v>10</v>
      </c>
      <c r="J2867">
        <v>6</v>
      </c>
      <c r="K2867" s="43">
        <v>16229.11</v>
      </c>
      <c r="L2867" s="43">
        <v>97374.67</v>
      </c>
      <c r="M2867">
        <f t="shared" si="44"/>
        <v>1</v>
      </c>
    </row>
    <row r="2868" spans="1:13" x14ac:dyDescent="0.25">
      <c r="A2868">
        <v>201906</v>
      </c>
      <c r="B2868" t="s">
        <v>36</v>
      </c>
      <c r="C2868">
        <v>0</v>
      </c>
      <c r="D2868">
        <v>0</v>
      </c>
      <c r="E2868" t="s">
        <v>63</v>
      </c>
      <c r="F2868" t="s">
        <v>64</v>
      </c>
      <c r="G2868" t="s">
        <v>48</v>
      </c>
      <c r="H2868" t="s">
        <v>37</v>
      </c>
      <c r="I2868">
        <v>11</v>
      </c>
      <c r="J2868">
        <v>15</v>
      </c>
      <c r="K2868" s="43">
        <v>13357.12</v>
      </c>
      <c r="L2868" s="43">
        <v>200356.74</v>
      </c>
      <c r="M2868">
        <f t="shared" si="44"/>
        <v>1</v>
      </c>
    </row>
    <row r="2869" spans="1:13" x14ac:dyDescent="0.25">
      <c r="A2869">
        <v>201906</v>
      </c>
      <c r="B2869" t="s">
        <v>36</v>
      </c>
      <c r="C2869">
        <v>0</v>
      </c>
      <c r="D2869">
        <v>0</v>
      </c>
      <c r="E2869" t="s">
        <v>63</v>
      </c>
      <c r="F2869" t="s">
        <v>64</v>
      </c>
      <c r="G2869" t="s">
        <v>48</v>
      </c>
      <c r="H2869" t="s">
        <v>37</v>
      </c>
      <c r="I2869">
        <v>12</v>
      </c>
      <c r="J2869">
        <v>12</v>
      </c>
      <c r="K2869" s="43">
        <v>15902.91</v>
      </c>
      <c r="L2869" s="43">
        <v>190834.96</v>
      </c>
      <c r="M2869">
        <f t="shared" si="44"/>
        <v>1</v>
      </c>
    </row>
    <row r="2870" spans="1:13" x14ac:dyDescent="0.25">
      <c r="A2870">
        <v>201906</v>
      </c>
      <c r="B2870" t="s">
        <v>36</v>
      </c>
      <c r="C2870">
        <v>0</v>
      </c>
      <c r="D2870">
        <v>0</v>
      </c>
      <c r="E2870" t="s">
        <v>63</v>
      </c>
      <c r="F2870" t="s">
        <v>64</v>
      </c>
      <c r="G2870" t="s">
        <v>48</v>
      </c>
      <c r="H2870" t="s">
        <v>37</v>
      </c>
      <c r="I2870">
        <v>13</v>
      </c>
      <c r="J2870">
        <v>9</v>
      </c>
      <c r="K2870" s="43">
        <v>17588.43</v>
      </c>
      <c r="L2870" s="43">
        <v>158295.88</v>
      </c>
      <c r="M2870">
        <f t="shared" si="44"/>
        <v>1</v>
      </c>
    </row>
    <row r="2871" spans="1:13" x14ac:dyDescent="0.25">
      <c r="A2871">
        <v>201906</v>
      </c>
      <c r="B2871" t="s">
        <v>36</v>
      </c>
      <c r="C2871">
        <v>0</v>
      </c>
      <c r="D2871">
        <v>0</v>
      </c>
      <c r="E2871" t="s">
        <v>63</v>
      </c>
      <c r="F2871" t="s">
        <v>64</v>
      </c>
      <c r="G2871" t="s">
        <v>48</v>
      </c>
      <c r="H2871" t="s">
        <v>37</v>
      </c>
      <c r="I2871">
        <v>14</v>
      </c>
      <c r="J2871">
        <v>8</v>
      </c>
      <c r="K2871" s="43">
        <v>13547.89</v>
      </c>
      <c r="L2871" s="43">
        <v>108383.09</v>
      </c>
      <c r="M2871">
        <f t="shared" si="44"/>
        <v>1</v>
      </c>
    </row>
    <row r="2872" spans="1:13" x14ac:dyDescent="0.25">
      <c r="A2872">
        <v>201906</v>
      </c>
      <c r="B2872" t="s">
        <v>36</v>
      </c>
      <c r="C2872">
        <v>0</v>
      </c>
      <c r="D2872">
        <v>0</v>
      </c>
      <c r="E2872" t="s">
        <v>63</v>
      </c>
      <c r="F2872" t="s">
        <v>64</v>
      </c>
      <c r="G2872" t="s">
        <v>48</v>
      </c>
      <c r="H2872" t="s">
        <v>37</v>
      </c>
      <c r="I2872">
        <v>15</v>
      </c>
      <c r="J2872">
        <v>12</v>
      </c>
      <c r="K2872" s="43">
        <v>15297.21</v>
      </c>
      <c r="L2872" s="43">
        <v>183566.48</v>
      </c>
      <c r="M2872">
        <f t="shared" si="44"/>
        <v>1</v>
      </c>
    </row>
    <row r="2873" spans="1:13" x14ac:dyDescent="0.25">
      <c r="A2873">
        <v>201906</v>
      </c>
      <c r="B2873" t="s">
        <v>36</v>
      </c>
      <c r="C2873">
        <v>0</v>
      </c>
      <c r="D2873">
        <v>0</v>
      </c>
      <c r="E2873" t="s">
        <v>63</v>
      </c>
      <c r="F2873" t="s">
        <v>64</v>
      </c>
      <c r="G2873" t="s">
        <v>48</v>
      </c>
      <c r="H2873" t="s">
        <v>37</v>
      </c>
      <c r="I2873">
        <v>16</v>
      </c>
      <c r="J2873">
        <v>17</v>
      </c>
      <c r="K2873" s="43">
        <v>15331.78</v>
      </c>
      <c r="L2873" s="43">
        <v>260640.25</v>
      </c>
      <c r="M2873">
        <f t="shared" si="44"/>
        <v>1</v>
      </c>
    </row>
    <row r="2874" spans="1:13" x14ac:dyDescent="0.25">
      <c r="A2874">
        <v>201906</v>
      </c>
      <c r="B2874" t="s">
        <v>36</v>
      </c>
      <c r="C2874">
        <v>0</v>
      </c>
      <c r="D2874">
        <v>0</v>
      </c>
      <c r="E2874" t="s">
        <v>63</v>
      </c>
      <c r="F2874" t="s">
        <v>64</v>
      </c>
      <c r="G2874" t="s">
        <v>48</v>
      </c>
      <c r="H2874" t="s">
        <v>37</v>
      </c>
      <c r="I2874">
        <v>17</v>
      </c>
      <c r="J2874">
        <v>19</v>
      </c>
      <c r="K2874" s="43">
        <v>14492.8</v>
      </c>
      <c r="L2874" s="43">
        <v>275363.24</v>
      </c>
      <c r="M2874">
        <f t="shared" si="44"/>
        <v>1</v>
      </c>
    </row>
    <row r="2875" spans="1:13" x14ac:dyDescent="0.25">
      <c r="A2875">
        <v>201906</v>
      </c>
      <c r="B2875" t="s">
        <v>36</v>
      </c>
      <c r="C2875">
        <v>0</v>
      </c>
      <c r="D2875">
        <v>0</v>
      </c>
      <c r="E2875" t="s">
        <v>63</v>
      </c>
      <c r="F2875" t="s">
        <v>64</v>
      </c>
      <c r="G2875" t="s">
        <v>48</v>
      </c>
      <c r="H2875" t="s">
        <v>37</v>
      </c>
      <c r="I2875">
        <v>18</v>
      </c>
      <c r="J2875">
        <v>3</v>
      </c>
      <c r="K2875" s="43">
        <v>10864.21</v>
      </c>
      <c r="L2875" s="43">
        <v>32592.63</v>
      </c>
      <c r="M2875">
        <f t="shared" si="44"/>
        <v>1</v>
      </c>
    </row>
    <row r="2876" spans="1:13" x14ac:dyDescent="0.25">
      <c r="A2876">
        <v>201906</v>
      </c>
      <c r="B2876" t="s">
        <v>36</v>
      </c>
      <c r="C2876">
        <v>0</v>
      </c>
      <c r="D2876">
        <v>0</v>
      </c>
      <c r="E2876" t="s">
        <v>63</v>
      </c>
      <c r="F2876" t="s">
        <v>64</v>
      </c>
      <c r="G2876" t="s">
        <v>48</v>
      </c>
      <c r="H2876" t="s">
        <v>37</v>
      </c>
      <c r="I2876">
        <v>19</v>
      </c>
      <c r="J2876">
        <v>7</v>
      </c>
      <c r="K2876" s="43">
        <v>11898.56</v>
      </c>
      <c r="L2876" s="43">
        <v>83289.89</v>
      </c>
      <c r="M2876">
        <f t="shared" si="44"/>
        <v>1</v>
      </c>
    </row>
    <row r="2877" spans="1:13" x14ac:dyDescent="0.25">
      <c r="A2877">
        <v>201906</v>
      </c>
      <c r="B2877" t="s">
        <v>36</v>
      </c>
      <c r="C2877">
        <v>0</v>
      </c>
      <c r="D2877">
        <v>0</v>
      </c>
      <c r="E2877" t="s">
        <v>63</v>
      </c>
      <c r="F2877" t="s">
        <v>64</v>
      </c>
      <c r="G2877" t="s">
        <v>48</v>
      </c>
      <c r="H2877" t="s">
        <v>37</v>
      </c>
      <c r="I2877">
        <v>20</v>
      </c>
      <c r="J2877">
        <v>5</v>
      </c>
      <c r="K2877" s="43">
        <v>19279.27</v>
      </c>
      <c r="L2877" s="43">
        <v>96396.33</v>
      </c>
      <c r="M2877">
        <f t="shared" si="44"/>
        <v>1</v>
      </c>
    </row>
    <row r="2878" spans="1:13" x14ac:dyDescent="0.25">
      <c r="A2878">
        <v>201906</v>
      </c>
      <c r="B2878" t="s">
        <v>36</v>
      </c>
      <c r="C2878">
        <v>0</v>
      </c>
      <c r="D2878">
        <v>0</v>
      </c>
      <c r="E2878" t="s">
        <v>63</v>
      </c>
      <c r="F2878" t="s">
        <v>64</v>
      </c>
      <c r="G2878" t="s">
        <v>48</v>
      </c>
      <c r="H2878" t="s">
        <v>37</v>
      </c>
      <c r="I2878">
        <v>21</v>
      </c>
      <c r="J2878">
        <v>4</v>
      </c>
      <c r="K2878" s="43">
        <v>14524.36</v>
      </c>
      <c r="L2878" s="43">
        <v>58097.45</v>
      </c>
      <c r="M2878">
        <f t="shared" si="44"/>
        <v>1</v>
      </c>
    </row>
    <row r="2879" spans="1:13" x14ac:dyDescent="0.25">
      <c r="A2879">
        <v>201906</v>
      </c>
      <c r="B2879" t="s">
        <v>36</v>
      </c>
      <c r="C2879">
        <v>0</v>
      </c>
      <c r="D2879">
        <v>0</v>
      </c>
      <c r="E2879" t="s">
        <v>63</v>
      </c>
      <c r="F2879" t="s">
        <v>64</v>
      </c>
      <c r="G2879" t="s">
        <v>48</v>
      </c>
      <c r="H2879" t="s">
        <v>37</v>
      </c>
      <c r="I2879">
        <v>22</v>
      </c>
      <c r="J2879">
        <v>9</v>
      </c>
      <c r="K2879" s="43">
        <v>15728</v>
      </c>
      <c r="L2879" s="43">
        <v>141552</v>
      </c>
      <c r="M2879">
        <f t="shared" si="44"/>
        <v>1</v>
      </c>
    </row>
    <row r="2880" spans="1:13" x14ac:dyDescent="0.25">
      <c r="A2880">
        <v>201906</v>
      </c>
      <c r="B2880" t="s">
        <v>36</v>
      </c>
      <c r="C2880">
        <v>0</v>
      </c>
      <c r="D2880">
        <v>0</v>
      </c>
      <c r="E2880" t="s">
        <v>63</v>
      </c>
      <c r="F2880" t="s">
        <v>64</v>
      </c>
      <c r="G2880" t="s">
        <v>48</v>
      </c>
      <c r="H2880" t="s">
        <v>37</v>
      </c>
      <c r="I2880">
        <v>23</v>
      </c>
      <c r="J2880">
        <v>6</v>
      </c>
      <c r="K2880" s="43">
        <v>13610.48</v>
      </c>
      <c r="L2880" s="43">
        <v>81662.899999999994</v>
      </c>
      <c r="M2880">
        <f t="shared" si="44"/>
        <v>1</v>
      </c>
    </row>
    <row r="2881" spans="1:13" x14ac:dyDescent="0.25">
      <c r="A2881">
        <v>201906</v>
      </c>
      <c r="B2881" t="s">
        <v>36</v>
      </c>
      <c r="C2881">
        <v>0</v>
      </c>
      <c r="D2881">
        <v>0</v>
      </c>
      <c r="E2881" t="s">
        <v>63</v>
      </c>
      <c r="F2881" t="s">
        <v>64</v>
      </c>
      <c r="G2881" t="s">
        <v>48</v>
      </c>
      <c r="H2881" t="s">
        <v>37</v>
      </c>
      <c r="I2881">
        <v>24</v>
      </c>
      <c r="J2881">
        <v>10</v>
      </c>
      <c r="K2881" s="43">
        <v>16050.63</v>
      </c>
      <c r="L2881" s="43">
        <v>160506.34</v>
      </c>
      <c r="M2881">
        <f t="shared" si="44"/>
        <v>1</v>
      </c>
    </row>
    <row r="2882" spans="1:13" x14ac:dyDescent="0.25">
      <c r="A2882">
        <v>201906</v>
      </c>
      <c r="B2882" t="s">
        <v>36</v>
      </c>
      <c r="C2882">
        <v>0</v>
      </c>
      <c r="D2882">
        <v>0</v>
      </c>
      <c r="E2882" t="s">
        <v>63</v>
      </c>
      <c r="F2882" t="s">
        <v>64</v>
      </c>
      <c r="G2882" t="s">
        <v>48</v>
      </c>
      <c r="H2882" t="s">
        <v>37</v>
      </c>
      <c r="I2882">
        <v>25</v>
      </c>
      <c r="J2882">
        <v>6</v>
      </c>
      <c r="K2882" s="43">
        <v>11968.5</v>
      </c>
      <c r="L2882" s="43">
        <v>71811.009999999995</v>
      </c>
      <c r="M2882">
        <f t="shared" si="44"/>
        <v>1</v>
      </c>
    </row>
    <row r="2883" spans="1:13" x14ac:dyDescent="0.25">
      <c r="A2883">
        <v>201906</v>
      </c>
      <c r="B2883" t="s">
        <v>36</v>
      </c>
      <c r="C2883">
        <v>0</v>
      </c>
      <c r="D2883">
        <v>0</v>
      </c>
      <c r="E2883" t="s">
        <v>63</v>
      </c>
      <c r="F2883" t="s">
        <v>64</v>
      </c>
      <c r="G2883" t="s">
        <v>48</v>
      </c>
      <c r="H2883" t="s">
        <v>37</v>
      </c>
      <c r="I2883">
        <v>26</v>
      </c>
      <c r="J2883">
        <v>6</v>
      </c>
      <c r="K2883" s="43">
        <v>27530.18</v>
      </c>
      <c r="L2883" s="43">
        <v>165181.04999999999</v>
      </c>
      <c r="M2883">
        <f t="shared" si="44"/>
        <v>1</v>
      </c>
    </row>
    <row r="2884" spans="1:13" x14ac:dyDescent="0.25">
      <c r="A2884">
        <v>201906</v>
      </c>
      <c r="B2884" t="s">
        <v>36</v>
      </c>
      <c r="C2884">
        <v>0</v>
      </c>
      <c r="D2884">
        <v>0</v>
      </c>
      <c r="E2884" t="s">
        <v>63</v>
      </c>
      <c r="F2884" t="s">
        <v>64</v>
      </c>
      <c r="G2884" t="s">
        <v>48</v>
      </c>
      <c r="H2884" t="s">
        <v>37</v>
      </c>
      <c r="I2884">
        <v>27</v>
      </c>
      <c r="J2884">
        <v>5</v>
      </c>
      <c r="K2884" s="43">
        <v>13240.75</v>
      </c>
      <c r="L2884" s="43">
        <v>66203.740000000005</v>
      </c>
      <c r="M2884">
        <f t="shared" si="44"/>
        <v>1</v>
      </c>
    </row>
    <row r="2885" spans="1:13" x14ac:dyDescent="0.25">
      <c r="A2885">
        <v>201906</v>
      </c>
      <c r="B2885" t="s">
        <v>36</v>
      </c>
      <c r="C2885">
        <v>0</v>
      </c>
      <c r="D2885">
        <v>0</v>
      </c>
      <c r="E2885" t="s">
        <v>63</v>
      </c>
      <c r="F2885" t="s">
        <v>64</v>
      </c>
      <c r="G2885" t="s">
        <v>48</v>
      </c>
      <c r="H2885" t="s">
        <v>37</v>
      </c>
      <c r="I2885">
        <v>28</v>
      </c>
      <c r="J2885">
        <v>3</v>
      </c>
      <c r="K2885" s="43">
        <v>15052.53</v>
      </c>
      <c r="L2885" s="43">
        <v>45157.599999999999</v>
      </c>
      <c r="M2885">
        <f t="shared" si="44"/>
        <v>1</v>
      </c>
    </row>
    <row r="2886" spans="1:13" x14ac:dyDescent="0.25">
      <c r="A2886">
        <v>201906</v>
      </c>
      <c r="B2886" t="s">
        <v>36</v>
      </c>
      <c r="C2886">
        <v>0</v>
      </c>
      <c r="D2886">
        <v>0</v>
      </c>
      <c r="E2886" t="s">
        <v>63</v>
      </c>
      <c r="F2886" t="s">
        <v>64</v>
      </c>
      <c r="G2886" t="s">
        <v>48</v>
      </c>
      <c r="H2886" t="s">
        <v>37</v>
      </c>
      <c r="I2886">
        <v>29</v>
      </c>
      <c r="J2886">
        <v>7</v>
      </c>
      <c r="K2886" s="43">
        <v>13109.89</v>
      </c>
      <c r="L2886" s="43">
        <v>91769.23</v>
      </c>
      <c r="M2886">
        <f t="shared" ref="M2886:M2949" si="45">+IF(F2886=$M$1,0,1)</f>
        <v>1</v>
      </c>
    </row>
    <row r="2887" spans="1:13" x14ac:dyDescent="0.25">
      <c r="A2887">
        <v>201906</v>
      </c>
      <c r="B2887" t="s">
        <v>36</v>
      </c>
      <c r="C2887">
        <v>0</v>
      </c>
      <c r="D2887">
        <v>0</v>
      </c>
      <c r="E2887" t="s">
        <v>63</v>
      </c>
      <c r="F2887" t="s">
        <v>64</v>
      </c>
      <c r="G2887" t="s">
        <v>48</v>
      </c>
      <c r="H2887" t="s">
        <v>37</v>
      </c>
      <c r="I2887">
        <v>30</v>
      </c>
      <c r="J2887">
        <v>5</v>
      </c>
      <c r="K2887" s="43">
        <v>18755.62</v>
      </c>
      <c r="L2887" s="43">
        <v>93778.11</v>
      </c>
      <c r="M2887">
        <f t="shared" si="45"/>
        <v>1</v>
      </c>
    </row>
    <row r="2888" spans="1:13" x14ac:dyDescent="0.25">
      <c r="A2888">
        <v>201906</v>
      </c>
      <c r="B2888" t="s">
        <v>36</v>
      </c>
      <c r="C2888">
        <v>0</v>
      </c>
      <c r="D2888">
        <v>0</v>
      </c>
      <c r="E2888" t="s">
        <v>63</v>
      </c>
      <c r="F2888" t="s">
        <v>64</v>
      </c>
      <c r="G2888" t="s">
        <v>48</v>
      </c>
      <c r="H2888" t="s">
        <v>37</v>
      </c>
      <c r="I2888">
        <v>31</v>
      </c>
      <c r="J2888">
        <v>20</v>
      </c>
      <c r="K2888" s="43">
        <v>13649.96</v>
      </c>
      <c r="L2888" s="43">
        <v>272999.17</v>
      </c>
      <c r="M2888">
        <f t="shared" si="45"/>
        <v>1</v>
      </c>
    </row>
    <row r="2889" spans="1:13" x14ac:dyDescent="0.25">
      <c r="A2889">
        <v>201906</v>
      </c>
      <c r="B2889" t="s">
        <v>36</v>
      </c>
      <c r="C2889">
        <v>0</v>
      </c>
      <c r="D2889">
        <v>0</v>
      </c>
      <c r="E2889" t="s">
        <v>63</v>
      </c>
      <c r="F2889" t="s">
        <v>64</v>
      </c>
      <c r="G2889" t="s">
        <v>48</v>
      </c>
      <c r="H2889" t="s">
        <v>37</v>
      </c>
      <c r="I2889">
        <v>32</v>
      </c>
      <c r="J2889">
        <v>18</v>
      </c>
      <c r="K2889" s="43">
        <v>18864.54</v>
      </c>
      <c r="L2889" s="43">
        <v>339561.67</v>
      </c>
      <c r="M2889">
        <f t="shared" si="45"/>
        <v>1</v>
      </c>
    </row>
    <row r="2890" spans="1:13" x14ac:dyDescent="0.25">
      <c r="A2890">
        <v>201906</v>
      </c>
      <c r="B2890" t="s">
        <v>36</v>
      </c>
      <c r="C2890">
        <v>0</v>
      </c>
      <c r="D2890">
        <v>0</v>
      </c>
      <c r="E2890" t="s">
        <v>63</v>
      </c>
      <c r="F2890" t="s">
        <v>64</v>
      </c>
      <c r="G2890" t="s">
        <v>48</v>
      </c>
      <c r="H2890" t="s">
        <v>37</v>
      </c>
      <c r="I2890">
        <v>33</v>
      </c>
      <c r="J2890">
        <v>14</v>
      </c>
      <c r="K2890" s="43">
        <v>13151.42</v>
      </c>
      <c r="L2890" s="43">
        <v>184119.91</v>
      </c>
      <c r="M2890">
        <f t="shared" si="45"/>
        <v>1</v>
      </c>
    </row>
    <row r="2891" spans="1:13" x14ac:dyDescent="0.25">
      <c r="A2891">
        <v>201906</v>
      </c>
      <c r="B2891" t="s">
        <v>36</v>
      </c>
      <c r="C2891">
        <v>0</v>
      </c>
      <c r="D2891">
        <v>0</v>
      </c>
      <c r="E2891" t="s">
        <v>63</v>
      </c>
      <c r="F2891" t="s">
        <v>64</v>
      </c>
      <c r="G2891" t="s">
        <v>48</v>
      </c>
      <c r="H2891" t="s">
        <v>37</v>
      </c>
      <c r="I2891">
        <v>34</v>
      </c>
      <c r="J2891">
        <v>17</v>
      </c>
      <c r="K2891" s="43">
        <v>15429.39</v>
      </c>
      <c r="L2891" s="43">
        <v>262299.7</v>
      </c>
      <c r="M2891">
        <f t="shared" si="45"/>
        <v>1</v>
      </c>
    </row>
    <row r="2892" spans="1:13" x14ac:dyDescent="0.25">
      <c r="A2892">
        <v>201906</v>
      </c>
      <c r="B2892" t="s">
        <v>36</v>
      </c>
      <c r="C2892">
        <v>0</v>
      </c>
      <c r="D2892">
        <v>0</v>
      </c>
      <c r="E2892" t="s">
        <v>63</v>
      </c>
      <c r="F2892" t="s">
        <v>64</v>
      </c>
      <c r="G2892" t="s">
        <v>48</v>
      </c>
      <c r="H2892" t="s">
        <v>37</v>
      </c>
      <c r="I2892">
        <v>35</v>
      </c>
      <c r="J2892">
        <v>15</v>
      </c>
      <c r="K2892" s="43">
        <v>15323.66</v>
      </c>
      <c r="L2892" s="43">
        <v>229854.92</v>
      </c>
      <c r="M2892">
        <f t="shared" si="45"/>
        <v>1</v>
      </c>
    </row>
    <row r="2893" spans="1:13" x14ac:dyDescent="0.25">
      <c r="A2893">
        <v>201906</v>
      </c>
      <c r="B2893" t="s">
        <v>36</v>
      </c>
      <c r="C2893">
        <v>0</v>
      </c>
      <c r="D2893">
        <v>0</v>
      </c>
      <c r="E2893" t="s">
        <v>63</v>
      </c>
      <c r="F2893" t="s">
        <v>64</v>
      </c>
      <c r="G2893" t="s">
        <v>48</v>
      </c>
      <c r="H2893" t="s">
        <v>37</v>
      </c>
      <c r="I2893">
        <v>36</v>
      </c>
      <c r="J2893">
        <v>23</v>
      </c>
      <c r="K2893" s="43">
        <v>15875.11</v>
      </c>
      <c r="L2893" s="43">
        <v>365127.6</v>
      </c>
      <c r="M2893">
        <f t="shared" si="45"/>
        <v>1</v>
      </c>
    </row>
    <row r="2894" spans="1:13" x14ac:dyDescent="0.25">
      <c r="A2894">
        <v>201906</v>
      </c>
      <c r="B2894" t="s">
        <v>36</v>
      </c>
      <c r="C2894">
        <v>0</v>
      </c>
      <c r="D2894">
        <v>0</v>
      </c>
      <c r="E2894" t="s">
        <v>63</v>
      </c>
      <c r="F2894" t="s">
        <v>64</v>
      </c>
      <c r="G2894" t="s">
        <v>48</v>
      </c>
      <c r="H2894" t="s">
        <v>37</v>
      </c>
      <c r="I2894">
        <v>37</v>
      </c>
      <c r="J2894">
        <v>20</v>
      </c>
      <c r="K2894" s="43">
        <v>15516.2</v>
      </c>
      <c r="L2894" s="43">
        <v>310324</v>
      </c>
      <c r="M2894">
        <f t="shared" si="45"/>
        <v>1</v>
      </c>
    </row>
    <row r="2895" spans="1:13" x14ac:dyDescent="0.25">
      <c r="A2895">
        <v>201906</v>
      </c>
      <c r="B2895" t="s">
        <v>36</v>
      </c>
      <c r="C2895">
        <v>0</v>
      </c>
      <c r="D2895">
        <v>0</v>
      </c>
      <c r="E2895" t="s">
        <v>63</v>
      </c>
      <c r="F2895" t="s">
        <v>64</v>
      </c>
      <c r="G2895" t="s">
        <v>48</v>
      </c>
      <c r="H2895" t="s">
        <v>37</v>
      </c>
      <c r="I2895">
        <v>38</v>
      </c>
      <c r="J2895">
        <v>27</v>
      </c>
      <c r="K2895" s="43">
        <v>16596.75</v>
      </c>
      <c r="L2895" s="43">
        <v>448112.24</v>
      </c>
      <c r="M2895">
        <f t="shared" si="45"/>
        <v>1</v>
      </c>
    </row>
    <row r="2896" spans="1:13" x14ac:dyDescent="0.25">
      <c r="A2896">
        <v>201906</v>
      </c>
      <c r="B2896" t="s">
        <v>36</v>
      </c>
      <c r="C2896">
        <v>0</v>
      </c>
      <c r="D2896">
        <v>0</v>
      </c>
      <c r="E2896" t="s">
        <v>63</v>
      </c>
      <c r="F2896" t="s">
        <v>64</v>
      </c>
      <c r="G2896" t="s">
        <v>48</v>
      </c>
      <c r="H2896" t="s">
        <v>37</v>
      </c>
      <c r="I2896">
        <v>39</v>
      </c>
      <c r="J2896">
        <v>36</v>
      </c>
      <c r="K2896" s="43">
        <v>17312.8</v>
      </c>
      <c r="L2896" s="43">
        <v>623260.80000000005</v>
      </c>
      <c r="M2896">
        <f t="shared" si="45"/>
        <v>1</v>
      </c>
    </row>
    <row r="2897" spans="1:13" x14ac:dyDescent="0.25">
      <c r="A2897">
        <v>201906</v>
      </c>
      <c r="B2897" t="s">
        <v>36</v>
      </c>
      <c r="C2897">
        <v>0</v>
      </c>
      <c r="D2897">
        <v>0</v>
      </c>
      <c r="E2897" t="s">
        <v>63</v>
      </c>
      <c r="F2897" t="s">
        <v>64</v>
      </c>
      <c r="G2897" t="s">
        <v>48</v>
      </c>
      <c r="H2897" t="s">
        <v>37</v>
      </c>
      <c r="I2897">
        <v>40</v>
      </c>
      <c r="J2897">
        <v>45</v>
      </c>
      <c r="K2897" s="43">
        <v>18039.91</v>
      </c>
      <c r="L2897" s="43">
        <v>811795.81</v>
      </c>
      <c r="M2897">
        <f t="shared" si="45"/>
        <v>1</v>
      </c>
    </row>
    <row r="2898" spans="1:13" x14ac:dyDescent="0.25">
      <c r="A2898">
        <v>201906</v>
      </c>
      <c r="B2898" t="s">
        <v>36</v>
      </c>
      <c r="C2898">
        <v>0</v>
      </c>
      <c r="D2898">
        <v>0</v>
      </c>
      <c r="E2898" t="s">
        <v>63</v>
      </c>
      <c r="F2898" t="s">
        <v>64</v>
      </c>
      <c r="G2898" t="s">
        <v>48</v>
      </c>
      <c r="H2898" t="s">
        <v>37</v>
      </c>
      <c r="I2898">
        <v>41</v>
      </c>
      <c r="J2898">
        <v>38</v>
      </c>
      <c r="K2898" s="43">
        <v>20006.57</v>
      </c>
      <c r="L2898" s="43">
        <v>760249.53</v>
      </c>
      <c r="M2898">
        <f t="shared" si="45"/>
        <v>1</v>
      </c>
    </row>
    <row r="2899" spans="1:13" x14ac:dyDescent="0.25">
      <c r="A2899">
        <v>201906</v>
      </c>
      <c r="B2899" t="s">
        <v>36</v>
      </c>
      <c r="C2899">
        <v>0</v>
      </c>
      <c r="D2899">
        <v>0</v>
      </c>
      <c r="E2899" t="s">
        <v>63</v>
      </c>
      <c r="F2899" t="s">
        <v>64</v>
      </c>
      <c r="G2899" t="s">
        <v>48</v>
      </c>
      <c r="H2899" t="s">
        <v>37</v>
      </c>
      <c r="I2899">
        <v>42</v>
      </c>
      <c r="J2899">
        <v>40</v>
      </c>
      <c r="K2899" s="43">
        <v>18501.09</v>
      </c>
      <c r="L2899" s="43">
        <v>740043.57</v>
      </c>
      <c r="M2899">
        <f t="shared" si="45"/>
        <v>1</v>
      </c>
    </row>
    <row r="2900" spans="1:13" x14ac:dyDescent="0.25">
      <c r="A2900">
        <v>201906</v>
      </c>
      <c r="B2900" t="s">
        <v>36</v>
      </c>
      <c r="C2900">
        <v>0</v>
      </c>
      <c r="D2900">
        <v>0</v>
      </c>
      <c r="E2900" t="s">
        <v>63</v>
      </c>
      <c r="F2900" t="s">
        <v>64</v>
      </c>
      <c r="G2900" t="s">
        <v>48</v>
      </c>
      <c r="H2900" t="s">
        <v>37</v>
      </c>
      <c r="I2900">
        <v>43</v>
      </c>
      <c r="J2900">
        <v>44</v>
      </c>
      <c r="K2900" s="43">
        <v>18676.419999999998</v>
      </c>
      <c r="L2900" s="43">
        <v>821762.51</v>
      </c>
      <c r="M2900">
        <f t="shared" si="45"/>
        <v>1</v>
      </c>
    </row>
    <row r="2901" spans="1:13" x14ac:dyDescent="0.25">
      <c r="A2901">
        <v>201906</v>
      </c>
      <c r="B2901" t="s">
        <v>36</v>
      </c>
      <c r="C2901">
        <v>0</v>
      </c>
      <c r="D2901">
        <v>0</v>
      </c>
      <c r="E2901" t="s">
        <v>63</v>
      </c>
      <c r="F2901" t="s">
        <v>64</v>
      </c>
      <c r="G2901" t="s">
        <v>48</v>
      </c>
      <c r="H2901" t="s">
        <v>37</v>
      </c>
      <c r="I2901">
        <v>44</v>
      </c>
      <c r="J2901">
        <v>47</v>
      </c>
      <c r="K2901" s="43">
        <v>20478.09</v>
      </c>
      <c r="L2901" s="43">
        <v>962470.34</v>
      </c>
      <c r="M2901">
        <f t="shared" si="45"/>
        <v>1</v>
      </c>
    </row>
    <row r="2902" spans="1:13" x14ac:dyDescent="0.25">
      <c r="A2902">
        <v>201906</v>
      </c>
      <c r="B2902" t="s">
        <v>36</v>
      </c>
      <c r="C2902">
        <v>0</v>
      </c>
      <c r="D2902">
        <v>0</v>
      </c>
      <c r="E2902" t="s">
        <v>63</v>
      </c>
      <c r="F2902" t="s">
        <v>64</v>
      </c>
      <c r="G2902" t="s">
        <v>48</v>
      </c>
      <c r="H2902" t="s">
        <v>37</v>
      </c>
      <c r="I2902">
        <v>45</v>
      </c>
      <c r="J2902">
        <v>39</v>
      </c>
      <c r="K2902" s="43">
        <v>19892.43</v>
      </c>
      <c r="L2902" s="43">
        <v>775804.6</v>
      </c>
      <c r="M2902">
        <f t="shared" si="45"/>
        <v>1</v>
      </c>
    </row>
    <row r="2903" spans="1:13" x14ac:dyDescent="0.25">
      <c r="A2903">
        <v>201906</v>
      </c>
      <c r="B2903" t="s">
        <v>36</v>
      </c>
      <c r="C2903">
        <v>0</v>
      </c>
      <c r="D2903">
        <v>0</v>
      </c>
      <c r="E2903" t="s">
        <v>63</v>
      </c>
      <c r="F2903" t="s">
        <v>64</v>
      </c>
      <c r="G2903" t="s">
        <v>48</v>
      </c>
      <c r="H2903" t="s">
        <v>37</v>
      </c>
      <c r="I2903">
        <v>46</v>
      </c>
      <c r="J2903">
        <v>53</v>
      </c>
      <c r="K2903" s="43">
        <v>18035.240000000002</v>
      </c>
      <c r="L2903" s="43">
        <v>955867.55</v>
      </c>
      <c r="M2903">
        <f t="shared" si="45"/>
        <v>1</v>
      </c>
    </row>
    <row r="2904" spans="1:13" x14ac:dyDescent="0.25">
      <c r="A2904">
        <v>201906</v>
      </c>
      <c r="B2904" t="s">
        <v>36</v>
      </c>
      <c r="C2904">
        <v>0</v>
      </c>
      <c r="D2904">
        <v>0</v>
      </c>
      <c r="E2904" t="s">
        <v>63</v>
      </c>
      <c r="F2904" t="s">
        <v>64</v>
      </c>
      <c r="G2904" t="s">
        <v>48</v>
      </c>
      <c r="H2904" t="s">
        <v>37</v>
      </c>
      <c r="I2904">
        <v>47</v>
      </c>
      <c r="J2904">
        <v>54</v>
      </c>
      <c r="K2904" s="43">
        <v>19084.009999999998</v>
      </c>
      <c r="L2904" s="43">
        <v>1030536.47</v>
      </c>
      <c r="M2904">
        <f t="shared" si="45"/>
        <v>1</v>
      </c>
    </row>
    <row r="2905" spans="1:13" x14ac:dyDescent="0.25">
      <c r="A2905">
        <v>201906</v>
      </c>
      <c r="B2905" t="s">
        <v>36</v>
      </c>
      <c r="C2905">
        <v>0</v>
      </c>
      <c r="D2905">
        <v>0</v>
      </c>
      <c r="E2905" t="s">
        <v>63</v>
      </c>
      <c r="F2905" t="s">
        <v>64</v>
      </c>
      <c r="G2905" t="s">
        <v>48</v>
      </c>
      <c r="H2905" t="s">
        <v>37</v>
      </c>
      <c r="I2905">
        <v>48</v>
      </c>
      <c r="J2905">
        <v>73</v>
      </c>
      <c r="K2905" s="43">
        <v>20784.21</v>
      </c>
      <c r="L2905" s="43">
        <v>1517247.12</v>
      </c>
      <c r="M2905">
        <f t="shared" si="45"/>
        <v>1</v>
      </c>
    </row>
    <row r="2906" spans="1:13" x14ac:dyDescent="0.25">
      <c r="A2906">
        <v>201906</v>
      </c>
      <c r="B2906" t="s">
        <v>36</v>
      </c>
      <c r="C2906">
        <v>0</v>
      </c>
      <c r="D2906">
        <v>0</v>
      </c>
      <c r="E2906" t="s">
        <v>63</v>
      </c>
      <c r="F2906" t="s">
        <v>64</v>
      </c>
      <c r="G2906" t="s">
        <v>48</v>
      </c>
      <c r="H2906" t="s">
        <v>37</v>
      </c>
      <c r="I2906">
        <v>49</v>
      </c>
      <c r="J2906">
        <v>90</v>
      </c>
      <c r="K2906" s="43">
        <v>22039.22</v>
      </c>
      <c r="L2906" s="43">
        <v>1983529.71</v>
      </c>
      <c r="M2906">
        <f t="shared" si="45"/>
        <v>1</v>
      </c>
    </row>
    <row r="2907" spans="1:13" x14ac:dyDescent="0.25">
      <c r="A2907">
        <v>201906</v>
      </c>
      <c r="B2907" t="s">
        <v>36</v>
      </c>
      <c r="C2907">
        <v>0</v>
      </c>
      <c r="D2907">
        <v>0</v>
      </c>
      <c r="E2907" t="s">
        <v>63</v>
      </c>
      <c r="F2907" t="s">
        <v>64</v>
      </c>
      <c r="G2907" t="s">
        <v>48</v>
      </c>
      <c r="H2907" t="s">
        <v>37</v>
      </c>
      <c r="I2907">
        <v>50</v>
      </c>
      <c r="J2907">
        <v>78</v>
      </c>
      <c r="K2907" s="43">
        <v>23052.85</v>
      </c>
      <c r="L2907" s="43">
        <v>1798122.5</v>
      </c>
      <c r="M2907">
        <f t="shared" si="45"/>
        <v>1</v>
      </c>
    </row>
    <row r="2908" spans="1:13" x14ac:dyDescent="0.25">
      <c r="A2908">
        <v>201906</v>
      </c>
      <c r="B2908" t="s">
        <v>36</v>
      </c>
      <c r="C2908">
        <v>0</v>
      </c>
      <c r="D2908">
        <v>0</v>
      </c>
      <c r="E2908" t="s">
        <v>63</v>
      </c>
      <c r="F2908" t="s">
        <v>64</v>
      </c>
      <c r="G2908" t="s">
        <v>48</v>
      </c>
      <c r="H2908" t="s">
        <v>37</v>
      </c>
      <c r="I2908">
        <v>51</v>
      </c>
      <c r="J2908">
        <v>100</v>
      </c>
      <c r="K2908" s="43">
        <v>20013.900000000001</v>
      </c>
      <c r="L2908" s="43">
        <v>2001390.17</v>
      </c>
      <c r="M2908">
        <f t="shared" si="45"/>
        <v>1</v>
      </c>
    </row>
    <row r="2909" spans="1:13" x14ac:dyDescent="0.25">
      <c r="A2909">
        <v>201906</v>
      </c>
      <c r="B2909" t="s">
        <v>36</v>
      </c>
      <c r="C2909">
        <v>0</v>
      </c>
      <c r="D2909">
        <v>0</v>
      </c>
      <c r="E2909" t="s">
        <v>63</v>
      </c>
      <c r="F2909" t="s">
        <v>64</v>
      </c>
      <c r="G2909" t="s">
        <v>48</v>
      </c>
      <c r="H2909" t="s">
        <v>37</v>
      </c>
      <c r="I2909">
        <v>52</v>
      </c>
      <c r="J2909">
        <v>92</v>
      </c>
      <c r="K2909" s="43">
        <v>21482.93</v>
      </c>
      <c r="L2909" s="43">
        <v>1976429.82</v>
      </c>
      <c r="M2909">
        <f t="shared" si="45"/>
        <v>1</v>
      </c>
    </row>
    <row r="2910" spans="1:13" x14ac:dyDescent="0.25">
      <c r="A2910">
        <v>201906</v>
      </c>
      <c r="B2910" t="s">
        <v>36</v>
      </c>
      <c r="C2910">
        <v>0</v>
      </c>
      <c r="D2910">
        <v>0</v>
      </c>
      <c r="E2910" t="s">
        <v>63</v>
      </c>
      <c r="F2910" t="s">
        <v>64</v>
      </c>
      <c r="G2910" t="s">
        <v>48</v>
      </c>
      <c r="H2910" t="s">
        <v>37</v>
      </c>
      <c r="I2910">
        <v>53</v>
      </c>
      <c r="J2910">
        <v>118</v>
      </c>
      <c r="K2910" s="43">
        <v>21815.96</v>
      </c>
      <c r="L2910" s="43">
        <v>2574283.5299999998</v>
      </c>
      <c r="M2910">
        <f t="shared" si="45"/>
        <v>1</v>
      </c>
    </row>
    <row r="2911" spans="1:13" x14ac:dyDescent="0.25">
      <c r="A2911">
        <v>201906</v>
      </c>
      <c r="B2911" t="s">
        <v>36</v>
      </c>
      <c r="C2911">
        <v>0</v>
      </c>
      <c r="D2911">
        <v>0</v>
      </c>
      <c r="E2911" t="s">
        <v>63</v>
      </c>
      <c r="F2911" t="s">
        <v>64</v>
      </c>
      <c r="G2911" t="s">
        <v>48</v>
      </c>
      <c r="H2911" t="s">
        <v>37</v>
      </c>
      <c r="I2911">
        <v>54</v>
      </c>
      <c r="J2911">
        <v>113</v>
      </c>
      <c r="K2911" s="43">
        <v>21908.560000000001</v>
      </c>
      <c r="L2911" s="43">
        <v>2475667.54</v>
      </c>
      <c r="M2911">
        <f t="shared" si="45"/>
        <v>1</v>
      </c>
    </row>
    <row r="2912" spans="1:13" x14ac:dyDescent="0.25">
      <c r="A2912">
        <v>201906</v>
      </c>
      <c r="B2912" t="s">
        <v>36</v>
      </c>
      <c r="C2912">
        <v>0</v>
      </c>
      <c r="D2912">
        <v>0</v>
      </c>
      <c r="E2912" t="s">
        <v>63</v>
      </c>
      <c r="F2912" t="s">
        <v>64</v>
      </c>
      <c r="G2912" t="s">
        <v>48</v>
      </c>
      <c r="H2912" t="s">
        <v>37</v>
      </c>
      <c r="I2912">
        <v>55</v>
      </c>
      <c r="J2912">
        <v>123</v>
      </c>
      <c r="K2912" s="43">
        <v>22447.37</v>
      </c>
      <c r="L2912" s="43">
        <v>2761026.9</v>
      </c>
      <c r="M2912">
        <f t="shared" si="45"/>
        <v>1</v>
      </c>
    </row>
    <row r="2913" spans="1:13" x14ac:dyDescent="0.25">
      <c r="A2913">
        <v>201906</v>
      </c>
      <c r="B2913" t="s">
        <v>36</v>
      </c>
      <c r="C2913">
        <v>0</v>
      </c>
      <c r="D2913">
        <v>0</v>
      </c>
      <c r="E2913" t="s">
        <v>63</v>
      </c>
      <c r="F2913" t="s">
        <v>64</v>
      </c>
      <c r="G2913" t="s">
        <v>48</v>
      </c>
      <c r="H2913" t="s">
        <v>37</v>
      </c>
      <c r="I2913">
        <v>56</v>
      </c>
      <c r="J2913">
        <v>122</v>
      </c>
      <c r="K2913" s="43">
        <v>22602.73</v>
      </c>
      <c r="L2913" s="43">
        <v>2757533.04</v>
      </c>
      <c r="M2913">
        <f t="shared" si="45"/>
        <v>1</v>
      </c>
    </row>
    <row r="2914" spans="1:13" x14ac:dyDescent="0.25">
      <c r="A2914">
        <v>201906</v>
      </c>
      <c r="B2914" t="s">
        <v>36</v>
      </c>
      <c r="C2914">
        <v>0</v>
      </c>
      <c r="D2914">
        <v>0</v>
      </c>
      <c r="E2914" t="s">
        <v>63</v>
      </c>
      <c r="F2914" t="s">
        <v>64</v>
      </c>
      <c r="G2914" t="s">
        <v>48</v>
      </c>
      <c r="H2914" t="s">
        <v>37</v>
      </c>
      <c r="I2914">
        <v>57</v>
      </c>
      <c r="J2914">
        <v>130</v>
      </c>
      <c r="K2914" s="43">
        <v>22207.71</v>
      </c>
      <c r="L2914" s="43">
        <v>2887002.02</v>
      </c>
      <c r="M2914">
        <f t="shared" si="45"/>
        <v>1</v>
      </c>
    </row>
    <row r="2915" spans="1:13" x14ac:dyDescent="0.25">
      <c r="A2915">
        <v>201906</v>
      </c>
      <c r="B2915" t="s">
        <v>36</v>
      </c>
      <c r="C2915">
        <v>0</v>
      </c>
      <c r="D2915">
        <v>0</v>
      </c>
      <c r="E2915" t="s">
        <v>63</v>
      </c>
      <c r="F2915" t="s">
        <v>64</v>
      </c>
      <c r="G2915" t="s">
        <v>48</v>
      </c>
      <c r="H2915" t="s">
        <v>37</v>
      </c>
      <c r="I2915">
        <v>58</v>
      </c>
      <c r="J2915">
        <v>173</v>
      </c>
      <c r="K2915" s="43">
        <v>22213.16</v>
      </c>
      <c r="L2915" s="43">
        <v>3842875.87</v>
      </c>
      <c r="M2915">
        <f t="shared" si="45"/>
        <v>1</v>
      </c>
    </row>
    <row r="2916" spans="1:13" x14ac:dyDescent="0.25">
      <c r="A2916">
        <v>201906</v>
      </c>
      <c r="B2916" t="s">
        <v>36</v>
      </c>
      <c r="C2916">
        <v>0</v>
      </c>
      <c r="D2916">
        <v>0</v>
      </c>
      <c r="E2916" t="s">
        <v>63</v>
      </c>
      <c r="F2916" t="s">
        <v>64</v>
      </c>
      <c r="G2916" t="s">
        <v>48</v>
      </c>
      <c r="H2916" t="s">
        <v>37</v>
      </c>
      <c r="I2916">
        <v>59</v>
      </c>
      <c r="J2916">
        <v>169</v>
      </c>
      <c r="K2916" s="43">
        <v>22227.05</v>
      </c>
      <c r="L2916" s="43">
        <v>3756371.9</v>
      </c>
      <c r="M2916">
        <f t="shared" si="45"/>
        <v>1</v>
      </c>
    </row>
    <row r="2917" spans="1:13" x14ac:dyDescent="0.25">
      <c r="A2917">
        <v>201906</v>
      </c>
      <c r="B2917" t="s">
        <v>36</v>
      </c>
      <c r="C2917">
        <v>0</v>
      </c>
      <c r="D2917">
        <v>0</v>
      </c>
      <c r="E2917" t="s">
        <v>63</v>
      </c>
      <c r="F2917" t="s">
        <v>64</v>
      </c>
      <c r="G2917" t="s">
        <v>48</v>
      </c>
      <c r="H2917" t="s">
        <v>37</v>
      </c>
      <c r="I2917">
        <v>60</v>
      </c>
      <c r="J2917">
        <v>185</v>
      </c>
      <c r="K2917" s="43">
        <v>21822.68</v>
      </c>
      <c r="L2917" s="43">
        <v>4037195.52</v>
      </c>
      <c r="M2917">
        <f t="shared" si="45"/>
        <v>1</v>
      </c>
    </row>
    <row r="2918" spans="1:13" x14ac:dyDescent="0.25">
      <c r="A2918">
        <v>201906</v>
      </c>
      <c r="B2918" t="s">
        <v>36</v>
      </c>
      <c r="C2918">
        <v>0</v>
      </c>
      <c r="D2918">
        <v>0</v>
      </c>
      <c r="E2918" t="s">
        <v>63</v>
      </c>
      <c r="F2918" t="s">
        <v>64</v>
      </c>
      <c r="G2918" t="s">
        <v>48</v>
      </c>
      <c r="H2918" t="s">
        <v>37</v>
      </c>
      <c r="I2918">
        <v>61</v>
      </c>
      <c r="J2918">
        <v>220</v>
      </c>
      <c r="K2918" s="43">
        <v>24334.52</v>
      </c>
      <c r="L2918" s="43">
        <v>5353593.8099999996</v>
      </c>
      <c r="M2918">
        <f t="shared" si="45"/>
        <v>1</v>
      </c>
    </row>
    <row r="2919" spans="1:13" x14ac:dyDescent="0.25">
      <c r="A2919">
        <v>201906</v>
      </c>
      <c r="B2919" t="s">
        <v>36</v>
      </c>
      <c r="C2919">
        <v>0</v>
      </c>
      <c r="D2919">
        <v>0</v>
      </c>
      <c r="E2919" t="s">
        <v>63</v>
      </c>
      <c r="F2919" t="s">
        <v>64</v>
      </c>
      <c r="G2919" t="s">
        <v>48</v>
      </c>
      <c r="H2919" t="s">
        <v>37</v>
      </c>
      <c r="I2919">
        <v>62</v>
      </c>
      <c r="J2919">
        <v>218</v>
      </c>
      <c r="K2919" s="43">
        <v>23144.18</v>
      </c>
      <c r="L2919" s="43">
        <v>5045430.7</v>
      </c>
      <c r="M2919">
        <f t="shared" si="45"/>
        <v>1</v>
      </c>
    </row>
    <row r="2920" spans="1:13" x14ac:dyDescent="0.25">
      <c r="A2920">
        <v>201906</v>
      </c>
      <c r="B2920" t="s">
        <v>36</v>
      </c>
      <c r="C2920">
        <v>0</v>
      </c>
      <c r="D2920">
        <v>0</v>
      </c>
      <c r="E2920" t="s">
        <v>63</v>
      </c>
      <c r="F2920" t="s">
        <v>64</v>
      </c>
      <c r="G2920" t="s">
        <v>48</v>
      </c>
      <c r="H2920" t="s">
        <v>37</v>
      </c>
      <c r="I2920">
        <v>63</v>
      </c>
      <c r="J2920">
        <v>268</v>
      </c>
      <c r="K2920" s="43">
        <v>24470.240000000002</v>
      </c>
      <c r="L2920" s="43">
        <v>6558023.2000000002</v>
      </c>
      <c r="M2920">
        <f t="shared" si="45"/>
        <v>1</v>
      </c>
    </row>
    <row r="2921" spans="1:13" x14ac:dyDescent="0.25">
      <c r="A2921">
        <v>201906</v>
      </c>
      <c r="B2921" t="s">
        <v>36</v>
      </c>
      <c r="C2921">
        <v>0</v>
      </c>
      <c r="D2921">
        <v>0</v>
      </c>
      <c r="E2921" t="s">
        <v>63</v>
      </c>
      <c r="F2921" t="s">
        <v>64</v>
      </c>
      <c r="G2921" t="s">
        <v>48</v>
      </c>
      <c r="H2921" t="s">
        <v>37</v>
      </c>
      <c r="I2921">
        <v>64</v>
      </c>
      <c r="J2921">
        <v>233</v>
      </c>
      <c r="K2921" s="43">
        <v>24144.880000000001</v>
      </c>
      <c r="L2921" s="43">
        <v>5625756.0899999999</v>
      </c>
      <c r="M2921">
        <f t="shared" si="45"/>
        <v>1</v>
      </c>
    </row>
    <row r="2922" spans="1:13" x14ac:dyDescent="0.25">
      <c r="A2922">
        <v>201906</v>
      </c>
      <c r="B2922" t="s">
        <v>36</v>
      </c>
      <c r="C2922">
        <v>0</v>
      </c>
      <c r="D2922">
        <v>0</v>
      </c>
      <c r="E2922" t="s">
        <v>63</v>
      </c>
      <c r="F2922" t="s">
        <v>64</v>
      </c>
      <c r="G2922" t="s">
        <v>48</v>
      </c>
      <c r="H2922" t="s">
        <v>37</v>
      </c>
      <c r="I2922">
        <v>65</v>
      </c>
      <c r="J2922">
        <v>278</v>
      </c>
      <c r="K2922" s="43">
        <v>24362.9</v>
      </c>
      <c r="L2922" s="43">
        <v>6772886.0899999999</v>
      </c>
      <c r="M2922">
        <f t="shared" si="45"/>
        <v>1</v>
      </c>
    </row>
    <row r="2923" spans="1:13" x14ac:dyDescent="0.25">
      <c r="A2923">
        <v>201906</v>
      </c>
      <c r="B2923" t="s">
        <v>36</v>
      </c>
      <c r="C2923">
        <v>0</v>
      </c>
      <c r="D2923">
        <v>0</v>
      </c>
      <c r="E2923" t="s">
        <v>63</v>
      </c>
      <c r="F2923" t="s">
        <v>64</v>
      </c>
      <c r="G2923" t="s">
        <v>48</v>
      </c>
      <c r="H2923" t="s">
        <v>37</v>
      </c>
      <c r="I2923">
        <v>66</v>
      </c>
      <c r="J2923">
        <v>247</v>
      </c>
      <c r="K2923" s="43">
        <v>24914.32</v>
      </c>
      <c r="L2923" s="43">
        <v>6153836.4000000004</v>
      </c>
      <c r="M2923">
        <f t="shared" si="45"/>
        <v>1</v>
      </c>
    </row>
    <row r="2924" spans="1:13" x14ac:dyDescent="0.25">
      <c r="A2924">
        <v>201906</v>
      </c>
      <c r="B2924" t="s">
        <v>36</v>
      </c>
      <c r="C2924">
        <v>0</v>
      </c>
      <c r="D2924">
        <v>0</v>
      </c>
      <c r="E2924" t="s">
        <v>63</v>
      </c>
      <c r="F2924" t="s">
        <v>64</v>
      </c>
      <c r="G2924" t="s">
        <v>48</v>
      </c>
      <c r="H2924" t="s">
        <v>37</v>
      </c>
      <c r="I2924">
        <v>67</v>
      </c>
      <c r="J2924">
        <v>297</v>
      </c>
      <c r="K2924" s="43">
        <v>23267.63</v>
      </c>
      <c r="L2924" s="43">
        <v>6910486.0499999998</v>
      </c>
      <c r="M2924">
        <f t="shared" si="45"/>
        <v>1</v>
      </c>
    </row>
    <row r="2925" spans="1:13" x14ac:dyDescent="0.25">
      <c r="A2925">
        <v>201906</v>
      </c>
      <c r="B2925" t="s">
        <v>36</v>
      </c>
      <c r="C2925">
        <v>0</v>
      </c>
      <c r="D2925">
        <v>0</v>
      </c>
      <c r="E2925" t="s">
        <v>63</v>
      </c>
      <c r="F2925" t="s">
        <v>64</v>
      </c>
      <c r="G2925" t="s">
        <v>48</v>
      </c>
      <c r="H2925" t="s">
        <v>37</v>
      </c>
      <c r="I2925">
        <v>68</v>
      </c>
      <c r="J2925">
        <v>271</v>
      </c>
      <c r="K2925" s="43">
        <v>24407.14</v>
      </c>
      <c r="L2925" s="43">
        <v>6614333.6299999999</v>
      </c>
      <c r="M2925">
        <f t="shared" si="45"/>
        <v>1</v>
      </c>
    </row>
    <row r="2926" spans="1:13" x14ac:dyDescent="0.25">
      <c r="A2926">
        <v>201906</v>
      </c>
      <c r="B2926" t="s">
        <v>36</v>
      </c>
      <c r="C2926">
        <v>0</v>
      </c>
      <c r="D2926">
        <v>0</v>
      </c>
      <c r="E2926" t="s">
        <v>63</v>
      </c>
      <c r="F2926" t="s">
        <v>64</v>
      </c>
      <c r="G2926" t="s">
        <v>48</v>
      </c>
      <c r="H2926" t="s">
        <v>37</v>
      </c>
      <c r="I2926">
        <v>69</v>
      </c>
      <c r="J2926">
        <v>325</v>
      </c>
      <c r="K2926" s="43">
        <v>24410.76</v>
      </c>
      <c r="L2926" s="43">
        <v>7933496.5099999998</v>
      </c>
      <c r="M2926">
        <f t="shared" si="45"/>
        <v>1</v>
      </c>
    </row>
    <row r="2927" spans="1:13" x14ac:dyDescent="0.25">
      <c r="A2927">
        <v>201906</v>
      </c>
      <c r="B2927" t="s">
        <v>36</v>
      </c>
      <c r="C2927">
        <v>0</v>
      </c>
      <c r="D2927">
        <v>0</v>
      </c>
      <c r="E2927" t="s">
        <v>63</v>
      </c>
      <c r="F2927" t="s">
        <v>64</v>
      </c>
      <c r="G2927" t="s">
        <v>48</v>
      </c>
      <c r="H2927" t="s">
        <v>37</v>
      </c>
      <c r="I2927">
        <v>70</v>
      </c>
      <c r="J2927">
        <v>315</v>
      </c>
      <c r="K2927" s="43">
        <v>24109.96</v>
      </c>
      <c r="L2927" s="43">
        <v>7594638</v>
      </c>
      <c r="M2927">
        <f t="shared" si="45"/>
        <v>1</v>
      </c>
    </row>
    <row r="2928" spans="1:13" x14ac:dyDescent="0.25">
      <c r="A2928">
        <v>201906</v>
      </c>
      <c r="B2928" t="s">
        <v>36</v>
      </c>
      <c r="C2928">
        <v>0</v>
      </c>
      <c r="D2928">
        <v>0</v>
      </c>
      <c r="E2928" t="s">
        <v>63</v>
      </c>
      <c r="F2928" t="s">
        <v>64</v>
      </c>
      <c r="G2928" t="s">
        <v>48</v>
      </c>
      <c r="H2928" t="s">
        <v>37</v>
      </c>
      <c r="I2928">
        <v>71</v>
      </c>
      <c r="J2928">
        <v>328</v>
      </c>
      <c r="K2928" s="43">
        <v>25092.07</v>
      </c>
      <c r="L2928" s="43">
        <v>8230198.6500000004</v>
      </c>
      <c r="M2928">
        <f t="shared" si="45"/>
        <v>1</v>
      </c>
    </row>
    <row r="2929" spans="1:13" x14ac:dyDescent="0.25">
      <c r="A2929">
        <v>201906</v>
      </c>
      <c r="B2929" t="s">
        <v>36</v>
      </c>
      <c r="C2929">
        <v>0</v>
      </c>
      <c r="D2929">
        <v>0</v>
      </c>
      <c r="E2929" t="s">
        <v>63</v>
      </c>
      <c r="F2929" t="s">
        <v>64</v>
      </c>
      <c r="G2929" t="s">
        <v>48</v>
      </c>
      <c r="H2929" t="s">
        <v>37</v>
      </c>
      <c r="I2929">
        <v>72</v>
      </c>
      <c r="J2929">
        <v>342</v>
      </c>
      <c r="K2929" s="43">
        <v>25217.78</v>
      </c>
      <c r="L2929" s="43">
        <v>8624480.4499999993</v>
      </c>
      <c r="M2929">
        <f t="shared" si="45"/>
        <v>1</v>
      </c>
    </row>
    <row r="2930" spans="1:13" x14ac:dyDescent="0.25">
      <c r="A2930">
        <v>201906</v>
      </c>
      <c r="B2930" t="s">
        <v>36</v>
      </c>
      <c r="C2930">
        <v>0</v>
      </c>
      <c r="D2930">
        <v>0</v>
      </c>
      <c r="E2930" t="s">
        <v>63</v>
      </c>
      <c r="F2930" t="s">
        <v>64</v>
      </c>
      <c r="G2930" t="s">
        <v>48</v>
      </c>
      <c r="H2930" t="s">
        <v>37</v>
      </c>
      <c r="I2930">
        <v>73</v>
      </c>
      <c r="J2930">
        <v>298</v>
      </c>
      <c r="K2930" s="43">
        <v>23664.34</v>
      </c>
      <c r="L2930" s="43">
        <v>7051974.0899999999</v>
      </c>
      <c r="M2930">
        <f t="shared" si="45"/>
        <v>1</v>
      </c>
    </row>
    <row r="2931" spans="1:13" x14ac:dyDescent="0.25">
      <c r="A2931">
        <v>201906</v>
      </c>
      <c r="B2931" t="s">
        <v>36</v>
      </c>
      <c r="C2931">
        <v>0</v>
      </c>
      <c r="D2931">
        <v>0</v>
      </c>
      <c r="E2931" t="s">
        <v>63</v>
      </c>
      <c r="F2931" t="s">
        <v>64</v>
      </c>
      <c r="G2931" t="s">
        <v>48</v>
      </c>
      <c r="H2931" t="s">
        <v>37</v>
      </c>
      <c r="I2931">
        <v>74</v>
      </c>
      <c r="J2931">
        <v>342</v>
      </c>
      <c r="K2931" s="43">
        <v>24930.42</v>
      </c>
      <c r="L2931" s="43">
        <v>8526204</v>
      </c>
      <c r="M2931">
        <f t="shared" si="45"/>
        <v>1</v>
      </c>
    </row>
    <row r="2932" spans="1:13" x14ac:dyDescent="0.25">
      <c r="A2932">
        <v>201906</v>
      </c>
      <c r="B2932" t="s">
        <v>36</v>
      </c>
      <c r="C2932">
        <v>0</v>
      </c>
      <c r="D2932">
        <v>0</v>
      </c>
      <c r="E2932" t="s">
        <v>63</v>
      </c>
      <c r="F2932" t="s">
        <v>64</v>
      </c>
      <c r="G2932" t="s">
        <v>48</v>
      </c>
      <c r="H2932" t="s">
        <v>37</v>
      </c>
      <c r="I2932">
        <v>75</v>
      </c>
      <c r="J2932">
        <v>335</v>
      </c>
      <c r="K2932" s="43">
        <v>24554.2</v>
      </c>
      <c r="L2932" s="43">
        <v>8225656.8399999999</v>
      </c>
      <c r="M2932">
        <f t="shared" si="45"/>
        <v>1</v>
      </c>
    </row>
    <row r="2933" spans="1:13" x14ac:dyDescent="0.25">
      <c r="A2933">
        <v>201906</v>
      </c>
      <c r="B2933" t="s">
        <v>36</v>
      </c>
      <c r="C2933">
        <v>0</v>
      </c>
      <c r="D2933">
        <v>0</v>
      </c>
      <c r="E2933" t="s">
        <v>63</v>
      </c>
      <c r="F2933" t="s">
        <v>64</v>
      </c>
      <c r="G2933" t="s">
        <v>48</v>
      </c>
      <c r="H2933" t="s">
        <v>37</v>
      </c>
      <c r="I2933">
        <v>76</v>
      </c>
      <c r="J2933">
        <v>324</v>
      </c>
      <c r="K2933" s="43">
        <v>24521.63</v>
      </c>
      <c r="L2933" s="43">
        <v>7945008.1399999997</v>
      </c>
      <c r="M2933">
        <f t="shared" si="45"/>
        <v>1</v>
      </c>
    </row>
    <row r="2934" spans="1:13" x14ac:dyDescent="0.25">
      <c r="A2934">
        <v>201906</v>
      </c>
      <c r="B2934" t="s">
        <v>36</v>
      </c>
      <c r="C2934">
        <v>0</v>
      </c>
      <c r="D2934">
        <v>0</v>
      </c>
      <c r="E2934" t="s">
        <v>63</v>
      </c>
      <c r="F2934" t="s">
        <v>64</v>
      </c>
      <c r="G2934" t="s">
        <v>48</v>
      </c>
      <c r="H2934" t="s">
        <v>37</v>
      </c>
      <c r="I2934">
        <v>77</v>
      </c>
      <c r="J2934">
        <v>298</v>
      </c>
      <c r="K2934" s="43">
        <v>24794.85</v>
      </c>
      <c r="L2934" s="43">
        <v>7388864.5700000003</v>
      </c>
      <c r="M2934">
        <f t="shared" si="45"/>
        <v>1</v>
      </c>
    </row>
    <row r="2935" spans="1:13" x14ac:dyDescent="0.25">
      <c r="A2935">
        <v>201906</v>
      </c>
      <c r="B2935" t="s">
        <v>36</v>
      </c>
      <c r="C2935">
        <v>0</v>
      </c>
      <c r="D2935">
        <v>0</v>
      </c>
      <c r="E2935" t="s">
        <v>63</v>
      </c>
      <c r="F2935" t="s">
        <v>64</v>
      </c>
      <c r="G2935" t="s">
        <v>48</v>
      </c>
      <c r="H2935" t="s">
        <v>37</v>
      </c>
      <c r="I2935">
        <v>78</v>
      </c>
      <c r="J2935">
        <v>309</v>
      </c>
      <c r="K2935" s="43">
        <v>24788.080000000002</v>
      </c>
      <c r="L2935" s="43">
        <v>7659517.2199999997</v>
      </c>
      <c r="M2935">
        <f t="shared" si="45"/>
        <v>1</v>
      </c>
    </row>
    <row r="2936" spans="1:13" x14ac:dyDescent="0.25">
      <c r="A2936">
        <v>201906</v>
      </c>
      <c r="B2936" t="s">
        <v>36</v>
      </c>
      <c r="C2936">
        <v>0</v>
      </c>
      <c r="D2936">
        <v>0</v>
      </c>
      <c r="E2936" t="s">
        <v>63</v>
      </c>
      <c r="F2936" t="s">
        <v>64</v>
      </c>
      <c r="G2936" t="s">
        <v>48</v>
      </c>
      <c r="H2936" t="s">
        <v>37</v>
      </c>
      <c r="I2936">
        <v>79</v>
      </c>
      <c r="J2936">
        <v>326</v>
      </c>
      <c r="K2936" s="43">
        <v>23530.87</v>
      </c>
      <c r="L2936" s="43">
        <v>7671062.1799999997</v>
      </c>
      <c r="M2936">
        <f t="shared" si="45"/>
        <v>1</v>
      </c>
    </row>
    <row r="2937" spans="1:13" x14ac:dyDescent="0.25">
      <c r="A2937">
        <v>201906</v>
      </c>
      <c r="B2937" t="s">
        <v>36</v>
      </c>
      <c r="C2937">
        <v>0</v>
      </c>
      <c r="D2937">
        <v>0</v>
      </c>
      <c r="E2937" t="s">
        <v>63</v>
      </c>
      <c r="F2937" t="s">
        <v>64</v>
      </c>
      <c r="G2937" t="s">
        <v>48</v>
      </c>
      <c r="H2937" t="s">
        <v>37</v>
      </c>
      <c r="I2937">
        <v>80</v>
      </c>
      <c r="J2937">
        <v>291</v>
      </c>
      <c r="K2937" s="43">
        <v>24092.7</v>
      </c>
      <c r="L2937" s="43">
        <v>7010976.21</v>
      </c>
      <c r="M2937">
        <f t="shared" si="45"/>
        <v>1</v>
      </c>
    </row>
    <row r="2938" spans="1:13" x14ac:dyDescent="0.25">
      <c r="A2938">
        <v>201906</v>
      </c>
      <c r="B2938" t="s">
        <v>36</v>
      </c>
      <c r="C2938">
        <v>0</v>
      </c>
      <c r="D2938">
        <v>0</v>
      </c>
      <c r="E2938" t="s">
        <v>63</v>
      </c>
      <c r="F2938" t="s">
        <v>64</v>
      </c>
      <c r="G2938" t="s">
        <v>48</v>
      </c>
      <c r="H2938" t="s">
        <v>37</v>
      </c>
      <c r="I2938">
        <v>81</v>
      </c>
      <c r="J2938">
        <v>286</v>
      </c>
      <c r="K2938" s="43">
        <v>23896.32</v>
      </c>
      <c r="L2938" s="43">
        <v>6834348.0800000001</v>
      </c>
      <c r="M2938">
        <f t="shared" si="45"/>
        <v>1</v>
      </c>
    </row>
    <row r="2939" spans="1:13" x14ac:dyDescent="0.25">
      <c r="A2939">
        <v>201906</v>
      </c>
      <c r="B2939" t="s">
        <v>36</v>
      </c>
      <c r="C2939">
        <v>0</v>
      </c>
      <c r="D2939">
        <v>0</v>
      </c>
      <c r="E2939" t="s">
        <v>63</v>
      </c>
      <c r="F2939" t="s">
        <v>64</v>
      </c>
      <c r="G2939" t="s">
        <v>48</v>
      </c>
      <c r="H2939" t="s">
        <v>37</v>
      </c>
      <c r="I2939">
        <v>82</v>
      </c>
      <c r="J2939">
        <v>302</v>
      </c>
      <c r="K2939" s="43">
        <v>23334.61</v>
      </c>
      <c r="L2939" s="43">
        <v>7047050.9900000002</v>
      </c>
      <c r="M2939">
        <f t="shared" si="45"/>
        <v>1</v>
      </c>
    </row>
    <row r="2940" spans="1:13" x14ac:dyDescent="0.25">
      <c r="A2940">
        <v>201906</v>
      </c>
      <c r="B2940" t="s">
        <v>36</v>
      </c>
      <c r="C2940">
        <v>0</v>
      </c>
      <c r="D2940">
        <v>0</v>
      </c>
      <c r="E2940" t="s">
        <v>63</v>
      </c>
      <c r="F2940" t="s">
        <v>64</v>
      </c>
      <c r="G2940" t="s">
        <v>48</v>
      </c>
      <c r="H2940" t="s">
        <v>37</v>
      </c>
      <c r="I2940">
        <v>83</v>
      </c>
      <c r="J2940">
        <v>252</v>
      </c>
      <c r="K2940" s="43">
        <v>24181.63</v>
      </c>
      <c r="L2940" s="43">
        <v>6093770.75</v>
      </c>
      <c r="M2940">
        <f t="shared" si="45"/>
        <v>1</v>
      </c>
    </row>
    <row r="2941" spans="1:13" x14ac:dyDescent="0.25">
      <c r="A2941">
        <v>201906</v>
      </c>
      <c r="B2941" t="s">
        <v>36</v>
      </c>
      <c r="C2941">
        <v>0</v>
      </c>
      <c r="D2941">
        <v>0</v>
      </c>
      <c r="E2941" t="s">
        <v>63</v>
      </c>
      <c r="F2941" t="s">
        <v>64</v>
      </c>
      <c r="G2941" t="s">
        <v>48</v>
      </c>
      <c r="H2941" t="s">
        <v>37</v>
      </c>
      <c r="I2941">
        <v>84</v>
      </c>
      <c r="J2941">
        <v>226</v>
      </c>
      <c r="K2941" s="43">
        <v>24838</v>
      </c>
      <c r="L2941" s="43">
        <v>5613389.0099999998</v>
      </c>
      <c r="M2941">
        <f t="shared" si="45"/>
        <v>1</v>
      </c>
    </row>
    <row r="2942" spans="1:13" x14ac:dyDescent="0.25">
      <c r="A2942">
        <v>201906</v>
      </c>
      <c r="B2942" t="s">
        <v>36</v>
      </c>
      <c r="C2942">
        <v>0</v>
      </c>
      <c r="D2942">
        <v>0</v>
      </c>
      <c r="E2942" t="s">
        <v>63</v>
      </c>
      <c r="F2942" t="s">
        <v>64</v>
      </c>
      <c r="G2942" t="s">
        <v>48</v>
      </c>
      <c r="H2942" t="s">
        <v>37</v>
      </c>
      <c r="I2942">
        <v>85</v>
      </c>
      <c r="J2942">
        <v>188</v>
      </c>
      <c r="K2942" s="43">
        <v>25190.82</v>
      </c>
      <c r="L2942" s="43">
        <v>4735874.67</v>
      </c>
      <c r="M2942">
        <f t="shared" si="45"/>
        <v>1</v>
      </c>
    </row>
    <row r="2943" spans="1:13" x14ac:dyDescent="0.25">
      <c r="A2943">
        <v>201906</v>
      </c>
      <c r="B2943" t="s">
        <v>36</v>
      </c>
      <c r="C2943">
        <v>0</v>
      </c>
      <c r="D2943">
        <v>0</v>
      </c>
      <c r="E2943" t="s">
        <v>63</v>
      </c>
      <c r="F2943" t="s">
        <v>64</v>
      </c>
      <c r="G2943" t="s">
        <v>48</v>
      </c>
      <c r="H2943" t="s">
        <v>37</v>
      </c>
      <c r="I2943">
        <v>86</v>
      </c>
      <c r="J2943">
        <v>199</v>
      </c>
      <c r="K2943" s="43">
        <v>24198.73</v>
      </c>
      <c r="L2943" s="43">
        <v>4815546.29</v>
      </c>
      <c r="M2943">
        <f t="shared" si="45"/>
        <v>1</v>
      </c>
    </row>
    <row r="2944" spans="1:13" x14ac:dyDescent="0.25">
      <c r="A2944">
        <v>201906</v>
      </c>
      <c r="B2944" t="s">
        <v>36</v>
      </c>
      <c r="C2944">
        <v>0</v>
      </c>
      <c r="D2944">
        <v>0</v>
      </c>
      <c r="E2944" t="s">
        <v>63</v>
      </c>
      <c r="F2944" t="s">
        <v>64</v>
      </c>
      <c r="G2944" t="s">
        <v>48</v>
      </c>
      <c r="H2944" t="s">
        <v>37</v>
      </c>
      <c r="I2944">
        <v>87</v>
      </c>
      <c r="J2944">
        <v>195</v>
      </c>
      <c r="K2944" s="43">
        <v>24973.17</v>
      </c>
      <c r="L2944" s="43">
        <v>4869767.8</v>
      </c>
      <c r="M2944">
        <f t="shared" si="45"/>
        <v>1</v>
      </c>
    </row>
    <row r="2945" spans="1:13" x14ac:dyDescent="0.25">
      <c r="A2945">
        <v>201906</v>
      </c>
      <c r="B2945" t="s">
        <v>36</v>
      </c>
      <c r="C2945">
        <v>0</v>
      </c>
      <c r="D2945">
        <v>0</v>
      </c>
      <c r="E2945" t="s">
        <v>63</v>
      </c>
      <c r="F2945" t="s">
        <v>64</v>
      </c>
      <c r="G2945" t="s">
        <v>48</v>
      </c>
      <c r="H2945" t="s">
        <v>37</v>
      </c>
      <c r="I2945">
        <v>88</v>
      </c>
      <c r="J2945">
        <v>161</v>
      </c>
      <c r="K2945" s="43">
        <v>24681.7</v>
      </c>
      <c r="L2945" s="43">
        <v>3973753.3</v>
      </c>
      <c r="M2945">
        <f t="shared" si="45"/>
        <v>1</v>
      </c>
    </row>
    <row r="2946" spans="1:13" x14ac:dyDescent="0.25">
      <c r="A2946">
        <v>201906</v>
      </c>
      <c r="B2946" t="s">
        <v>36</v>
      </c>
      <c r="C2946">
        <v>0</v>
      </c>
      <c r="D2946">
        <v>0</v>
      </c>
      <c r="E2946" t="s">
        <v>63</v>
      </c>
      <c r="F2946" t="s">
        <v>64</v>
      </c>
      <c r="G2946" t="s">
        <v>48</v>
      </c>
      <c r="H2946" t="s">
        <v>37</v>
      </c>
      <c r="I2946">
        <v>89</v>
      </c>
      <c r="J2946">
        <v>122</v>
      </c>
      <c r="K2946" s="43">
        <v>24180.34</v>
      </c>
      <c r="L2946" s="43">
        <v>2950001.93</v>
      </c>
      <c r="M2946">
        <f t="shared" si="45"/>
        <v>1</v>
      </c>
    </row>
    <row r="2947" spans="1:13" x14ac:dyDescent="0.25">
      <c r="A2947">
        <v>201906</v>
      </c>
      <c r="B2947" t="s">
        <v>36</v>
      </c>
      <c r="C2947">
        <v>0</v>
      </c>
      <c r="D2947">
        <v>0</v>
      </c>
      <c r="E2947" t="s">
        <v>63</v>
      </c>
      <c r="F2947" t="s">
        <v>64</v>
      </c>
      <c r="G2947" t="s">
        <v>48</v>
      </c>
      <c r="H2947" t="s">
        <v>37</v>
      </c>
      <c r="I2947">
        <v>90</v>
      </c>
      <c r="J2947">
        <v>103</v>
      </c>
      <c r="K2947" s="43">
        <v>23736.720000000001</v>
      </c>
      <c r="L2947" s="43">
        <v>2444882.0699999998</v>
      </c>
      <c r="M2947">
        <f t="shared" si="45"/>
        <v>1</v>
      </c>
    </row>
    <row r="2948" spans="1:13" x14ac:dyDescent="0.25">
      <c r="A2948">
        <v>201906</v>
      </c>
      <c r="B2948" t="s">
        <v>36</v>
      </c>
      <c r="C2948">
        <v>0</v>
      </c>
      <c r="D2948">
        <v>0</v>
      </c>
      <c r="E2948" t="s">
        <v>63</v>
      </c>
      <c r="F2948" t="s">
        <v>64</v>
      </c>
      <c r="G2948" t="s">
        <v>48</v>
      </c>
      <c r="H2948" t="s">
        <v>37</v>
      </c>
      <c r="I2948">
        <v>91</v>
      </c>
      <c r="J2948">
        <v>74</v>
      </c>
      <c r="K2948" s="43">
        <v>24298.65</v>
      </c>
      <c r="L2948" s="43">
        <v>1798100.15</v>
      </c>
      <c r="M2948">
        <f t="shared" si="45"/>
        <v>1</v>
      </c>
    </row>
    <row r="2949" spans="1:13" x14ac:dyDescent="0.25">
      <c r="A2949">
        <v>201906</v>
      </c>
      <c r="B2949" t="s">
        <v>36</v>
      </c>
      <c r="C2949">
        <v>0</v>
      </c>
      <c r="D2949">
        <v>0</v>
      </c>
      <c r="E2949" t="s">
        <v>63</v>
      </c>
      <c r="F2949" t="s">
        <v>64</v>
      </c>
      <c r="G2949" t="s">
        <v>48</v>
      </c>
      <c r="H2949" t="s">
        <v>37</v>
      </c>
      <c r="I2949">
        <v>92</v>
      </c>
      <c r="J2949">
        <v>68</v>
      </c>
      <c r="K2949" s="43">
        <v>24312.73</v>
      </c>
      <c r="L2949" s="43">
        <v>1653265.36</v>
      </c>
      <c r="M2949">
        <f t="shared" si="45"/>
        <v>1</v>
      </c>
    </row>
    <row r="2950" spans="1:13" x14ac:dyDescent="0.25">
      <c r="A2950">
        <v>201906</v>
      </c>
      <c r="B2950" t="s">
        <v>36</v>
      </c>
      <c r="C2950">
        <v>0</v>
      </c>
      <c r="D2950">
        <v>0</v>
      </c>
      <c r="E2950" t="s">
        <v>63</v>
      </c>
      <c r="F2950" t="s">
        <v>64</v>
      </c>
      <c r="G2950" t="s">
        <v>48</v>
      </c>
      <c r="H2950" t="s">
        <v>37</v>
      </c>
      <c r="I2950">
        <v>93</v>
      </c>
      <c r="J2950">
        <v>52</v>
      </c>
      <c r="K2950" s="43">
        <v>26436.5</v>
      </c>
      <c r="L2950" s="43">
        <v>1374697.99</v>
      </c>
      <c r="M2950">
        <f t="shared" ref="M2950:M3013" si="46">+IF(F2950=$M$1,0,1)</f>
        <v>1</v>
      </c>
    </row>
    <row r="2951" spans="1:13" x14ac:dyDescent="0.25">
      <c r="A2951">
        <v>201906</v>
      </c>
      <c r="B2951" t="s">
        <v>36</v>
      </c>
      <c r="C2951">
        <v>0</v>
      </c>
      <c r="D2951">
        <v>0</v>
      </c>
      <c r="E2951" t="s">
        <v>63</v>
      </c>
      <c r="F2951" t="s">
        <v>64</v>
      </c>
      <c r="G2951" t="s">
        <v>48</v>
      </c>
      <c r="H2951" t="s">
        <v>37</v>
      </c>
      <c r="I2951">
        <v>94</v>
      </c>
      <c r="J2951">
        <v>33</v>
      </c>
      <c r="K2951" s="43">
        <v>24890.85</v>
      </c>
      <c r="L2951" s="43">
        <v>821397.95</v>
      </c>
      <c r="M2951">
        <f t="shared" si="46"/>
        <v>1</v>
      </c>
    </row>
    <row r="2952" spans="1:13" x14ac:dyDescent="0.25">
      <c r="A2952">
        <v>201906</v>
      </c>
      <c r="B2952" t="s">
        <v>36</v>
      </c>
      <c r="C2952">
        <v>0</v>
      </c>
      <c r="D2952">
        <v>0</v>
      </c>
      <c r="E2952" t="s">
        <v>63</v>
      </c>
      <c r="F2952" t="s">
        <v>64</v>
      </c>
      <c r="G2952" t="s">
        <v>48</v>
      </c>
      <c r="H2952" t="s">
        <v>37</v>
      </c>
      <c r="I2952">
        <v>95</v>
      </c>
      <c r="J2952">
        <v>34</v>
      </c>
      <c r="K2952" s="43">
        <v>25345.360000000001</v>
      </c>
      <c r="L2952" s="43">
        <v>861742.23</v>
      </c>
      <c r="M2952">
        <f t="shared" si="46"/>
        <v>1</v>
      </c>
    </row>
    <row r="2953" spans="1:13" x14ac:dyDescent="0.25">
      <c r="A2953">
        <v>201906</v>
      </c>
      <c r="B2953" t="s">
        <v>36</v>
      </c>
      <c r="C2953">
        <v>0</v>
      </c>
      <c r="D2953">
        <v>0</v>
      </c>
      <c r="E2953" t="s">
        <v>63</v>
      </c>
      <c r="F2953" t="s">
        <v>64</v>
      </c>
      <c r="G2953" t="s">
        <v>48</v>
      </c>
      <c r="H2953" t="s">
        <v>37</v>
      </c>
      <c r="I2953">
        <v>96</v>
      </c>
      <c r="J2953">
        <v>26</v>
      </c>
      <c r="K2953" s="43">
        <v>25088.37</v>
      </c>
      <c r="L2953" s="43">
        <v>652297.49</v>
      </c>
      <c r="M2953">
        <f t="shared" si="46"/>
        <v>1</v>
      </c>
    </row>
    <row r="2954" spans="1:13" x14ac:dyDescent="0.25">
      <c r="A2954">
        <v>201906</v>
      </c>
      <c r="B2954" t="s">
        <v>36</v>
      </c>
      <c r="C2954">
        <v>0</v>
      </c>
      <c r="D2954">
        <v>0</v>
      </c>
      <c r="E2954" t="s">
        <v>63</v>
      </c>
      <c r="F2954" t="s">
        <v>64</v>
      </c>
      <c r="G2954" t="s">
        <v>48</v>
      </c>
      <c r="H2954" t="s">
        <v>37</v>
      </c>
      <c r="I2954">
        <v>97</v>
      </c>
      <c r="J2954">
        <v>8</v>
      </c>
      <c r="K2954" s="43">
        <v>23433.83</v>
      </c>
      <c r="L2954" s="43">
        <v>187470.61</v>
      </c>
      <c r="M2954">
        <f t="shared" si="46"/>
        <v>1</v>
      </c>
    </row>
    <row r="2955" spans="1:13" x14ac:dyDescent="0.25">
      <c r="A2955">
        <v>201906</v>
      </c>
      <c r="B2955" t="s">
        <v>36</v>
      </c>
      <c r="C2955">
        <v>0</v>
      </c>
      <c r="D2955">
        <v>0</v>
      </c>
      <c r="E2955" t="s">
        <v>63</v>
      </c>
      <c r="F2955" t="s">
        <v>64</v>
      </c>
      <c r="G2955" t="s">
        <v>48</v>
      </c>
      <c r="H2955" t="s">
        <v>37</v>
      </c>
      <c r="I2955">
        <v>98</v>
      </c>
      <c r="J2955">
        <v>10</v>
      </c>
      <c r="K2955" s="43">
        <v>23121.55</v>
      </c>
      <c r="L2955" s="43">
        <v>231215.45</v>
      </c>
      <c r="M2955">
        <f t="shared" si="46"/>
        <v>1</v>
      </c>
    </row>
    <row r="2956" spans="1:13" x14ac:dyDescent="0.25">
      <c r="A2956">
        <v>201906</v>
      </c>
      <c r="B2956" t="s">
        <v>36</v>
      </c>
      <c r="C2956">
        <v>0</v>
      </c>
      <c r="D2956">
        <v>0</v>
      </c>
      <c r="E2956" t="s">
        <v>63</v>
      </c>
      <c r="F2956" t="s">
        <v>64</v>
      </c>
      <c r="G2956" t="s">
        <v>48</v>
      </c>
      <c r="H2956" t="s">
        <v>37</v>
      </c>
      <c r="I2956">
        <v>100</v>
      </c>
      <c r="J2956">
        <v>3</v>
      </c>
      <c r="K2956" s="43">
        <v>15934.57</v>
      </c>
      <c r="L2956" s="43">
        <v>47803.72</v>
      </c>
      <c r="M2956">
        <f t="shared" si="46"/>
        <v>1</v>
      </c>
    </row>
    <row r="2957" spans="1:13" x14ac:dyDescent="0.25">
      <c r="A2957">
        <v>201906</v>
      </c>
      <c r="B2957" t="s">
        <v>36</v>
      </c>
      <c r="C2957">
        <v>0</v>
      </c>
      <c r="D2957">
        <v>0</v>
      </c>
      <c r="E2957" t="s">
        <v>63</v>
      </c>
      <c r="F2957" t="s">
        <v>64</v>
      </c>
      <c r="G2957" t="s">
        <v>48</v>
      </c>
      <c r="H2957" t="s">
        <v>37</v>
      </c>
      <c r="I2957">
        <v>105</v>
      </c>
      <c r="J2957">
        <v>1</v>
      </c>
      <c r="K2957" s="43">
        <v>47280.72</v>
      </c>
      <c r="L2957" s="43">
        <v>47280.72</v>
      </c>
      <c r="M2957">
        <f t="shared" si="46"/>
        <v>1</v>
      </c>
    </row>
    <row r="2958" spans="1:13" x14ac:dyDescent="0.25">
      <c r="A2958">
        <v>201906</v>
      </c>
      <c r="B2958" t="s">
        <v>36</v>
      </c>
      <c r="C2958">
        <v>0</v>
      </c>
      <c r="D2958">
        <v>0</v>
      </c>
      <c r="E2958" t="s">
        <v>63</v>
      </c>
      <c r="F2958" t="s">
        <v>64</v>
      </c>
      <c r="G2958" t="s">
        <v>48</v>
      </c>
      <c r="H2958" t="s">
        <v>37</v>
      </c>
      <c r="I2958" t="s">
        <v>46</v>
      </c>
      <c r="J2958">
        <v>1</v>
      </c>
      <c r="K2958" s="43">
        <v>11488.07</v>
      </c>
      <c r="L2958" s="43">
        <v>11488.07</v>
      </c>
      <c r="M2958">
        <f t="shared" si="46"/>
        <v>1</v>
      </c>
    </row>
    <row r="2959" spans="1:13" x14ac:dyDescent="0.25">
      <c r="A2959">
        <v>201906</v>
      </c>
      <c r="B2959" t="s">
        <v>36</v>
      </c>
      <c r="C2959">
        <v>0</v>
      </c>
      <c r="D2959">
        <v>0</v>
      </c>
      <c r="E2959" t="s">
        <v>63</v>
      </c>
      <c r="F2959" t="s">
        <v>64</v>
      </c>
      <c r="G2959" t="s">
        <v>48</v>
      </c>
      <c r="H2959" t="s">
        <v>38</v>
      </c>
      <c r="I2959">
        <v>1</v>
      </c>
      <c r="J2959">
        <v>1</v>
      </c>
      <c r="K2959" s="43">
        <v>9783.85</v>
      </c>
      <c r="L2959" s="43">
        <v>9783.85</v>
      </c>
      <c r="M2959">
        <f t="shared" si="46"/>
        <v>1</v>
      </c>
    </row>
    <row r="2960" spans="1:13" x14ac:dyDescent="0.25">
      <c r="A2960">
        <v>201906</v>
      </c>
      <c r="B2960" t="s">
        <v>36</v>
      </c>
      <c r="C2960">
        <v>0</v>
      </c>
      <c r="D2960">
        <v>0</v>
      </c>
      <c r="E2960" t="s">
        <v>63</v>
      </c>
      <c r="F2960" t="s">
        <v>64</v>
      </c>
      <c r="G2960" t="s">
        <v>48</v>
      </c>
      <c r="H2960" t="s">
        <v>38</v>
      </c>
      <c r="I2960">
        <v>2</v>
      </c>
      <c r="J2960">
        <v>3</v>
      </c>
      <c r="K2960" s="43">
        <v>14580.78</v>
      </c>
      <c r="L2960" s="43">
        <v>43742.34</v>
      </c>
      <c r="M2960">
        <f t="shared" si="46"/>
        <v>1</v>
      </c>
    </row>
    <row r="2961" spans="1:13" x14ac:dyDescent="0.25">
      <c r="A2961">
        <v>201906</v>
      </c>
      <c r="B2961" t="s">
        <v>36</v>
      </c>
      <c r="C2961">
        <v>0</v>
      </c>
      <c r="D2961">
        <v>0</v>
      </c>
      <c r="E2961" t="s">
        <v>63</v>
      </c>
      <c r="F2961" t="s">
        <v>64</v>
      </c>
      <c r="G2961" t="s">
        <v>48</v>
      </c>
      <c r="H2961" t="s">
        <v>38</v>
      </c>
      <c r="I2961">
        <v>5</v>
      </c>
      <c r="J2961">
        <v>4</v>
      </c>
      <c r="K2961" s="43">
        <v>12930.46</v>
      </c>
      <c r="L2961" s="43">
        <v>51721.85</v>
      </c>
      <c r="M2961">
        <f t="shared" si="46"/>
        <v>1</v>
      </c>
    </row>
    <row r="2962" spans="1:13" x14ac:dyDescent="0.25">
      <c r="A2962">
        <v>201906</v>
      </c>
      <c r="B2962" t="s">
        <v>36</v>
      </c>
      <c r="C2962">
        <v>0</v>
      </c>
      <c r="D2962">
        <v>0</v>
      </c>
      <c r="E2962" t="s">
        <v>63</v>
      </c>
      <c r="F2962" t="s">
        <v>64</v>
      </c>
      <c r="G2962" t="s">
        <v>48</v>
      </c>
      <c r="H2962" t="s">
        <v>38</v>
      </c>
      <c r="I2962">
        <v>6</v>
      </c>
      <c r="J2962">
        <v>4</v>
      </c>
      <c r="K2962" s="43">
        <v>15425.06</v>
      </c>
      <c r="L2962" s="43">
        <v>61700.25</v>
      </c>
      <c r="M2962">
        <f t="shared" si="46"/>
        <v>1</v>
      </c>
    </row>
    <row r="2963" spans="1:13" x14ac:dyDescent="0.25">
      <c r="A2963">
        <v>201906</v>
      </c>
      <c r="B2963" t="s">
        <v>36</v>
      </c>
      <c r="C2963">
        <v>0</v>
      </c>
      <c r="D2963">
        <v>0</v>
      </c>
      <c r="E2963" t="s">
        <v>63</v>
      </c>
      <c r="F2963" t="s">
        <v>64</v>
      </c>
      <c r="G2963" t="s">
        <v>48</v>
      </c>
      <c r="H2963" t="s">
        <v>38</v>
      </c>
      <c r="I2963">
        <v>7</v>
      </c>
      <c r="J2963">
        <v>4</v>
      </c>
      <c r="K2963" s="43">
        <v>13986.68</v>
      </c>
      <c r="L2963" s="43">
        <v>55946.71</v>
      </c>
      <c r="M2963">
        <f t="shared" si="46"/>
        <v>1</v>
      </c>
    </row>
    <row r="2964" spans="1:13" x14ac:dyDescent="0.25">
      <c r="A2964">
        <v>201906</v>
      </c>
      <c r="B2964" t="s">
        <v>36</v>
      </c>
      <c r="C2964">
        <v>0</v>
      </c>
      <c r="D2964">
        <v>0</v>
      </c>
      <c r="E2964" t="s">
        <v>63</v>
      </c>
      <c r="F2964" t="s">
        <v>64</v>
      </c>
      <c r="G2964" t="s">
        <v>48</v>
      </c>
      <c r="H2964" t="s">
        <v>38</v>
      </c>
      <c r="I2964">
        <v>8</v>
      </c>
      <c r="J2964">
        <v>8</v>
      </c>
      <c r="K2964" s="43">
        <v>12741.02</v>
      </c>
      <c r="L2964" s="43">
        <v>101928.14</v>
      </c>
      <c r="M2964">
        <f t="shared" si="46"/>
        <v>1</v>
      </c>
    </row>
    <row r="2965" spans="1:13" x14ac:dyDescent="0.25">
      <c r="A2965">
        <v>201906</v>
      </c>
      <c r="B2965" t="s">
        <v>36</v>
      </c>
      <c r="C2965">
        <v>0</v>
      </c>
      <c r="D2965">
        <v>0</v>
      </c>
      <c r="E2965" t="s">
        <v>63</v>
      </c>
      <c r="F2965" t="s">
        <v>64</v>
      </c>
      <c r="G2965" t="s">
        <v>48</v>
      </c>
      <c r="H2965" t="s">
        <v>38</v>
      </c>
      <c r="I2965">
        <v>9</v>
      </c>
      <c r="J2965">
        <v>8</v>
      </c>
      <c r="K2965" s="43">
        <v>13656.91</v>
      </c>
      <c r="L2965" s="43">
        <v>109255.31</v>
      </c>
      <c r="M2965">
        <f t="shared" si="46"/>
        <v>1</v>
      </c>
    </row>
    <row r="2966" spans="1:13" x14ac:dyDescent="0.25">
      <c r="A2966">
        <v>201906</v>
      </c>
      <c r="B2966" t="s">
        <v>36</v>
      </c>
      <c r="C2966">
        <v>0</v>
      </c>
      <c r="D2966">
        <v>0</v>
      </c>
      <c r="E2966" t="s">
        <v>63</v>
      </c>
      <c r="F2966" t="s">
        <v>64</v>
      </c>
      <c r="G2966" t="s">
        <v>48</v>
      </c>
      <c r="H2966" t="s">
        <v>38</v>
      </c>
      <c r="I2966">
        <v>10</v>
      </c>
      <c r="J2966">
        <v>4</v>
      </c>
      <c r="K2966" s="43">
        <v>17505.93</v>
      </c>
      <c r="L2966" s="43">
        <v>70023.73</v>
      </c>
      <c r="M2966">
        <f t="shared" si="46"/>
        <v>1</v>
      </c>
    </row>
    <row r="2967" spans="1:13" x14ac:dyDescent="0.25">
      <c r="A2967">
        <v>201906</v>
      </c>
      <c r="B2967" t="s">
        <v>36</v>
      </c>
      <c r="C2967">
        <v>0</v>
      </c>
      <c r="D2967">
        <v>0</v>
      </c>
      <c r="E2967" t="s">
        <v>63</v>
      </c>
      <c r="F2967" t="s">
        <v>64</v>
      </c>
      <c r="G2967" t="s">
        <v>48</v>
      </c>
      <c r="H2967" t="s">
        <v>38</v>
      </c>
      <c r="I2967">
        <v>11</v>
      </c>
      <c r="J2967">
        <v>11</v>
      </c>
      <c r="K2967" s="43">
        <v>15326.41</v>
      </c>
      <c r="L2967" s="43">
        <v>168590.47</v>
      </c>
      <c r="M2967">
        <f t="shared" si="46"/>
        <v>1</v>
      </c>
    </row>
    <row r="2968" spans="1:13" x14ac:dyDescent="0.25">
      <c r="A2968">
        <v>201906</v>
      </c>
      <c r="B2968" t="s">
        <v>36</v>
      </c>
      <c r="C2968">
        <v>0</v>
      </c>
      <c r="D2968">
        <v>0</v>
      </c>
      <c r="E2968" t="s">
        <v>63</v>
      </c>
      <c r="F2968" t="s">
        <v>64</v>
      </c>
      <c r="G2968" t="s">
        <v>48</v>
      </c>
      <c r="H2968" t="s">
        <v>38</v>
      </c>
      <c r="I2968">
        <v>12</v>
      </c>
      <c r="J2968">
        <v>8</v>
      </c>
      <c r="K2968" s="43">
        <v>15574.79</v>
      </c>
      <c r="L2968" s="43">
        <v>124598.34</v>
      </c>
      <c r="M2968">
        <f t="shared" si="46"/>
        <v>1</v>
      </c>
    </row>
    <row r="2969" spans="1:13" x14ac:dyDescent="0.25">
      <c r="A2969">
        <v>201906</v>
      </c>
      <c r="B2969" t="s">
        <v>36</v>
      </c>
      <c r="C2969">
        <v>0</v>
      </c>
      <c r="D2969">
        <v>0</v>
      </c>
      <c r="E2969" t="s">
        <v>63</v>
      </c>
      <c r="F2969" t="s">
        <v>64</v>
      </c>
      <c r="G2969" t="s">
        <v>48</v>
      </c>
      <c r="H2969" t="s">
        <v>38</v>
      </c>
      <c r="I2969">
        <v>13</v>
      </c>
      <c r="J2969">
        <v>6</v>
      </c>
      <c r="K2969" s="43">
        <v>18677.560000000001</v>
      </c>
      <c r="L2969" s="43">
        <v>112065.35</v>
      </c>
      <c r="M2969">
        <f t="shared" si="46"/>
        <v>1</v>
      </c>
    </row>
    <row r="2970" spans="1:13" x14ac:dyDescent="0.25">
      <c r="A2970">
        <v>201906</v>
      </c>
      <c r="B2970" t="s">
        <v>36</v>
      </c>
      <c r="C2970">
        <v>0</v>
      </c>
      <c r="D2970">
        <v>0</v>
      </c>
      <c r="E2970" t="s">
        <v>63</v>
      </c>
      <c r="F2970" t="s">
        <v>64</v>
      </c>
      <c r="G2970" t="s">
        <v>48</v>
      </c>
      <c r="H2970" t="s">
        <v>38</v>
      </c>
      <c r="I2970">
        <v>14</v>
      </c>
      <c r="J2970">
        <v>14</v>
      </c>
      <c r="K2970" s="43">
        <v>15580.08</v>
      </c>
      <c r="L2970" s="43">
        <v>218121.13</v>
      </c>
      <c r="M2970">
        <f t="shared" si="46"/>
        <v>1</v>
      </c>
    </row>
    <row r="2971" spans="1:13" x14ac:dyDescent="0.25">
      <c r="A2971">
        <v>201906</v>
      </c>
      <c r="B2971" t="s">
        <v>36</v>
      </c>
      <c r="C2971">
        <v>0</v>
      </c>
      <c r="D2971">
        <v>0</v>
      </c>
      <c r="E2971" t="s">
        <v>63</v>
      </c>
      <c r="F2971" t="s">
        <v>64</v>
      </c>
      <c r="G2971" t="s">
        <v>48</v>
      </c>
      <c r="H2971" t="s">
        <v>38</v>
      </c>
      <c r="I2971">
        <v>15</v>
      </c>
      <c r="J2971">
        <v>11</v>
      </c>
      <c r="K2971" s="43">
        <v>12301.42</v>
      </c>
      <c r="L2971" s="43">
        <v>135315.62</v>
      </c>
      <c r="M2971">
        <f t="shared" si="46"/>
        <v>1</v>
      </c>
    </row>
    <row r="2972" spans="1:13" x14ac:dyDescent="0.25">
      <c r="A2972">
        <v>201906</v>
      </c>
      <c r="B2972" t="s">
        <v>36</v>
      </c>
      <c r="C2972">
        <v>0</v>
      </c>
      <c r="D2972">
        <v>0</v>
      </c>
      <c r="E2972" t="s">
        <v>63</v>
      </c>
      <c r="F2972" t="s">
        <v>64</v>
      </c>
      <c r="G2972" t="s">
        <v>48</v>
      </c>
      <c r="H2972" t="s">
        <v>38</v>
      </c>
      <c r="I2972">
        <v>16</v>
      </c>
      <c r="J2972">
        <v>11</v>
      </c>
      <c r="K2972" s="43">
        <v>12876.83</v>
      </c>
      <c r="L2972" s="43">
        <v>141645.17000000001</v>
      </c>
      <c r="M2972">
        <f t="shared" si="46"/>
        <v>1</v>
      </c>
    </row>
    <row r="2973" spans="1:13" x14ac:dyDescent="0.25">
      <c r="A2973">
        <v>201906</v>
      </c>
      <c r="B2973" t="s">
        <v>36</v>
      </c>
      <c r="C2973">
        <v>0</v>
      </c>
      <c r="D2973">
        <v>0</v>
      </c>
      <c r="E2973" t="s">
        <v>63</v>
      </c>
      <c r="F2973" t="s">
        <v>64</v>
      </c>
      <c r="G2973" t="s">
        <v>48</v>
      </c>
      <c r="H2973" t="s">
        <v>38</v>
      </c>
      <c r="I2973">
        <v>17</v>
      </c>
      <c r="J2973">
        <v>16</v>
      </c>
      <c r="K2973" s="43">
        <v>9162.86</v>
      </c>
      <c r="L2973" s="43">
        <v>146605.68</v>
      </c>
      <c r="M2973">
        <f t="shared" si="46"/>
        <v>1</v>
      </c>
    </row>
    <row r="2974" spans="1:13" x14ac:dyDescent="0.25">
      <c r="A2974">
        <v>201906</v>
      </c>
      <c r="B2974" t="s">
        <v>36</v>
      </c>
      <c r="C2974">
        <v>0</v>
      </c>
      <c r="D2974">
        <v>0</v>
      </c>
      <c r="E2974" t="s">
        <v>63</v>
      </c>
      <c r="F2974" t="s">
        <v>64</v>
      </c>
      <c r="G2974" t="s">
        <v>48</v>
      </c>
      <c r="H2974" t="s">
        <v>38</v>
      </c>
      <c r="I2974">
        <v>18</v>
      </c>
      <c r="J2974">
        <v>9</v>
      </c>
      <c r="K2974" s="43">
        <v>16178.17</v>
      </c>
      <c r="L2974" s="43">
        <v>145603.49</v>
      </c>
      <c r="M2974">
        <f t="shared" si="46"/>
        <v>1</v>
      </c>
    </row>
    <row r="2975" spans="1:13" x14ac:dyDescent="0.25">
      <c r="A2975">
        <v>201906</v>
      </c>
      <c r="B2975" t="s">
        <v>36</v>
      </c>
      <c r="C2975">
        <v>0</v>
      </c>
      <c r="D2975">
        <v>0</v>
      </c>
      <c r="E2975" t="s">
        <v>63</v>
      </c>
      <c r="F2975" t="s">
        <v>64</v>
      </c>
      <c r="G2975" t="s">
        <v>48</v>
      </c>
      <c r="H2975" t="s">
        <v>38</v>
      </c>
      <c r="I2975">
        <v>19</v>
      </c>
      <c r="J2975">
        <v>8</v>
      </c>
      <c r="K2975" s="43">
        <v>16581.43</v>
      </c>
      <c r="L2975" s="43">
        <v>132651.42000000001</v>
      </c>
      <c r="M2975">
        <f t="shared" si="46"/>
        <v>1</v>
      </c>
    </row>
    <row r="2976" spans="1:13" x14ac:dyDescent="0.25">
      <c r="A2976">
        <v>201906</v>
      </c>
      <c r="B2976" t="s">
        <v>36</v>
      </c>
      <c r="C2976">
        <v>0</v>
      </c>
      <c r="D2976">
        <v>0</v>
      </c>
      <c r="E2976" t="s">
        <v>63</v>
      </c>
      <c r="F2976" t="s">
        <v>64</v>
      </c>
      <c r="G2976" t="s">
        <v>48</v>
      </c>
      <c r="H2976" t="s">
        <v>38</v>
      </c>
      <c r="I2976">
        <v>20</v>
      </c>
      <c r="J2976">
        <v>5</v>
      </c>
      <c r="K2976" s="43">
        <v>19915.07</v>
      </c>
      <c r="L2976" s="43">
        <v>99575.34</v>
      </c>
      <c r="M2976">
        <f t="shared" si="46"/>
        <v>1</v>
      </c>
    </row>
    <row r="2977" spans="1:13" x14ac:dyDescent="0.25">
      <c r="A2977">
        <v>201906</v>
      </c>
      <c r="B2977" t="s">
        <v>36</v>
      </c>
      <c r="C2977">
        <v>0</v>
      </c>
      <c r="D2977">
        <v>0</v>
      </c>
      <c r="E2977" t="s">
        <v>63</v>
      </c>
      <c r="F2977" t="s">
        <v>64</v>
      </c>
      <c r="G2977" t="s">
        <v>48</v>
      </c>
      <c r="H2977" t="s">
        <v>38</v>
      </c>
      <c r="I2977">
        <v>21</v>
      </c>
      <c r="J2977">
        <v>4</v>
      </c>
      <c r="K2977" s="43">
        <v>16152.9</v>
      </c>
      <c r="L2977" s="43">
        <v>64611.61</v>
      </c>
      <c r="M2977">
        <f t="shared" si="46"/>
        <v>1</v>
      </c>
    </row>
    <row r="2978" spans="1:13" x14ac:dyDescent="0.25">
      <c r="A2978">
        <v>201906</v>
      </c>
      <c r="B2978" t="s">
        <v>36</v>
      </c>
      <c r="C2978">
        <v>0</v>
      </c>
      <c r="D2978">
        <v>0</v>
      </c>
      <c r="E2978" t="s">
        <v>63</v>
      </c>
      <c r="F2978" t="s">
        <v>64</v>
      </c>
      <c r="G2978" t="s">
        <v>48</v>
      </c>
      <c r="H2978" t="s">
        <v>38</v>
      </c>
      <c r="I2978">
        <v>22</v>
      </c>
      <c r="J2978">
        <v>6</v>
      </c>
      <c r="K2978" s="43">
        <v>12523.64</v>
      </c>
      <c r="L2978" s="43">
        <v>75141.84</v>
      </c>
      <c r="M2978">
        <f t="shared" si="46"/>
        <v>1</v>
      </c>
    </row>
    <row r="2979" spans="1:13" x14ac:dyDescent="0.25">
      <c r="A2979">
        <v>201906</v>
      </c>
      <c r="B2979" t="s">
        <v>36</v>
      </c>
      <c r="C2979">
        <v>0</v>
      </c>
      <c r="D2979">
        <v>0</v>
      </c>
      <c r="E2979" t="s">
        <v>63</v>
      </c>
      <c r="F2979" t="s">
        <v>64</v>
      </c>
      <c r="G2979" t="s">
        <v>48</v>
      </c>
      <c r="H2979" t="s">
        <v>38</v>
      </c>
      <c r="I2979">
        <v>23</v>
      </c>
      <c r="J2979">
        <v>9</v>
      </c>
      <c r="K2979" s="43">
        <v>20929.07</v>
      </c>
      <c r="L2979" s="43">
        <v>188361.62</v>
      </c>
      <c r="M2979">
        <f t="shared" si="46"/>
        <v>1</v>
      </c>
    </row>
    <row r="2980" spans="1:13" x14ac:dyDescent="0.25">
      <c r="A2980">
        <v>201906</v>
      </c>
      <c r="B2980" t="s">
        <v>36</v>
      </c>
      <c r="C2980">
        <v>0</v>
      </c>
      <c r="D2980">
        <v>0</v>
      </c>
      <c r="E2980" t="s">
        <v>63</v>
      </c>
      <c r="F2980" t="s">
        <v>64</v>
      </c>
      <c r="G2980" t="s">
        <v>48</v>
      </c>
      <c r="H2980" t="s">
        <v>38</v>
      </c>
      <c r="I2980">
        <v>24</v>
      </c>
      <c r="J2980">
        <v>2</v>
      </c>
      <c r="K2980" s="43">
        <v>16208.29</v>
      </c>
      <c r="L2980" s="43">
        <v>32416.58</v>
      </c>
      <c r="M2980">
        <f t="shared" si="46"/>
        <v>1</v>
      </c>
    </row>
    <row r="2981" spans="1:13" x14ac:dyDescent="0.25">
      <c r="A2981">
        <v>201906</v>
      </c>
      <c r="B2981" t="s">
        <v>36</v>
      </c>
      <c r="C2981">
        <v>0</v>
      </c>
      <c r="D2981">
        <v>0</v>
      </c>
      <c r="E2981" t="s">
        <v>63</v>
      </c>
      <c r="F2981" t="s">
        <v>64</v>
      </c>
      <c r="G2981" t="s">
        <v>48</v>
      </c>
      <c r="H2981" t="s">
        <v>38</v>
      </c>
      <c r="I2981">
        <v>25</v>
      </c>
      <c r="J2981">
        <v>4</v>
      </c>
      <c r="K2981" s="43">
        <v>19113.419999999998</v>
      </c>
      <c r="L2981" s="43">
        <v>76453.66</v>
      </c>
      <c r="M2981">
        <f t="shared" si="46"/>
        <v>1</v>
      </c>
    </row>
    <row r="2982" spans="1:13" x14ac:dyDescent="0.25">
      <c r="A2982">
        <v>201906</v>
      </c>
      <c r="B2982" t="s">
        <v>36</v>
      </c>
      <c r="C2982">
        <v>0</v>
      </c>
      <c r="D2982">
        <v>0</v>
      </c>
      <c r="E2982" t="s">
        <v>63</v>
      </c>
      <c r="F2982" t="s">
        <v>64</v>
      </c>
      <c r="G2982" t="s">
        <v>48</v>
      </c>
      <c r="H2982" t="s">
        <v>38</v>
      </c>
      <c r="I2982">
        <v>26</v>
      </c>
      <c r="J2982">
        <v>4</v>
      </c>
      <c r="K2982" s="43">
        <v>19891.400000000001</v>
      </c>
      <c r="L2982" s="43">
        <v>79565.59</v>
      </c>
      <c r="M2982">
        <f t="shared" si="46"/>
        <v>1</v>
      </c>
    </row>
    <row r="2983" spans="1:13" x14ac:dyDescent="0.25">
      <c r="A2983">
        <v>201906</v>
      </c>
      <c r="B2983" t="s">
        <v>36</v>
      </c>
      <c r="C2983">
        <v>0</v>
      </c>
      <c r="D2983">
        <v>0</v>
      </c>
      <c r="E2983" t="s">
        <v>63</v>
      </c>
      <c r="F2983" t="s">
        <v>64</v>
      </c>
      <c r="G2983" t="s">
        <v>48</v>
      </c>
      <c r="H2983" t="s">
        <v>38</v>
      </c>
      <c r="I2983">
        <v>27</v>
      </c>
      <c r="J2983">
        <v>3</v>
      </c>
      <c r="K2983" s="43">
        <v>24266.1</v>
      </c>
      <c r="L2983" s="43">
        <v>72798.289999999994</v>
      </c>
      <c r="M2983">
        <f t="shared" si="46"/>
        <v>1</v>
      </c>
    </row>
    <row r="2984" spans="1:13" x14ac:dyDescent="0.25">
      <c r="A2984">
        <v>201906</v>
      </c>
      <c r="B2984" t="s">
        <v>36</v>
      </c>
      <c r="C2984">
        <v>0</v>
      </c>
      <c r="D2984">
        <v>0</v>
      </c>
      <c r="E2984" t="s">
        <v>63</v>
      </c>
      <c r="F2984" t="s">
        <v>64</v>
      </c>
      <c r="G2984" t="s">
        <v>48</v>
      </c>
      <c r="H2984" t="s">
        <v>38</v>
      </c>
      <c r="I2984">
        <v>28</v>
      </c>
      <c r="J2984">
        <v>6</v>
      </c>
      <c r="K2984" s="43">
        <v>18681.28</v>
      </c>
      <c r="L2984" s="43">
        <v>112087.65</v>
      </c>
      <c r="M2984">
        <f t="shared" si="46"/>
        <v>1</v>
      </c>
    </row>
    <row r="2985" spans="1:13" x14ac:dyDescent="0.25">
      <c r="A2985">
        <v>201906</v>
      </c>
      <c r="B2985" t="s">
        <v>36</v>
      </c>
      <c r="C2985">
        <v>0</v>
      </c>
      <c r="D2985">
        <v>0</v>
      </c>
      <c r="E2985" t="s">
        <v>63</v>
      </c>
      <c r="F2985" t="s">
        <v>64</v>
      </c>
      <c r="G2985" t="s">
        <v>48</v>
      </c>
      <c r="H2985" t="s">
        <v>38</v>
      </c>
      <c r="I2985">
        <v>29</v>
      </c>
      <c r="J2985">
        <v>1</v>
      </c>
      <c r="K2985" s="43">
        <v>11685.39</v>
      </c>
      <c r="L2985" s="43">
        <v>11685.39</v>
      </c>
      <c r="M2985">
        <f t="shared" si="46"/>
        <v>1</v>
      </c>
    </row>
    <row r="2986" spans="1:13" x14ac:dyDescent="0.25">
      <c r="A2986">
        <v>201906</v>
      </c>
      <c r="B2986" t="s">
        <v>36</v>
      </c>
      <c r="C2986">
        <v>0</v>
      </c>
      <c r="D2986">
        <v>0</v>
      </c>
      <c r="E2986" t="s">
        <v>63</v>
      </c>
      <c r="F2986" t="s">
        <v>64</v>
      </c>
      <c r="G2986" t="s">
        <v>48</v>
      </c>
      <c r="H2986" t="s">
        <v>38</v>
      </c>
      <c r="I2986">
        <v>30</v>
      </c>
      <c r="J2986">
        <v>6</v>
      </c>
      <c r="K2986" s="43">
        <v>13947.98</v>
      </c>
      <c r="L2986" s="43">
        <v>83687.88</v>
      </c>
      <c r="M2986">
        <f t="shared" si="46"/>
        <v>1</v>
      </c>
    </row>
    <row r="2987" spans="1:13" x14ac:dyDescent="0.25">
      <c r="A2987">
        <v>201906</v>
      </c>
      <c r="B2987" t="s">
        <v>36</v>
      </c>
      <c r="C2987">
        <v>0</v>
      </c>
      <c r="D2987">
        <v>0</v>
      </c>
      <c r="E2987" t="s">
        <v>63</v>
      </c>
      <c r="F2987" t="s">
        <v>64</v>
      </c>
      <c r="G2987" t="s">
        <v>48</v>
      </c>
      <c r="H2987" t="s">
        <v>38</v>
      </c>
      <c r="I2987">
        <v>31</v>
      </c>
      <c r="J2987">
        <v>5</v>
      </c>
      <c r="K2987" s="43">
        <v>23271.74</v>
      </c>
      <c r="L2987" s="43">
        <v>116358.68</v>
      </c>
      <c r="M2987">
        <f t="shared" si="46"/>
        <v>1</v>
      </c>
    </row>
    <row r="2988" spans="1:13" x14ac:dyDescent="0.25">
      <c r="A2988">
        <v>201906</v>
      </c>
      <c r="B2988" t="s">
        <v>36</v>
      </c>
      <c r="C2988">
        <v>0</v>
      </c>
      <c r="D2988">
        <v>0</v>
      </c>
      <c r="E2988" t="s">
        <v>63</v>
      </c>
      <c r="F2988" t="s">
        <v>64</v>
      </c>
      <c r="G2988" t="s">
        <v>48</v>
      </c>
      <c r="H2988" t="s">
        <v>38</v>
      </c>
      <c r="I2988">
        <v>32</v>
      </c>
      <c r="J2988">
        <v>3</v>
      </c>
      <c r="K2988" s="43">
        <v>10455.280000000001</v>
      </c>
      <c r="L2988" s="43">
        <v>31365.83</v>
      </c>
      <c r="M2988">
        <f t="shared" si="46"/>
        <v>1</v>
      </c>
    </row>
    <row r="2989" spans="1:13" x14ac:dyDescent="0.25">
      <c r="A2989">
        <v>201906</v>
      </c>
      <c r="B2989" t="s">
        <v>36</v>
      </c>
      <c r="C2989">
        <v>0</v>
      </c>
      <c r="D2989">
        <v>0</v>
      </c>
      <c r="E2989" t="s">
        <v>63</v>
      </c>
      <c r="F2989" t="s">
        <v>64</v>
      </c>
      <c r="G2989" t="s">
        <v>48</v>
      </c>
      <c r="H2989" t="s">
        <v>38</v>
      </c>
      <c r="I2989">
        <v>33</v>
      </c>
      <c r="J2989">
        <v>5</v>
      </c>
      <c r="K2989" s="43">
        <v>15544.02</v>
      </c>
      <c r="L2989" s="43">
        <v>77720.11</v>
      </c>
      <c r="M2989">
        <f t="shared" si="46"/>
        <v>1</v>
      </c>
    </row>
    <row r="2990" spans="1:13" x14ac:dyDescent="0.25">
      <c r="A2990">
        <v>201906</v>
      </c>
      <c r="B2990" t="s">
        <v>36</v>
      </c>
      <c r="C2990">
        <v>0</v>
      </c>
      <c r="D2990">
        <v>0</v>
      </c>
      <c r="E2990" t="s">
        <v>63</v>
      </c>
      <c r="F2990" t="s">
        <v>64</v>
      </c>
      <c r="G2990" t="s">
        <v>48</v>
      </c>
      <c r="H2990" t="s">
        <v>38</v>
      </c>
      <c r="I2990">
        <v>34</v>
      </c>
      <c r="J2990">
        <v>6</v>
      </c>
      <c r="K2990" s="43">
        <v>15018.65</v>
      </c>
      <c r="L2990" s="43">
        <v>90111.88</v>
      </c>
      <c r="M2990">
        <f t="shared" si="46"/>
        <v>1</v>
      </c>
    </row>
    <row r="2991" spans="1:13" x14ac:dyDescent="0.25">
      <c r="A2991">
        <v>201906</v>
      </c>
      <c r="B2991" t="s">
        <v>36</v>
      </c>
      <c r="C2991">
        <v>0</v>
      </c>
      <c r="D2991">
        <v>0</v>
      </c>
      <c r="E2991" t="s">
        <v>63</v>
      </c>
      <c r="F2991" t="s">
        <v>64</v>
      </c>
      <c r="G2991" t="s">
        <v>48</v>
      </c>
      <c r="H2991" t="s">
        <v>38</v>
      </c>
      <c r="I2991">
        <v>36</v>
      </c>
      <c r="J2991">
        <v>12</v>
      </c>
      <c r="K2991" s="43">
        <v>22696.66</v>
      </c>
      <c r="L2991" s="43">
        <v>272359.90999999997</v>
      </c>
      <c r="M2991">
        <f t="shared" si="46"/>
        <v>1</v>
      </c>
    </row>
    <row r="2992" spans="1:13" x14ac:dyDescent="0.25">
      <c r="A2992">
        <v>201906</v>
      </c>
      <c r="B2992" t="s">
        <v>36</v>
      </c>
      <c r="C2992">
        <v>0</v>
      </c>
      <c r="D2992">
        <v>0</v>
      </c>
      <c r="E2992" t="s">
        <v>63</v>
      </c>
      <c r="F2992" t="s">
        <v>64</v>
      </c>
      <c r="G2992" t="s">
        <v>48</v>
      </c>
      <c r="H2992" t="s">
        <v>38</v>
      </c>
      <c r="I2992">
        <v>37</v>
      </c>
      <c r="J2992">
        <v>5</v>
      </c>
      <c r="K2992" s="43">
        <v>17503.59</v>
      </c>
      <c r="L2992" s="43">
        <v>87517.97</v>
      </c>
      <c r="M2992">
        <f t="shared" si="46"/>
        <v>1</v>
      </c>
    </row>
    <row r="2993" spans="1:13" x14ac:dyDescent="0.25">
      <c r="A2993">
        <v>201906</v>
      </c>
      <c r="B2993" t="s">
        <v>36</v>
      </c>
      <c r="C2993">
        <v>0</v>
      </c>
      <c r="D2993">
        <v>0</v>
      </c>
      <c r="E2993" t="s">
        <v>63</v>
      </c>
      <c r="F2993" t="s">
        <v>64</v>
      </c>
      <c r="G2993" t="s">
        <v>48</v>
      </c>
      <c r="H2993" t="s">
        <v>38</v>
      </c>
      <c r="I2993">
        <v>38</v>
      </c>
      <c r="J2993">
        <v>7</v>
      </c>
      <c r="K2993" s="43">
        <v>18516.88</v>
      </c>
      <c r="L2993" s="43">
        <v>129618.15</v>
      </c>
      <c r="M2993">
        <f t="shared" si="46"/>
        <v>1</v>
      </c>
    </row>
    <row r="2994" spans="1:13" x14ac:dyDescent="0.25">
      <c r="A2994">
        <v>201906</v>
      </c>
      <c r="B2994" t="s">
        <v>36</v>
      </c>
      <c r="C2994">
        <v>0</v>
      </c>
      <c r="D2994">
        <v>0</v>
      </c>
      <c r="E2994" t="s">
        <v>63</v>
      </c>
      <c r="F2994" t="s">
        <v>64</v>
      </c>
      <c r="G2994" t="s">
        <v>48</v>
      </c>
      <c r="H2994" t="s">
        <v>38</v>
      </c>
      <c r="I2994">
        <v>39</v>
      </c>
      <c r="J2994">
        <v>7</v>
      </c>
      <c r="K2994" s="43">
        <v>14851.02</v>
      </c>
      <c r="L2994" s="43">
        <v>103957.15</v>
      </c>
      <c r="M2994">
        <f t="shared" si="46"/>
        <v>1</v>
      </c>
    </row>
    <row r="2995" spans="1:13" x14ac:dyDescent="0.25">
      <c r="A2995">
        <v>201906</v>
      </c>
      <c r="B2995" t="s">
        <v>36</v>
      </c>
      <c r="C2995">
        <v>0</v>
      </c>
      <c r="D2995">
        <v>0</v>
      </c>
      <c r="E2995" t="s">
        <v>63</v>
      </c>
      <c r="F2995" t="s">
        <v>64</v>
      </c>
      <c r="G2995" t="s">
        <v>48</v>
      </c>
      <c r="H2995" t="s">
        <v>38</v>
      </c>
      <c r="I2995">
        <v>40</v>
      </c>
      <c r="J2995">
        <v>8</v>
      </c>
      <c r="K2995" s="43">
        <v>17870.650000000001</v>
      </c>
      <c r="L2995" s="43">
        <v>142965.18</v>
      </c>
      <c r="M2995">
        <f t="shared" si="46"/>
        <v>1</v>
      </c>
    </row>
    <row r="2996" spans="1:13" x14ac:dyDescent="0.25">
      <c r="A2996">
        <v>201906</v>
      </c>
      <c r="B2996" t="s">
        <v>36</v>
      </c>
      <c r="C2996">
        <v>0</v>
      </c>
      <c r="D2996">
        <v>0</v>
      </c>
      <c r="E2996" t="s">
        <v>63</v>
      </c>
      <c r="F2996" t="s">
        <v>64</v>
      </c>
      <c r="G2996" t="s">
        <v>48</v>
      </c>
      <c r="H2996" t="s">
        <v>38</v>
      </c>
      <c r="I2996">
        <v>41</v>
      </c>
      <c r="J2996">
        <v>6</v>
      </c>
      <c r="K2996" s="43">
        <v>14132.14</v>
      </c>
      <c r="L2996" s="43">
        <v>84792.83</v>
      </c>
      <c r="M2996">
        <f t="shared" si="46"/>
        <v>1</v>
      </c>
    </row>
    <row r="2997" spans="1:13" x14ac:dyDescent="0.25">
      <c r="A2997">
        <v>201906</v>
      </c>
      <c r="B2997" t="s">
        <v>36</v>
      </c>
      <c r="C2997">
        <v>0</v>
      </c>
      <c r="D2997">
        <v>0</v>
      </c>
      <c r="E2997" t="s">
        <v>63</v>
      </c>
      <c r="F2997" t="s">
        <v>64</v>
      </c>
      <c r="G2997" t="s">
        <v>48</v>
      </c>
      <c r="H2997" t="s">
        <v>38</v>
      </c>
      <c r="I2997">
        <v>42</v>
      </c>
      <c r="J2997">
        <v>5</v>
      </c>
      <c r="K2997" s="43">
        <v>22168.36</v>
      </c>
      <c r="L2997" s="43">
        <v>110841.78</v>
      </c>
      <c r="M2997">
        <f t="shared" si="46"/>
        <v>1</v>
      </c>
    </row>
    <row r="2998" spans="1:13" x14ac:dyDescent="0.25">
      <c r="A2998">
        <v>201906</v>
      </c>
      <c r="B2998" t="s">
        <v>36</v>
      </c>
      <c r="C2998">
        <v>0</v>
      </c>
      <c r="D2998">
        <v>0</v>
      </c>
      <c r="E2998" t="s">
        <v>63</v>
      </c>
      <c r="F2998" t="s">
        <v>64</v>
      </c>
      <c r="G2998" t="s">
        <v>48</v>
      </c>
      <c r="H2998" t="s">
        <v>38</v>
      </c>
      <c r="I2998">
        <v>43</v>
      </c>
      <c r="J2998">
        <v>8</v>
      </c>
      <c r="K2998" s="43">
        <v>17594.150000000001</v>
      </c>
      <c r="L2998" s="43">
        <v>140753.19</v>
      </c>
      <c r="M2998">
        <f t="shared" si="46"/>
        <v>1</v>
      </c>
    </row>
    <row r="2999" spans="1:13" x14ac:dyDescent="0.25">
      <c r="A2999">
        <v>201906</v>
      </c>
      <c r="B2999" t="s">
        <v>36</v>
      </c>
      <c r="C2999">
        <v>0</v>
      </c>
      <c r="D2999">
        <v>0</v>
      </c>
      <c r="E2999" t="s">
        <v>63</v>
      </c>
      <c r="F2999" t="s">
        <v>64</v>
      </c>
      <c r="G2999" t="s">
        <v>48</v>
      </c>
      <c r="H2999" t="s">
        <v>38</v>
      </c>
      <c r="I2999">
        <v>44</v>
      </c>
      <c r="J2999">
        <v>8</v>
      </c>
      <c r="K2999" s="43">
        <v>21849.57</v>
      </c>
      <c r="L2999" s="43">
        <v>174796.59</v>
      </c>
      <c r="M2999">
        <f t="shared" si="46"/>
        <v>1</v>
      </c>
    </row>
    <row r="3000" spans="1:13" x14ac:dyDescent="0.25">
      <c r="A3000">
        <v>201906</v>
      </c>
      <c r="B3000" t="s">
        <v>36</v>
      </c>
      <c r="C3000">
        <v>0</v>
      </c>
      <c r="D3000">
        <v>0</v>
      </c>
      <c r="E3000" t="s">
        <v>63</v>
      </c>
      <c r="F3000" t="s">
        <v>64</v>
      </c>
      <c r="G3000" t="s">
        <v>48</v>
      </c>
      <c r="H3000" t="s">
        <v>38</v>
      </c>
      <c r="I3000">
        <v>45</v>
      </c>
      <c r="J3000">
        <v>8</v>
      </c>
      <c r="K3000" s="43">
        <v>19646.53</v>
      </c>
      <c r="L3000" s="43">
        <v>157172.26</v>
      </c>
      <c r="M3000">
        <f t="shared" si="46"/>
        <v>1</v>
      </c>
    </row>
    <row r="3001" spans="1:13" x14ac:dyDescent="0.25">
      <c r="A3001">
        <v>201906</v>
      </c>
      <c r="B3001" t="s">
        <v>36</v>
      </c>
      <c r="C3001">
        <v>0</v>
      </c>
      <c r="D3001">
        <v>0</v>
      </c>
      <c r="E3001" t="s">
        <v>63</v>
      </c>
      <c r="F3001" t="s">
        <v>64</v>
      </c>
      <c r="G3001" t="s">
        <v>48</v>
      </c>
      <c r="H3001" t="s">
        <v>38</v>
      </c>
      <c r="I3001">
        <v>46</v>
      </c>
      <c r="J3001">
        <v>7</v>
      </c>
      <c r="K3001" s="43">
        <v>18624.5</v>
      </c>
      <c r="L3001" s="43">
        <v>130371.52</v>
      </c>
      <c r="M3001">
        <f t="shared" si="46"/>
        <v>1</v>
      </c>
    </row>
    <row r="3002" spans="1:13" x14ac:dyDescent="0.25">
      <c r="A3002">
        <v>201906</v>
      </c>
      <c r="B3002" t="s">
        <v>36</v>
      </c>
      <c r="C3002">
        <v>0</v>
      </c>
      <c r="D3002">
        <v>0</v>
      </c>
      <c r="E3002" t="s">
        <v>63</v>
      </c>
      <c r="F3002" t="s">
        <v>64</v>
      </c>
      <c r="G3002" t="s">
        <v>48</v>
      </c>
      <c r="H3002" t="s">
        <v>38</v>
      </c>
      <c r="I3002">
        <v>47</v>
      </c>
      <c r="J3002">
        <v>6</v>
      </c>
      <c r="K3002" s="43">
        <v>17839.830000000002</v>
      </c>
      <c r="L3002" s="43">
        <v>107039</v>
      </c>
      <c r="M3002">
        <f t="shared" si="46"/>
        <v>1</v>
      </c>
    </row>
    <row r="3003" spans="1:13" x14ac:dyDescent="0.25">
      <c r="A3003">
        <v>201906</v>
      </c>
      <c r="B3003" t="s">
        <v>36</v>
      </c>
      <c r="C3003">
        <v>0</v>
      </c>
      <c r="D3003">
        <v>0</v>
      </c>
      <c r="E3003" t="s">
        <v>63</v>
      </c>
      <c r="F3003" t="s">
        <v>64</v>
      </c>
      <c r="G3003" t="s">
        <v>48</v>
      </c>
      <c r="H3003" t="s">
        <v>38</v>
      </c>
      <c r="I3003">
        <v>48</v>
      </c>
      <c r="J3003">
        <v>9</v>
      </c>
      <c r="K3003" s="43">
        <v>18482.48</v>
      </c>
      <c r="L3003" s="43">
        <v>166342.35</v>
      </c>
      <c r="M3003">
        <f t="shared" si="46"/>
        <v>1</v>
      </c>
    </row>
    <row r="3004" spans="1:13" x14ac:dyDescent="0.25">
      <c r="A3004">
        <v>201906</v>
      </c>
      <c r="B3004" t="s">
        <v>36</v>
      </c>
      <c r="C3004">
        <v>0</v>
      </c>
      <c r="D3004">
        <v>0</v>
      </c>
      <c r="E3004" t="s">
        <v>63</v>
      </c>
      <c r="F3004" t="s">
        <v>64</v>
      </c>
      <c r="G3004" t="s">
        <v>48</v>
      </c>
      <c r="H3004" t="s">
        <v>38</v>
      </c>
      <c r="I3004">
        <v>49</v>
      </c>
      <c r="J3004">
        <v>8</v>
      </c>
      <c r="K3004" s="43">
        <v>21551.19</v>
      </c>
      <c r="L3004" s="43">
        <v>172409.52</v>
      </c>
      <c r="M3004">
        <f t="shared" si="46"/>
        <v>1</v>
      </c>
    </row>
    <row r="3005" spans="1:13" x14ac:dyDescent="0.25">
      <c r="A3005">
        <v>201906</v>
      </c>
      <c r="B3005" t="s">
        <v>36</v>
      </c>
      <c r="C3005">
        <v>0</v>
      </c>
      <c r="D3005">
        <v>0</v>
      </c>
      <c r="E3005" t="s">
        <v>63</v>
      </c>
      <c r="F3005" t="s">
        <v>64</v>
      </c>
      <c r="G3005" t="s">
        <v>48</v>
      </c>
      <c r="H3005" t="s">
        <v>38</v>
      </c>
      <c r="I3005">
        <v>50</v>
      </c>
      <c r="J3005">
        <v>12</v>
      </c>
      <c r="K3005" s="43">
        <v>21243.02</v>
      </c>
      <c r="L3005" s="43">
        <v>254916.27</v>
      </c>
      <c r="M3005">
        <f t="shared" si="46"/>
        <v>1</v>
      </c>
    </row>
    <row r="3006" spans="1:13" x14ac:dyDescent="0.25">
      <c r="A3006">
        <v>201906</v>
      </c>
      <c r="B3006" t="s">
        <v>36</v>
      </c>
      <c r="C3006">
        <v>0</v>
      </c>
      <c r="D3006">
        <v>0</v>
      </c>
      <c r="E3006" t="s">
        <v>63</v>
      </c>
      <c r="F3006" t="s">
        <v>64</v>
      </c>
      <c r="G3006" t="s">
        <v>48</v>
      </c>
      <c r="H3006" t="s">
        <v>38</v>
      </c>
      <c r="I3006">
        <v>51</v>
      </c>
      <c r="J3006">
        <v>7</v>
      </c>
      <c r="K3006" s="43">
        <v>20522.14</v>
      </c>
      <c r="L3006" s="43">
        <v>143654.97</v>
      </c>
      <c r="M3006">
        <f t="shared" si="46"/>
        <v>1</v>
      </c>
    </row>
    <row r="3007" spans="1:13" x14ac:dyDescent="0.25">
      <c r="A3007">
        <v>201906</v>
      </c>
      <c r="B3007" t="s">
        <v>36</v>
      </c>
      <c r="C3007">
        <v>0</v>
      </c>
      <c r="D3007">
        <v>0</v>
      </c>
      <c r="E3007" t="s">
        <v>63</v>
      </c>
      <c r="F3007" t="s">
        <v>64</v>
      </c>
      <c r="G3007" t="s">
        <v>48</v>
      </c>
      <c r="H3007" t="s">
        <v>38</v>
      </c>
      <c r="I3007">
        <v>52</v>
      </c>
      <c r="J3007">
        <v>11</v>
      </c>
      <c r="K3007" s="43">
        <v>17210.2</v>
      </c>
      <c r="L3007" s="43">
        <v>189312.19</v>
      </c>
      <c r="M3007">
        <f t="shared" si="46"/>
        <v>1</v>
      </c>
    </row>
    <row r="3008" spans="1:13" x14ac:dyDescent="0.25">
      <c r="A3008">
        <v>201906</v>
      </c>
      <c r="B3008" t="s">
        <v>36</v>
      </c>
      <c r="C3008">
        <v>0</v>
      </c>
      <c r="D3008">
        <v>0</v>
      </c>
      <c r="E3008" t="s">
        <v>63</v>
      </c>
      <c r="F3008" t="s">
        <v>64</v>
      </c>
      <c r="G3008" t="s">
        <v>48</v>
      </c>
      <c r="H3008" t="s">
        <v>38</v>
      </c>
      <c r="I3008">
        <v>53</v>
      </c>
      <c r="J3008">
        <v>4</v>
      </c>
      <c r="K3008" s="43">
        <v>27732.97</v>
      </c>
      <c r="L3008" s="43">
        <v>110931.89</v>
      </c>
      <c r="M3008">
        <f t="shared" si="46"/>
        <v>1</v>
      </c>
    </row>
    <row r="3009" spans="1:13" x14ac:dyDescent="0.25">
      <c r="A3009">
        <v>201906</v>
      </c>
      <c r="B3009" t="s">
        <v>36</v>
      </c>
      <c r="C3009">
        <v>0</v>
      </c>
      <c r="D3009">
        <v>0</v>
      </c>
      <c r="E3009" t="s">
        <v>63</v>
      </c>
      <c r="F3009" t="s">
        <v>64</v>
      </c>
      <c r="G3009" t="s">
        <v>48</v>
      </c>
      <c r="H3009" t="s">
        <v>38</v>
      </c>
      <c r="I3009">
        <v>54</v>
      </c>
      <c r="J3009">
        <v>5</v>
      </c>
      <c r="K3009" s="43">
        <v>16541.060000000001</v>
      </c>
      <c r="L3009" s="43">
        <v>82705.3</v>
      </c>
      <c r="M3009">
        <f t="shared" si="46"/>
        <v>1</v>
      </c>
    </row>
    <row r="3010" spans="1:13" x14ac:dyDescent="0.25">
      <c r="A3010">
        <v>201906</v>
      </c>
      <c r="B3010" t="s">
        <v>36</v>
      </c>
      <c r="C3010">
        <v>0</v>
      </c>
      <c r="D3010">
        <v>0</v>
      </c>
      <c r="E3010" t="s">
        <v>63</v>
      </c>
      <c r="F3010" t="s">
        <v>64</v>
      </c>
      <c r="G3010" t="s">
        <v>48</v>
      </c>
      <c r="H3010" t="s">
        <v>38</v>
      </c>
      <c r="I3010">
        <v>55</v>
      </c>
      <c r="J3010">
        <v>6</v>
      </c>
      <c r="K3010" s="43">
        <v>19942.75</v>
      </c>
      <c r="L3010" s="43">
        <v>119656.52</v>
      </c>
      <c r="M3010">
        <f t="shared" si="46"/>
        <v>1</v>
      </c>
    </row>
    <row r="3011" spans="1:13" x14ac:dyDescent="0.25">
      <c r="A3011">
        <v>201906</v>
      </c>
      <c r="B3011" t="s">
        <v>36</v>
      </c>
      <c r="C3011">
        <v>0</v>
      </c>
      <c r="D3011">
        <v>0</v>
      </c>
      <c r="E3011" t="s">
        <v>63</v>
      </c>
      <c r="F3011" t="s">
        <v>64</v>
      </c>
      <c r="G3011" t="s">
        <v>48</v>
      </c>
      <c r="H3011" t="s">
        <v>38</v>
      </c>
      <c r="I3011">
        <v>56</v>
      </c>
      <c r="J3011">
        <v>4</v>
      </c>
      <c r="K3011" s="43">
        <v>25520.35</v>
      </c>
      <c r="L3011" s="43">
        <v>102081.4</v>
      </c>
      <c r="M3011">
        <f t="shared" si="46"/>
        <v>1</v>
      </c>
    </row>
    <row r="3012" spans="1:13" x14ac:dyDescent="0.25">
      <c r="A3012">
        <v>201906</v>
      </c>
      <c r="B3012" t="s">
        <v>36</v>
      </c>
      <c r="C3012">
        <v>0</v>
      </c>
      <c r="D3012">
        <v>0</v>
      </c>
      <c r="E3012" t="s">
        <v>63</v>
      </c>
      <c r="F3012" t="s">
        <v>64</v>
      </c>
      <c r="G3012" t="s">
        <v>48</v>
      </c>
      <c r="H3012" t="s">
        <v>38</v>
      </c>
      <c r="I3012">
        <v>57</v>
      </c>
      <c r="J3012">
        <v>10</v>
      </c>
      <c r="K3012" s="43">
        <v>23903.68</v>
      </c>
      <c r="L3012" s="43">
        <v>239036.75</v>
      </c>
      <c r="M3012">
        <f t="shared" si="46"/>
        <v>1</v>
      </c>
    </row>
    <row r="3013" spans="1:13" x14ac:dyDescent="0.25">
      <c r="A3013">
        <v>201906</v>
      </c>
      <c r="B3013" t="s">
        <v>36</v>
      </c>
      <c r="C3013">
        <v>0</v>
      </c>
      <c r="D3013">
        <v>0</v>
      </c>
      <c r="E3013" t="s">
        <v>63</v>
      </c>
      <c r="F3013" t="s">
        <v>64</v>
      </c>
      <c r="G3013" t="s">
        <v>48</v>
      </c>
      <c r="H3013" t="s">
        <v>38</v>
      </c>
      <c r="I3013">
        <v>58</v>
      </c>
      <c r="J3013">
        <v>8</v>
      </c>
      <c r="K3013" s="43">
        <v>24354.2</v>
      </c>
      <c r="L3013" s="43">
        <v>194833.59</v>
      </c>
      <c r="M3013">
        <f t="shared" si="46"/>
        <v>1</v>
      </c>
    </row>
    <row r="3014" spans="1:13" x14ac:dyDescent="0.25">
      <c r="A3014">
        <v>201906</v>
      </c>
      <c r="B3014" t="s">
        <v>36</v>
      </c>
      <c r="C3014">
        <v>0</v>
      </c>
      <c r="D3014">
        <v>0</v>
      </c>
      <c r="E3014" t="s">
        <v>63</v>
      </c>
      <c r="F3014" t="s">
        <v>64</v>
      </c>
      <c r="G3014" t="s">
        <v>48</v>
      </c>
      <c r="H3014" t="s">
        <v>38</v>
      </c>
      <c r="I3014">
        <v>59</v>
      </c>
      <c r="J3014">
        <v>7</v>
      </c>
      <c r="K3014" s="43">
        <v>23420.03</v>
      </c>
      <c r="L3014" s="43">
        <v>163940.24</v>
      </c>
      <c r="M3014">
        <f t="shared" ref="M3014:M3044" si="47">+IF(F3014=$M$1,0,1)</f>
        <v>1</v>
      </c>
    </row>
    <row r="3015" spans="1:13" x14ac:dyDescent="0.25">
      <c r="A3015">
        <v>201906</v>
      </c>
      <c r="B3015" t="s">
        <v>36</v>
      </c>
      <c r="C3015">
        <v>0</v>
      </c>
      <c r="D3015">
        <v>0</v>
      </c>
      <c r="E3015" t="s">
        <v>63</v>
      </c>
      <c r="F3015" t="s">
        <v>64</v>
      </c>
      <c r="G3015" t="s">
        <v>48</v>
      </c>
      <c r="H3015" t="s">
        <v>38</v>
      </c>
      <c r="I3015">
        <v>60</v>
      </c>
      <c r="J3015">
        <v>3</v>
      </c>
      <c r="K3015" s="43">
        <v>27139.13</v>
      </c>
      <c r="L3015" s="43">
        <v>81417.38</v>
      </c>
      <c r="M3015">
        <f t="shared" si="47"/>
        <v>1</v>
      </c>
    </row>
    <row r="3016" spans="1:13" x14ac:dyDescent="0.25">
      <c r="A3016">
        <v>201906</v>
      </c>
      <c r="B3016" t="s">
        <v>36</v>
      </c>
      <c r="C3016">
        <v>0</v>
      </c>
      <c r="D3016">
        <v>0</v>
      </c>
      <c r="E3016" t="s">
        <v>63</v>
      </c>
      <c r="F3016" t="s">
        <v>64</v>
      </c>
      <c r="G3016" t="s">
        <v>48</v>
      </c>
      <c r="H3016" t="s">
        <v>38</v>
      </c>
      <c r="I3016">
        <v>61</v>
      </c>
      <c r="J3016">
        <v>12</v>
      </c>
      <c r="K3016" s="43">
        <v>19866.259999999998</v>
      </c>
      <c r="L3016" s="43">
        <v>238395.13</v>
      </c>
      <c r="M3016">
        <f t="shared" si="47"/>
        <v>1</v>
      </c>
    </row>
    <row r="3017" spans="1:13" x14ac:dyDescent="0.25">
      <c r="A3017">
        <v>201906</v>
      </c>
      <c r="B3017" t="s">
        <v>36</v>
      </c>
      <c r="C3017">
        <v>0</v>
      </c>
      <c r="D3017">
        <v>0</v>
      </c>
      <c r="E3017" t="s">
        <v>63</v>
      </c>
      <c r="F3017" t="s">
        <v>64</v>
      </c>
      <c r="G3017" t="s">
        <v>48</v>
      </c>
      <c r="H3017" t="s">
        <v>38</v>
      </c>
      <c r="I3017">
        <v>62</v>
      </c>
      <c r="J3017">
        <v>13</v>
      </c>
      <c r="K3017" s="43">
        <v>22929.37</v>
      </c>
      <c r="L3017" s="43">
        <v>298081.84999999998</v>
      </c>
      <c r="M3017">
        <f t="shared" si="47"/>
        <v>1</v>
      </c>
    </row>
    <row r="3018" spans="1:13" x14ac:dyDescent="0.25">
      <c r="A3018">
        <v>201906</v>
      </c>
      <c r="B3018" t="s">
        <v>36</v>
      </c>
      <c r="C3018">
        <v>0</v>
      </c>
      <c r="D3018">
        <v>0</v>
      </c>
      <c r="E3018" t="s">
        <v>63</v>
      </c>
      <c r="F3018" t="s">
        <v>64</v>
      </c>
      <c r="G3018" t="s">
        <v>48</v>
      </c>
      <c r="H3018" t="s">
        <v>38</v>
      </c>
      <c r="I3018">
        <v>63</v>
      </c>
      <c r="J3018">
        <v>7</v>
      </c>
      <c r="K3018" s="43">
        <v>24297.71</v>
      </c>
      <c r="L3018" s="43">
        <v>170083.95</v>
      </c>
      <c r="M3018">
        <f t="shared" si="47"/>
        <v>1</v>
      </c>
    </row>
    <row r="3019" spans="1:13" x14ac:dyDescent="0.25">
      <c r="A3019">
        <v>201906</v>
      </c>
      <c r="B3019" t="s">
        <v>36</v>
      </c>
      <c r="C3019">
        <v>0</v>
      </c>
      <c r="D3019">
        <v>0</v>
      </c>
      <c r="E3019" t="s">
        <v>63</v>
      </c>
      <c r="F3019" t="s">
        <v>64</v>
      </c>
      <c r="G3019" t="s">
        <v>48</v>
      </c>
      <c r="H3019" t="s">
        <v>38</v>
      </c>
      <c r="I3019">
        <v>64</v>
      </c>
      <c r="J3019">
        <v>6</v>
      </c>
      <c r="K3019" s="43">
        <v>21824.21</v>
      </c>
      <c r="L3019" s="43">
        <v>130945.27</v>
      </c>
      <c r="M3019">
        <f t="shared" si="47"/>
        <v>1</v>
      </c>
    </row>
    <row r="3020" spans="1:13" x14ac:dyDescent="0.25">
      <c r="A3020">
        <v>201906</v>
      </c>
      <c r="B3020" t="s">
        <v>36</v>
      </c>
      <c r="C3020">
        <v>0</v>
      </c>
      <c r="D3020">
        <v>0</v>
      </c>
      <c r="E3020" t="s">
        <v>63</v>
      </c>
      <c r="F3020" t="s">
        <v>64</v>
      </c>
      <c r="G3020" t="s">
        <v>48</v>
      </c>
      <c r="H3020" t="s">
        <v>38</v>
      </c>
      <c r="I3020">
        <v>65</v>
      </c>
      <c r="J3020">
        <v>6</v>
      </c>
      <c r="K3020" s="43">
        <v>23652.39</v>
      </c>
      <c r="L3020" s="43">
        <v>141914.32999999999</v>
      </c>
      <c r="M3020">
        <f t="shared" si="47"/>
        <v>1</v>
      </c>
    </row>
    <row r="3021" spans="1:13" x14ac:dyDescent="0.25">
      <c r="A3021">
        <v>201906</v>
      </c>
      <c r="B3021" t="s">
        <v>36</v>
      </c>
      <c r="C3021">
        <v>0</v>
      </c>
      <c r="D3021">
        <v>0</v>
      </c>
      <c r="E3021" t="s">
        <v>63</v>
      </c>
      <c r="F3021" t="s">
        <v>64</v>
      </c>
      <c r="G3021" t="s">
        <v>48</v>
      </c>
      <c r="H3021" t="s">
        <v>38</v>
      </c>
      <c r="I3021">
        <v>66</v>
      </c>
      <c r="J3021">
        <v>13</v>
      </c>
      <c r="K3021" s="43">
        <v>23887.15</v>
      </c>
      <c r="L3021" s="43">
        <v>310532.92</v>
      </c>
      <c r="M3021">
        <f t="shared" si="47"/>
        <v>1</v>
      </c>
    </row>
    <row r="3022" spans="1:13" x14ac:dyDescent="0.25">
      <c r="A3022">
        <v>201906</v>
      </c>
      <c r="B3022" t="s">
        <v>36</v>
      </c>
      <c r="C3022">
        <v>0</v>
      </c>
      <c r="D3022">
        <v>0</v>
      </c>
      <c r="E3022" t="s">
        <v>63</v>
      </c>
      <c r="F3022" t="s">
        <v>64</v>
      </c>
      <c r="G3022" t="s">
        <v>48</v>
      </c>
      <c r="H3022" t="s">
        <v>38</v>
      </c>
      <c r="I3022">
        <v>67</v>
      </c>
      <c r="J3022">
        <v>8</v>
      </c>
      <c r="K3022" s="43">
        <v>21333.33</v>
      </c>
      <c r="L3022" s="43">
        <v>170666.62</v>
      </c>
      <c r="M3022">
        <f t="shared" si="47"/>
        <v>1</v>
      </c>
    </row>
    <row r="3023" spans="1:13" x14ac:dyDescent="0.25">
      <c r="A3023">
        <v>201906</v>
      </c>
      <c r="B3023" t="s">
        <v>36</v>
      </c>
      <c r="C3023">
        <v>0</v>
      </c>
      <c r="D3023">
        <v>0</v>
      </c>
      <c r="E3023" t="s">
        <v>63</v>
      </c>
      <c r="F3023" t="s">
        <v>64</v>
      </c>
      <c r="G3023" t="s">
        <v>48</v>
      </c>
      <c r="H3023" t="s">
        <v>38</v>
      </c>
      <c r="I3023">
        <v>68</v>
      </c>
      <c r="J3023">
        <v>5</v>
      </c>
      <c r="K3023" s="43">
        <v>24743.14</v>
      </c>
      <c r="L3023" s="43">
        <v>123715.7</v>
      </c>
      <c r="M3023">
        <f t="shared" si="47"/>
        <v>1</v>
      </c>
    </row>
    <row r="3024" spans="1:13" x14ac:dyDescent="0.25">
      <c r="A3024">
        <v>201906</v>
      </c>
      <c r="B3024" t="s">
        <v>36</v>
      </c>
      <c r="C3024">
        <v>0</v>
      </c>
      <c r="D3024">
        <v>0</v>
      </c>
      <c r="E3024" t="s">
        <v>63</v>
      </c>
      <c r="F3024" t="s">
        <v>64</v>
      </c>
      <c r="G3024" t="s">
        <v>48</v>
      </c>
      <c r="H3024" t="s">
        <v>38</v>
      </c>
      <c r="I3024">
        <v>69</v>
      </c>
      <c r="J3024">
        <v>8</v>
      </c>
      <c r="K3024" s="43">
        <v>20180.36</v>
      </c>
      <c r="L3024" s="43">
        <v>161442.9</v>
      </c>
      <c r="M3024">
        <f t="shared" si="47"/>
        <v>1</v>
      </c>
    </row>
    <row r="3025" spans="1:13" x14ac:dyDescent="0.25">
      <c r="A3025">
        <v>201906</v>
      </c>
      <c r="B3025" t="s">
        <v>36</v>
      </c>
      <c r="C3025">
        <v>0</v>
      </c>
      <c r="D3025">
        <v>0</v>
      </c>
      <c r="E3025" t="s">
        <v>63</v>
      </c>
      <c r="F3025" t="s">
        <v>64</v>
      </c>
      <c r="G3025" t="s">
        <v>48</v>
      </c>
      <c r="H3025" t="s">
        <v>38</v>
      </c>
      <c r="I3025">
        <v>70</v>
      </c>
      <c r="J3025">
        <v>6</v>
      </c>
      <c r="K3025" s="43">
        <v>15756.07</v>
      </c>
      <c r="L3025" s="43">
        <v>94536.41</v>
      </c>
      <c r="M3025">
        <f t="shared" si="47"/>
        <v>1</v>
      </c>
    </row>
    <row r="3026" spans="1:13" x14ac:dyDescent="0.25">
      <c r="A3026">
        <v>201906</v>
      </c>
      <c r="B3026" t="s">
        <v>36</v>
      </c>
      <c r="C3026">
        <v>0</v>
      </c>
      <c r="D3026">
        <v>0</v>
      </c>
      <c r="E3026" t="s">
        <v>63</v>
      </c>
      <c r="F3026" t="s">
        <v>64</v>
      </c>
      <c r="G3026" t="s">
        <v>48</v>
      </c>
      <c r="H3026" t="s">
        <v>38</v>
      </c>
      <c r="I3026">
        <v>71</v>
      </c>
      <c r="J3026">
        <v>6</v>
      </c>
      <c r="K3026" s="43">
        <v>18285.03</v>
      </c>
      <c r="L3026" s="43">
        <v>109710.16</v>
      </c>
      <c r="M3026">
        <f t="shared" si="47"/>
        <v>1</v>
      </c>
    </row>
    <row r="3027" spans="1:13" x14ac:dyDescent="0.25">
      <c r="A3027">
        <v>201906</v>
      </c>
      <c r="B3027" t="s">
        <v>36</v>
      </c>
      <c r="C3027">
        <v>0</v>
      </c>
      <c r="D3027">
        <v>0</v>
      </c>
      <c r="E3027" t="s">
        <v>63</v>
      </c>
      <c r="F3027" t="s">
        <v>64</v>
      </c>
      <c r="G3027" t="s">
        <v>48</v>
      </c>
      <c r="H3027" t="s">
        <v>38</v>
      </c>
      <c r="I3027">
        <v>72</v>
      </c>
      <c r="J3027">
        <v>6</v>
      </c>
      <c r="K3027" s="43">
        <v>14021.67</v>
      </c>
      <c r="L3027" s="43">
        <v>84130.01</v>
      </c>
      <c r="M3027">
        <f t="shared" si="47"/>
        <v>1</v>
      </c>
    </row>
    <row r="3028" spans="1:13" x14ac:dyDescent="0.25">
      <c r="A3028">
        <v>201906</v>
      </c>
      <c r="B3028" t="s">
        <v>36</v>
      </c>
      <c r="C3028">
        <v>0</v>
      </c>
      <c r="D3028">
        <v>0</v>
      </c>
      <c r="E3028" t="s">
        <v>63</v>
      </c>
      <c r="F3028" t="s">
        <v>64</v>
      </c>
      <c r="G3028" t="s">
        <v>48</v>
      </c>
      <c r="H3028" t="s">
        <v>38</v>
      </c>
      <c r="I3028">
        <v>73</v>
      </c>
      <c r="J3028">
        <v>9</v>
      </c>
      <c r="K3028" s="43">
        <v>24171.78</v>
      </c>
      <c r="L3028" s="43">
        <v>217546.01</v>
      </c>
      <c r="M3028">
        <f t="shared" si="47"/>
        <v>1</v>
      </c>
    </row>
    <row r="3029" spans="1:13" x14ac:dyDescent="0.25">
      <c r="A3029">
        <v>201906</v>
      </c>
      <c r="B3029" t="s">
        <v>36</v>
      </c>
      <c r="C3029">
        <v>0</v>
      </c>
      <c r="D3029">
        <v>0</v>
      </c>
      <c r="E3029" t="s">
        <v>63</v>
      </c>
      <c r="F3029" t="s">
        <v>64</v>
      </c>
      <c r="G3029" t="s">
        <v>48</v>
      </c>
      <c r="H3029" t="s">
        <v>38</v>
      </c>
      <c r="I3029">
        <v>74</v>
      </c>
      <c r="J3029">
        <v>4</v>
      </c>
      <c r="K3029" s="43">
        <v>28947.71</v>
      </c>
      <c r="L3029" s="43">
        <v>115790.84</v>
      </c>
      <c r="M3029">
        <f t="shared" si="47"/>
        <v>1</v>
      </c>
    </row>
    <row r="3030" spans="1:13" x14ac:dyDescent="0.25">
      <c r="A3030">
        <v>201906</v>
      </c>
      <c r="B3030" t="s">
        <v>36</v>
      </c>
      <c r="C3030">
        <v>0</v>
      </c>
      <c r="D3030">
        <v>0</v>
      </c>
      <c r="E3030" t="s">
        <v>63</v>
      </c>
      <c r="F3030" t="s">
        <v>64</v>
      </c>
      <c r="G3030" t="s">
        <v>48</v>
      </c>
      <c r="H3030" t="s">
        <v>38</v>
      </c>
      <c r="I3030">
        <v>75</v>
      </c>
      <c r="J3030">
        <v>5</v>
      </c>
      <c r="K3030" s="43">
        <v>21314.7</v>
      </c>
      <c r="L3030" s="43">
        <v>106573.5</v>
      </c>
      <c r="M3030">
        <f t="shared" si="47"/>
        <v>1</v>
      </c>
    </row>
    <row r="3031" spans="1:13" x14ac:dyDescent="0.25">
      <c r="A3031">
        <v>201906</v>
      </c>
      <c r="B3031" t="s">
        <v>36</v>
      </c>
      <c r="C3031">
        <v>0</v>
      </c>
      <c r="D3031">
        <v>0</v>
      </c>
      <c r="E3031" t="s">
        <v>63</v>
      </c>
      <c r="F3031" t="s">
        <v>64</v>
      </c>
      <c r="G3031" t="s">
        <v>48</v>
      </c>
      <c r="H3031" t="s">
        <v>38</v>
      </c>
      <c r="I3031">
        <v>76</v>
      </c>
      <c r="J3031">
        <v>3</v>
      </c>
      <c r="K3031" s="43">
        <v>17407.3</v>
      </c>
      <c r="L3031" s="43">
        <v>52221.89</v>
      </c>
      <c r="M3031">
        <f t="shared" si="47"/>
        <v>1</v>
      </c>
    </row>
    <row r="3032" spans="1:13" x14ac:dyDescent="0.25">
      <c r="A3032">
        <v>201906</v>
      </c>
      <c r="B3032" t="s">
        <v>36</v>
      </c>
      <c r="C3032">
        <v>0</v>
      </c>
      <c r="D3032">
        <v>0</v>
      </c>
      <c r="E3032" t="s">
        <v>63</v>
      </c>
      <c r="F3032" t="s">
        <v>64</v>
      </c>
      <c r="G3032" t="s">
        <v>48</v>
      </c>
      <c r="H3032" t="s">
        <v>38</v>
      </c>
      <c r="I3032">
        <v>77</v>
      </c>
      <c r="J3032">
        <v>2</v>
      </c>
      <c r="K3032" s="43">
        <v>28801.439999999999</v>
      </c>
      <c r="L3032" s="43">
        <v>57602.879999999997</v>
      </c>
      <c r="M3032">
        <f t="shared" si="47"/>
        <v>1</v>
      </c>
    </row>
    <row r="3033" spans="1:13" x14ac:dyDescent="0.25">
      <c r="A3033">
        <v>201906</v>
      </c>
      <c r="B3033" t="s">
        <v>36</v>
      </c>
      <c r="C3033">
        <v>0</v>
      </c>
      <c r="D3033">
        <v>0</v>
      </c>
      <c r="E3033" t="s">
        <v>63</v>
      </c>
      <c r="F3033" t="s">
        <v>64</v>
      </c>
      <c r="G3033" t="s">
        <v>48</v>
      </c>
      <c r="H3033" t="s">
        <v>38</v>
      </c>
      <c r="I3033">
        <v>78</v>
      </c>
      <c r="J3033">
        <v>2</v>
      </c>
      <c r="K3033" s="43">
        <v>31533.37</v>
      </c>
      <c r="L3033" s="43">
        <v>63066.73</v>
      </c>
      <c r="M3033">
        <f t="shared" si="47"/>
        <v>1</v>
      </c>
    </row>
    <row r="3034" spans="1:13" x14ac:dyDescent="0.25">
      <c r="A3034">
        <v>201906</v>
      </c>
      <c r="B3034" t="s">
        <v>36</v>
      </c>
      <c r="C3034">
        <v>0</v>
      </c>
      <c r="D3034">
        <v>0</v>
      </c>
      <c r="E3034" t="s">
        <v>63</v>
      </c>
      <c r="F3034" t="s">
        <v>64</v>
      </c>
      <c r="G3034" t="s">
        <v>48</v>
      </c>
      <c r="H3034" t="s">
        <v>38</v>
      </c>
      <c r="I3034">
        <v>79</v>
      </c>
      <c r="J3034">
        <v>3</v>
      </c>
      <c r="K3034" s="43">
        <v>24231.62</v>
      </c>
      <c r="L3034" s="43">
        <v>72694.87</v>
      </c>
      <c r="M3034">
        <f t="shared" si="47"/>
        <v>1</v>
      </c>
    </row>
    <row r="3035" spans="1:13" x14ac:dyDescent="0.25">
      <c r="A3035">
        <v>201906</v>
      </c>
      <c r="B3035" t="s">
        <v>36</v>
      </c>
      <c r="C3035">
        <v>0</v>
      </c>
      <c r="D3035">
        <v>0</v>
      </c>
      <c r="E3035" t="s">
        <v>63</v>
      </c>
      <c r="F3035" t="s">
        <v>64</v>
      </c>
      <c r="G3035" t="s">
        <v>48</v>
      </c>
      <c r="H3035" t="s">
        <v>38</v>
      </c>
      <c r="I3035">
        <v>80</v>
      </c>
      <c r="J3035">
        <v>3</v>
      </c>
      <c r="K3035" s="43">
        <v>17851.919999999998</v>
      </c>
      <c r="L3035" s="43">
        <v>53555.77</v>
      </c>
      <c r="M3035">
        <f t="shared" si="47"/>
        <v>1</v>
      </c>
    </row>
    <row r="3036" spans="1:13" x14ac:dyDescent="0.25">
      <c r="A3036">
        <v>201906</v>
      </c>
      <c r="B3036" t="s">
        <v>36</v>
      </c>
      <c r="C3036">
        <v>0</v>
      </c>
      <c r="D3036">
        <v>0</v>
      </c>
      <c r="E3036" t="s">
        <v>63</v>
      </c>
      <c r="F3036" t="s">
        <v>64</v>
      </c>
      <c r="G3036" t="s">
        <v>48</v>
      </c>
      <c r="H3036" t="s">
        <v>38</v>
      </c>
      <c r="I3036">
        <v>81</v>
      </c>
      <c r="J3036">
        <v>1</v>
      </c>
      <c r="K3036" s="43">
        <v>30434.639999999999</v>
      </c>
      <c r="L3036" s="43">
        <v>30434.639999999999</v>
      </c>
      <c r="M3036">
        <f t="shared" si="47"/>
        <v>1</v>
      </c>
    </row>
    <row r="3037" spans="1:13" x14ac:dyDescent="0.25">
      <c r="A3037">
        <v>201906</v>
      </c>
      <c r="B3037" t="s">
        <v>36</v>
      </c>
      <c r="C3037">
        <v>0</v>
      </c>
      <c r="D3037">
        <v>0</v>
      </c>
      <c r="E3037" t="s">
        <v>63</v>
      </c>
      <c r="F3037" t="s">
        <v>64</v>
      </c>
      <c r="G3037" t="s">
        <v>48</v>
      </c>
      <c r="H3037" t="s">
        <v>38</v>
      </c>
      <c r="I3037">
        <v>82</v>
      </c>
      <c r="J3037">
        <v>1</v>
      </c>
      <c r="K3037" s="43">
        <v>20005.669999999998</v>
      </c>
      <c r="L3037" s="43">
        <v>20005.669999999998</v>
      </c>
      <c r="M3037">
        <f t="shared" si="47"/>
        <v>1</v>
      </c>
    </row>
    <row r="3038" spans="1:13" x14ac:dyDescent="0.25">
      <c r="A3038">
        <v>201906</v>
      </c>
      <c r="B3038" t="s">
        <v>36</v>
      </c>
      <c r="C3038">
        <v>0</v>
      </c>
      <c r="D3038">
        <v>0</v>
      </c>
      <c r="E3038" t="s">
        <v>63</v>
      </c>
      <c r="F3038" t="s">
        <v>64</v>
      </c>
      <c r="G3038" t="s">
        <v>48</v>
      </c>
      <c r="H3038" t="s">
        <v>38</v>
      </c>
      <c r="I3038">
        <v>85</v>
      </c>
      <c r="J3038">
        <v>1</v>
      </c>
      <c r="K3038" s="43">
        <v>17095.080000000002</v>
      </c>
      <c r="L3038" s="43">
        <v>17095.080000000002</v>
      </c>
      <c r="M3038">
        <f t="shared" si="47"/>
        <v>1</v>
      </c>
    </row>
    <row r="3039" spans="1:13" x14ac:dyDescent="0.25">
      <c r="A3039">
        <v>201906</v>
      </c>
      <c r="B3039" t="s">
        <v>36</v>
      </c>
      <c r="C3039">
        <v>0</v>
      </c>
      <c r="D3039">
        <v>0</v>
      </c>
      <c r="E3039" t="s">
        <v>63</v>
      </c>
      <c r="F3039" t="s">
        <v>64</v>
      </c>
      <c r="G3039" t="s">
        <v>48</v>
      </c>
      <c r="H3039" t="s">
        <v>38</v>
      </c>
      <c r="I3039">
        <v>86</v>
      </c>
      <c r="J3039">
        <v>1</v>
      </c>
      <c r="K3039" s="43">
        <v>12286.05</v>
      </c>
      <c r="L3039" s="43">
        <v>12286.05</v>
      </c>
      <c r="M3039">
        <f t="shared" si="47"/>
        <v>1</v>
      </c>
    </row>
    <row r="3040" spans="1:13" x14ac:dyDescent="0.25">
      <c r="A3040">
        <v>201906</v>
      </c>
      <c r="B3040" t="s">
        <v>36</v>
      </c>
      <c r="C3040">
        <v>0</v>
      </c>
      <c r="D3040">
        <v>0</v>
      </c>
      <c r="E3040" t="s">
        <v>63</v>
      </c>
      <c r="F3040" t="s">
        <v>64</v>
      </c>
      <c r="G3040" t="s">
        <v>48</v>
      </c>
      <c r="H3040" t="s">
        <v>38</v>
      </c>
      <c r="I3040">
        <v>87</v>
      </c>
      <c r="J3040">
        <v>2</v>
      </c>
      <c r="K3040" s="43">
        <v>10845</v>
      </c>
      <c r="L3040" s="43">
        <v>21690</v>
      </c>
      <c r="M3040">
        <f t="shared" si="47"/>
        <v>1</v>
      </c>
    </row>
    <row r="3041" spans="1:13" x14ac:dyDescent="0.25">
      <c r="A3041">
        <v>201906</v>
      </c>
      <c r="B3041" t="s">
        <v>36</v>
      </c>
      <c r="C3041">
        <v>0</v>
      </c>
      <c r="D3041">
        <v>0</v>
      </c>
      <c r="E3041" t="s">
        <v>63</v>
      </c>
      <c r="F3041" t="s">
        <v>64</v>
      </c>
      <c r="G3041" t="s">
        <v>48</v>
      </c>
      <c r="H3041" t="s">
        <v>38</v>
      </c>
      <c r="I3041">
        <v>89</v>
      </c>
      <c r="J3041">
        <v>2</v>
      </c>
      <c r="K3041" s="43">
        <v>19287.810000000001</v>
      </c>
      <c r="L3041" s="43">
        <v>38575.620000000003</v>
      </c>
      <c r="M3041">
        <f t="shared" si="47"/>
        <v>1</v>
      </c>
    </row>
    <row r="3042" spans="1:13" x14ac:dyDescent="0.25">
      <c r="A3042">
        <v>201906</v>
      </c>
      <c r="B3042" t="s">
        <v>36</v>
      </c>
      <c r="C3042">
        <v>0</v>
      </c>
      <c r="D3042">
        <v>0</v>
      </c>
      <c r="E3042" t="s">
        <v>63</v>
      </c>
      <c r="F3042" t="s">
        <v>64</v>
      </c>
      <c r="G3042" t="s">
        <v>48</v>
      </c>
      <c r="H3042" t="s">
        <v>38</v>
      </c>
      <c r="I3042">
        <v>90</v>
      </c>
      <c r="J3042">
        <v>3</v>
      </c>
      <c r="K3042" s="43">
        <v>22441.66</v>
      </c>
      <c r="L3042" s="43">
        <v>67324.97</v>
      </c>
      <c r="M3042">
        <f t="shared" si="47"/>
        <v>1</v>
      </c>
    </row>
    <row r="3043" spans="1:13" x14ac:dyDescent="0.25">
      <c r="A3043">
        <v>201906</v>
      </c>
      <c r="B3043" t="s">
        <v>36</v>
      </c>
      <c r="C3043">
        <v>0</v>
      </c>
      <c r="D3043">
        <v>0</v>
      </c>
      <c r="E3043" t="s">
        <v>63</v>
      </c>
      <c r="F3043" t="s">
        <v>64</v>
      </c>
      <c r="G3043" t="s">
        <v>48</v>
      </c>
      <c r="H3043" t="s">
        <v>38</v>
      </c>
      <c r="I3043">
        <v>91</v>
      </c>
      <c r="J3043">
        <v>1</v>
      </c>
      <c r="K3043" s="43">
        <v>32930.99</v>
      </c>
      <c r="L3043" s="43">
        <v>32930.99</v>
      </c>
      <c r="M3043">
        <f t="shared" si="47"/>
        <v>1</v>
      </c>
    </row>
    <row r="3044" spans="1:13" x14ac:dyDescent="0.25">
      <c r="A3044">
        <v>201906</v>
      </c>
      <c r="B3044" t="s">
        <v>36</v>
      </c>
      <c r="C3044">
        <v>0</v>
      </c>
      <c r="D3044">
        <v>0</v>
      </c>
      <c r="E3044" t="s">
        <v>63</v>
      </c>
      <c r="F3044" t="s">
        <v>64</v>
      </c>
      <c r="G3044" t="s">
        <v>48</v>
      </c>
      <c r="H3044" t="s">
        <v>38</v>
      </c>
      <c r="I3044">
        <v>101</v>
      </c>
      <c r="J3044">
        <v>1</v>
      </c>
      <c r="K3044" s="43">
        <v>17157.939999999999</v>
      </c>
      <c r="L3044" s="43">
        <v>17157.939999999999</v>
      </c>
      <c r="M3044">
        <f t="shared" si="47"/>
        <v>1</v>
      </c>
    </row>
  </sheetData>
  <autoFilter ref="A4:M3044"/>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G18"/>
  <sheetViews>
    <sheetView showGridLines="0" zoomScale="85" zoomScaleNormal="85" workbookViewId="0"/>
  </sheetViews>
  <sheetFormatPr baseColWidth="10" defaultRowHeight="15" x14ac:dyDescent="0.25"/>
  <cols>
    <col min="1" max="1" width="3.140625" customWidth="1"/>
    <col min="2" max="4" width="8.42578125" customWidth="1"/>
    <col min="5" max="6" width="3.140625" customWidth="1"/>
    <col min="7" max="9" width="8.28515625" customWidth="1"/>
    <col min="10" max="11" width="3.140625" customWidth="1"/>
    <col min="12" max="14" width="8.28515625" customWidth="1"/>
    <col min="16" max="16" width="3.140625" customWidth="1"/>
    <col min="17" max="32" width="4.85546875" customWidth="1"/>
  </cols>
  <sheetData>
    <row r="1" spans="1:33" ht="24" customHeight="1" thickBot="1" x14ac:dyDescent="0.3">
      <c r="A1" s="69" t="s">
        <v>295</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67" t="s">
        <v>95</v>
      </c>
    </row>
    <row r="5" spans="1:33" x14ac:dyDescent="0.25">
      <c r="A5" s="326" t="s">
        <v>294</v>
      </c>
      <c r="B5" s="327"/>
      <c r="C5" s="327"/>
      <c r="D5" s="327"/>
      <c r="E5" s="327"/>
      <c r="F5" s="327"/>
      <c r="G5" s="327"/>
      <c r="H5" s="327"/>
      <c r="I5" s="327"/>
      <c r="J5" s="327"/>
      <c r="K5" s="327"/>
      <c r="L5" s="327"/>
      <c r="M5" s="327"/>
      <c r="N5" s="328"/>
      <c r="O5" s="98"/>
      <c r="P5" s="340" t="s">
        <v>293</v>
      </c>
      <c r="Q5" s="341"/>
      <c r="R5" s="341"/>
      <c r="S5" s="341"/>
      <c r="T5" s="341"/>
      <c r="U5" s="341"/>
      <c r="V5" s="341"/>
      <c r="W5" s="341"/>
      <c r="X5" s="341"/>
      <c r="Y5" s="341"/>
      <c r="Z5" s="341"/>
      <c r="AA5" s="341"/>
      <c r="AB5" s="341"/>
      <c r="AC5" s="341"/>
      <c r="AD5" s="341"/>
      <c r="AE5" s="341"/>
      <c r="AF5" s="342"/>
    </row>
    <row r="6" spans="1:33" x14ac:dyDescent="0.25">
      <c r="A6" s="98" t="s">
        <v>292</v>
      </c>
      <c r="B6" s="98"/>
      <c r="C6" s="98"/>
      <c r="D6" s="98"/>
      <c r="E6" s="98"/>
      <c r="F6" s="98"/>
      <c r="G6" s="98"/>
      <c r="H6" s="98"/>
      <c r="I6" s="98"/>
      <c r="J6" s="98"/>
      <c r="K6" s="98"/>
      <c r="L6" s="98"/>
      <c r="M6" s="98"/>
      <c r="N6" s="98"/>
      <c r="O6" s="98"/>
      <c r="P6" s="191"/>
      <c r="Q6" s="345" t="s">
        <v>166</v>
      </c>
      <c r="R6" s="345"/>
      <c r="S6" s="345"/>
      <c r="T6" s="345"/>
      <c r="U6" s="345"/>
      <c r="V6" s="345"/>
      <c r="W6" s="345"/>
      <c r="X6" s="345"/>
      <c r="Y6" s="345"/>
      <c r="Z6" s="346"/>
      <c r="AA6" s="349" t="s">
        <v>302</v>
      </c>
      <c r="AB6" s="329"/>
      <c r="AC6" s="329"/>
      <c r="AD6" s="329"/>
      <c r="AE6" s="329"/>
      <c r="AF6" s="330"/>
    </row>
    <row r="7" spans="1:33" x14ac:dyDescent="0.25">
      <c r="A7" s="98"/>
      <c r="B7" s="98"/>
      <c r="C7" s="98"/>
      <c r="D7" s="98"/>
      <c r="E7" s="98"/>
      <c r="F7" s="98"/>
      <c r="G7" s="98"/>
      <c r="H7" s="98"/>
      <c r="I7" s="98"/>
      <c r="J7" s="98"/>
      <c r="K7" s="98"/>
      <c r="L7" s="98"/>
      <c r="M7" s="98"/>
      <c r="N7" s="98"/>
      <c r="O7" s="98"/>
      <c r="P7" s="191"/>
      <c r="Q7" s="347"/>
      <c r="R7" s="347"/>
      <c r="S7" s="347"/>
      <c r="T7" s="347"/>
      <c r="U7" s="347"/>
      <c r="V7" s="347"/>
      <c r="W7" s="347"/>
      <c r="X7" s="347"/>
      <c r="Y7" s="347"/>
      <c r="Z7" s="348"/>
      <c r="AA7" s="343"/>
      <c r="AB7" s="331"/>
      <c r="AC7" s="331"/>
      <c r="AD7" s="331"/>
      <c r="AE7" s="331"/>
      <c r="AF7" s="332"/>
    </row>
    <row r="8" spans="1:33" ht="15" customHeight="1" x14ac:dyDescent="0.25">
      <c r="A8" s="335" t="s">
        <v>291</v>
      </c>
      <c r="B8" s="335"/>
      <c r="C8" s="335"/>
      <c r="D8" s="335"/>
      <c r="E8" s="98"/>
      <c r="F8" s="335" t="s">
        <v>290</v>
      </c>
      <c r="G8" s="335"/>
      <c r="H8" s="335"/>
      <c r="I8" s="335"/>
      <c r="J8" s="98"/>
      <c r="K8" s="335" t="s">
        <v>289</v>
      </c>
      <c r="L8" s="335"/>
      <c r="M8" s="335"/>
      <c r="N8" s="335"/>
      <c r="O8" s="98"/>
      <c r="P8" s="191"/>
      <c r="Q8" s="331" t="s">
        <v>288</v>
      </c>
      <c r="R8" s="331"/>
      <c r="S8" s="331"/>
      <c r="T8" s="332"/>
      <c r="U8" s="343" t="s">
        <v>287</v>
      </c>
      <c r="V8" s="331"/>
      <c r="W8" s="331"/>
      <c r="X8" s="331"/>
      <c r="Y8" s="331"/>
      <c r="Z8" s="332"/>
      <c r="AA8" s="343"/>
      <c r="AB8" s="331"/>
      <c r="AC8" s="331"/>
      <c r="AD8" s="331"/>
      <c r="AE8" s="331"/>
      <c r="AF8" s="332"/>
    </row>
    <row r="9" spans="1:33" x14ac:dyDescent="0.25">
      <c r="A9" s="100"/>
      <c r="B9" s="337" t="s">
        <v>286</v>
      </c>
      <c r="C9" s="337"/>
      <c r="D9" s="337"/>
      <c r="E9" s="98"/>
      <c r="F9" s="100"/>
      <c r="G9" s="324" t="s">
        <v>286</v>
      </c>
      <c r="H9" s="324"/>
      <c r="I9" s="324"/>
      <c r="J9" s="98"/>
      <c r="K9" s="100"/>
      <c r="L9" s="324" t="s">
        <v>286</v>
      </c>
      <c r="M9" s="324"/>
      <c r="N9" s="324"/>
      <c r="O9" s="98"/>
      <c r="P9" s="191"/>
      <c r="Q9" s="333"/>
      <c r="R9" s="333"/>
      <c r="S9" s="333"/>
      <c r="T9" s="334"/>
      <c r="U9" s="344"/>
      <c r="V9" s="333"/>
      <c r="W9" s="333"/>
      <c r="X9" s="333"/>
      <c r="Y9" s="333"/>
      <c r="Z9" s="334"/>
      <c r="AA9" s="344"/>
      <c r="AB9" s="333"/>
      <c r="AC9" s="333"/>
      <c r="AD9" s="333"/>
      <c r="AE9" s="333"/>
      <c r="AF9" s="334"/>
    </row>
    <row r="10" spans="1:33" ht="15" customHeight="1" x14ac:dyDescent="0.25">
      <c r="A10" s="336" t="s">
        <v>6</v>
      </c>
      <c r="B10" s="338" t="s">
        <v>285</v>
      </c>
      <c r="C10" s="338"/>
      <c r="D10" s="338"/>
      <c r="E10" s="98"/>
      <c r="F10" s="336" t="s">
        <v>6</v>
      </c>
      <c r="G10" s="339" t="s">
        <v>344</v>
      </c>
      <c r="H10" s="339"/>
      <c r="I10" s="339"/>
      <c r="J10" s="98"/>
      <c r="K10" s="336" t="s">
        <v>6</v>
      </c>
      <c r="L10" s="325" t="s">
        <v>284</v>
      </c>
      <c r="M10" s="325"/>
      <c r="N10" s="325"/>
      <c r="O10" s="98"/>
      <c r="P10" s="350" t="s">
        <v>6</v>
      </c>
      <c r="Q10" s="329" t="s">
        <v>283</v>
      </c>
      <c r="R10" s="330"/>
      <c r="S10" s="331" t="s">
        <v>282</v>
      </c>
      <c r="T10" s="332"/>
      <c r="U10" s="352" t="s">
        <v>281</v>
      </c>
      <c r="V10" s="347"/>
      <c r="W10" s="352" t="s">
        <v>77</v>
      </c>
      <c r="X10" s="348"/>
      <c r="Y10" s="352" t="s">
        <v>76</v>
      </c>
      <c r="Z10" s="348"/>
      <c r="AA10" s="343" t="s">
        <v>301</v>
      </c>
      <c r="AB10" s="331"/>
      <c r="AC10" s="331"/>
      <c r="AD10" s="331"/>
      <c r="AE10" s="331"/>
      <c r="AF10" s="332"/>
    </row>
    <row r="11" spans="1:33" x14ac:dyDescent="0.25">
      <c r="A11" s="336"/>
      <c r="B11" s="338"/>
      <c r="C11" s="338"/>
      <c r="D11" s="338"/>
      <c r="E11" s="98"/>
      <c r="F11" s="336"/>
      <c r="G11" s="339"/>
      <c r="H11" s="339"/>
      <c r="I11" s="339"/>
      <c r="J11" s="98"/>
      <c r="K11" s="336"/>
      <c r="L11" s="325"/>
      <c r="M11" s="325"/>
      <c r="N11" s="325"/>
      <c r="O11" s="98"/>
      <c r="P11" s="350"/>
      <c r="Q11" s="331"/>
      <c r="R11" s="332"/>
      <c r="S11" s="331"/>
      <c r="T11" s="332"/>
      <c r="U11" s="352"/>
      <c r="V11" s="347"/>
      <c r="W11" s="352"/>
      <c r="X11" s="348"/>
      <c r="Y11" s="352"/>
      <c r="Z11" s="348"/>
      <c r="AA11" s="343"/>
      <c r="AB11" s="331"/>
      <c r="AC11" s="331"/>
      <c r="AD11" s="331"/>
      <c r="AE11" s="331"/>
      <c r="AF11" s="332"/>
    </row>
    <row r="12" spans="1:33" x14ac:dyDescent="0.25">
      <c r="A12" s="336"/>
      <c r="B12" s="338"/>
      <c r="C12" s="338"/>
      <c r="D12" s="338"/>
      <c r="E12" s="98"/>
      <c r="F12" s="336"/>
      <c r="G12" s="339"/>
      <c r="H12" s="339"/>
      <c r="I12" s="339"/>
      <c r="J12" s="98"/>
      <c r="K12" s="336"/>
      <c r="L12" s="325"/>
      <c r="M12" s="325"/>
      <c r="N12" s="325"/>
      <c r="O12" s="98"/>
      <c r="P12" s="350"/>
      <c r="Q12" s="331"/>
      <c r="R12" s="332"/>
      <c r="S12" s="331"/>
      <c r="T12" s="332"/>
      <c r="U12" s="352"/>
      <c r="V12" s="347"/>
      <c r="W12" s="352"/>
      <c r="X12" s="348"/>
      <c r="Y12" s="352"/>
      <c r="Z12" s="348"/>
      <c r="AA12" s="343"/>
      <c r="AB12" s="331"/>
      <c r="AC12" s="331"/>
      <c r="AD12" s="331"/>
      <c r="AE12" s="331"/>
      <c r="AF12" s="332"/>
    </row>
    <row r="13" spans="1:33" ht="21" customHeight="1" x14ac:dyDescent="0.25">
      <c r="A13" s="336"/>
      <c r="B13" s="338"/>
      <c r="C13" s="338"/>
      <c r="D13" s="338"/>
      <c r="E13" s="98"/>
      <c r="F13" s="336"/>
      <c r="G13" s="339"/>
      <c r="H13" s="339"/>
      <c r="I13" s="339"/>
      <c r="J13" s="98"/>
      <c r="K13" s="336"/>
      <c r="L13" s="325"/>
      <c r="M13" s="325"/>
      <c r="N13" s="325"/>
      <c r="O13" s="98"/>
      <c r="P13" s="350"/>
      <c r="Q13" s="331"/>
      <c r="R13" s="332"/>
      <c r="S13" s="331"/>
      <c r="T13" s="332"/>
      <c r="U13" s="352"/>
      <c r="V13" s="347"/>
      <c r="W13" s="352"/>
      <c r="X13" s="348"/>
      <c r="Y13" s="352"/>
      <c r="Z13" s="348"/>
      <c r="AA13" s="343"/>
      <c r="AB13" s="331"/>
      <c r="AC13" s="331"/>
      <c r="AD13" s="331"/>
      <c r="AE13" s="331"/>
      <c r="AF13" s="332"/>
    </row>
    <row r="14" spans="1:33" x14ac:dyDescent="0.25">
      <c r="A14" s="336"/>
      <c r="B14" s="338"/>
      <c r="C14" s="338"/>
      <c r="D14" s="338"/>
      <c r="E14" s="98"/>
      <c r="F14" s="336"/>
      <c r="G14" s="339"/>
      <c r="H14" s="339"/>
      <c r="I14" s="339"/>
      <c r="J14" s="98"/>
      <c r="K14" s="336"/>
      <c r="L14" s="325"/>
      <c r="M14" s="325"/>
      <c r="N14" s="325"/>
      <c r="O14" s="98"/>
      <c r="P14" s="350"/>
      <c r="Q14" s="331"/>
      <c r="R14" s="332"/>
      <c r="S14" s="331"/>
      <c r="T14" s="332"/>
      <c r="U14" s="352"/>
      <c r="V14" s="347"/>
      <c r="W14" s="352"/>
      <c r="X14" s="348"/>
      <c r="Y14" s="352"/>
      <c r="Z14" s="348"/>
      <c r="AA14" s="343"/>
      <c r="AB14" s="331"/>
      <c r="AC14" s="331"/>
      <c r="AD14" s="331"/>
      <c r="AE14" s="331"/>
      <c r="AF14" s="332"/>
    </row>
    <row r="15" spans="1:33" x14ac:dyDescent="0.25">
      <c r="A15" s="336"/>
      <c r="B15" s="338"/>
      <c r="C15" s="338"/>
      <c r="D15" s="338"/>
      <c r="E15" s="98"/>
      <c r="F15" s="336"/>
      <c r="G15" s="339"/>
      <c r="H15" s="339"/>
      <c r="I15" s="339"/>
      <c r="J15" s="98"/>
      <c r="K15" s="336"/>
      <c r="L15" s="325"/>
      <c r="M15" s="325"/>
      <c r="N15" s="325"/>
      <c r="O15" s="98"/>
      <c r="P15" s="350"/>
      <c r="Q15" s="331"/>
      <c r="R15" s="332"/>
      <c r="S15" s="331"/>
      <c r="T15" s="332"/>
      <c r="U15" s="352"/>
      <c r="V15" s="347"/>
      <c r="W15" s="352"/>
      <c r="X15" s="348"/>
      <c r="Y15" s="352"/>
      <c r="Z15" s="348"/>
      <c r="AA15" s="343"/>
      <c r="AB15" s="331"/>
      <c r="AC15" s="331"/>
      <c r="AD15" s="331"/>
      <c r="AE15" s="331"/>
      <c r="AF15" s="332"/>
    </row>
    <row r="16" spans="1:33" x14ac:dyDescent="0.25">
      <c r="A16" s="336"/>
      <c r="B16" s="338"/>
      <c r="C16" s="338"/>
      <c r="D16" s="338"/>
      <c r="E16" s="98"/>
      <c r="F16" s="336"/>
      <c r="G16" s="339"/>
      <c r="H16" s="339"/>
      <c r="I16" s="339"/>
      <c r="J16" s="98"/>
      <c r="K16" s="336"/>
      <c r="L16" s="325"/>
      <c r="M16" s="325"/>
      <c r="N16" s="325"/>
      <c r="O16" s="98"/>
      <c r="P16" s="351"/>
      <c r="Q16" s="333"/>
      <c r="R16" s="334"/>
      <c r="S16" s="333"/>
      <c r="T16" s="334"/>
      <c r="U16" s="353"/>
      <c r="V16" s="355"/>
      <c r="W16" s="353"/>
      <c r="X16" s="354"/>
      <c r="Y16" s="353"/>
      <c r="Z16" s="354"/>
      <c r="AA16" s="344"/>
      <c r="AB16" s="333"/>
      <c r="AC16" s="333"/>
      <c r="AD16" s="333"/>
      <c r="AE16" s="333"/>
      <c r="AF16" s="334"/>
    </row>
    <row r="17" spans="1:16" x14ac:dyDescent="0.25">
      <c r="A17" s="55"/>
      <c r="B17" s="55"/>
      <c r="C17" s="55"/>
      <c r="D17" s="55"/>
      <c r="F17" s="55"/>
      <c r="K17" s="55"/>
      <c r="P17" s="55"/>
    </row>
    <row r="18" spans="1:16" x14ac:dyDescent="0.25">
      <c r="A18" s="66" t="s">
        <v>335</v>
      </c>
    </row>
  </sheetData>
  <mergeCells count="25">
    <mergeCell ref="P5:AF5"/>
    <mergeCell ref="AA10:AF16"/>
    <mergeCell ref="Q6:Z7"/>
    <mergeCell ref="AA6:AF9"/>
    <mergeCell ref="P10:P16"/>
    <mergeCell ref="Y10:Z16"/>
    <mergeCell ref="U8:Z9"/>
    <mergeCell ref="W10:X16"/>
    <mergeCell ref="U10:V16"/>
    <mergeCell ref="L9:N9"/>
    <mergeCell ref="L10:N16"/>
    <mergeCell ref="A5:N5"/>
    <mergeCell ref="Q10:R16"/>
    <mergeCell ref="S10:T16"/>
    <mergeCell ref="Q8:T9"/>
    <mergeCell ref="A8:D8"/>
    <mergeCell ref="F8:I8"/>
    <mergeCell ref="K8:N8"/>
    <mergeCell ref="A10:A16"/>
    <mergeCell ref="F10:F16"/>
    <mergeCell ref="K10:K16"/>
    <mergeCell ref="B9:D9"/>
    <mergeCell ref="B10:D16"/>
    <mergeCell ref="G9:I9"/>
    <mergeCell ref="G10:I16"/>
  </mergeCells>
  <hyperlinks>
    <hyperlink ref="AG1" location="Indice!A1" display="volver al índice"/>
  </hyperlinks>
  <pageMargins left="0.70866141732283472" right="0.70866141732283472" top="0.74803149606299213" bottom="0.74803149606299213" header="0.31496062992125984" footer="0.31496062992125984"/>
  <pageSetup paperSize="9" scale="71" orientation="landscape" r:id="rId1"/>
  <headerFooter>
    <oddFooter>&amp;R&amp;"Arial,Normal"&amp;10Boletín Estadístico de la Seguridad Social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I73"/>
  <sheetViews>
    <sheetView showGridLines="0" zoomScale="85" zoomScaleNormal="85" workbookViewId="0">
      <selection activeCell="D5" sqref="D5"/>
    </sheetView>
  </sheetViews>
  <sheetFormatPr baseColWidth="10" defaultColWidth="11.42578125" defaultRowHeight="12.75" x14ac:dyDescent="0.2"/>
  <cols>
    <col min="1" max="1" width="10.42578125" style="98" customWidth="1"/>
    <col min="2" max="2" width="13.140625" style="98" customWidth="1"/>
    <col min="3" max="5" width="11.42578125" style="98"/>
    <col min="6" max="6" width="12.85546875" style="98" customWidth="1"/>
    <col min="7" max="31" width="11.42578125" style="98"/>
    <col min="32" max="32" width="13.140625" style="98" customWidth="1"/>
    <col min="33" max="61" width="11.42578125" style="98"/>
    <col min="62" max="62" width="13.140625" style="98" customWidth="1"/>
    <col min="63" max="119" width="11.42578125" style="98"/>
    <col min="120" max="120" width="9.42578125" style="98" customWidth="1"/>
    <col min="121" max="121" width="9.85546875" style="273" customWidth="1"/>
    <col min="122" max="122" width="10" style="273" bestFit="1" customWidth="1"/>
    <col min="123" max="16384" width="11.42578125" style="98"/>
  </cols>
  <sheetData>
    <row r="1" spans="1:122" ht="24" customHeight="1" thickBot="1" x14ac:dyDescent="0.25">
      <c r="A1" s="69" t="s">
        <v>381</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382</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383</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314</v>
      </c>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67" t="s">
        <v>95</v>
      </c>
    </row>
    <row r="2" spans="1:122" x14ac:dyDescent="0.2">
      <c r="A2" s="194" t="s">
        <v>384</v>
      </c>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E2" s="194" t="s">
        <v>384</v>
      </c>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I2" s="194" t="s">
        <v>384</v>
      </c>
      <c r="CN2" s="194" t="s">
        <v>384</v>
      </c>
      <c r="DP2" s="181"/>
      <c r="DQ2" s="274"/>
    </row>
    <row r="3" spans="1:122" x14ac:dyDescent="0.2">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CN3" s="194"/>
      <c r="DO3" s="100"/>
      <c r="DP3" s="178"/>
      <c r="DQ3" s="275"/>
    </row>
    <row r="4" spans="1:122" ht="21" customHeight="1" thickBot="1" x14ac:dyDescent="0.25">
      <c r="AS4" s="100"/>
      <c r="CN4" s="366" t="s">
        <v>6</v>
      </c>
      <c r="CO4" s="376" t="s">
        <v>101</v>
      </c>
      <c r="CP4" s="365" t="s">
        <v>297</v>
      </c>
      <c r="CQ4" s="366"/>
      <c r="CR4" s="366"/>
      <c r="CS4" s="366"/>
      <c r="CT4" s="367"/>
      <c r="CU4" s="362" t="s">
        <v>114</v>
      </c>
      <c r="CV4" s="363"/>
      <c r="CW4" s="363"/>
      <c r="CX4" s="363"/>
      <c r="CY4" s="363"/>
      <c r="CZ4" s="363"/>
      <c r="DA4" s="363"/>
      <c r="DB4" s="363"/>
      <c r="DC4" s="265"/>
      <c r="DD4" s="366" t="s">
        <v>297</v>
      </c>
      <c r="DE4" s="366"/>
      <c r="DF4" s="366"/>
      <c r="DG4" s="367"/>
      <c r="DH4" s="362" t="s">
        <v>114</v>
      </c>
      <c r="DI4" s="363"/>
      <c r="DJ4" s="363"/>
      <c r="DK4" s="363"/>
      <c r="DL4" s="363"/>
      <c r="DM4" s="363"/>
      <c r="DN4" s="363"/>
      <c r="DO4" s="363"/>
      <c r="DP4" s="100"/>
      <c r="DQ4" s="275"/>
    </row>
    <row r="5" spans="1:122" ht="15.75" customHeight="1" thickBot="1" x14ac:dyDescent="0.25">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N5" s="366"/>
      <c r="CO5" s="376"/>
      <c r="CP5" s="368"/>
      <c r="CQ5" s="369"/>
      <c r="CR5" s="369"/>
      <c r="CS5" s="369"/>
      <c r="CT5" s="370"/>
      <c r="CU5" s="357" t="s">
        <v>115</v>
      </c>
      <c r="CV5" s="358"/>
      <c r="CW5" s="358"/>
      <c r="CX5" s="364"/>
      <c r="CY5" s="357" t="s">
        <v>77</v>
      </c>
      <c r="CZ5" s="364"/>
      <c r="DA5" s="357" t="s">
        <v>76</v>
      </c>
      <c r="DB5" s="358"/>
      <c r="DC5" s="265"/>
      <c r="DD5" s="369"/>
      <c r="DE5" s="369"/>
      <c r="DF5" s="369"/>
      <c r="DG5" s="370"/>
      <c r="DH5" s="357" t="s">
        <v>115</v>
      </c>
      <c r="DI5" s="358"/>
      <c r="DJ5" s="358"/>
      <c r="DK5" s="364"/>
      <c r="DL5" s="357" t="s">
        <v>77</v>
      </c>
      <c r="DM5" s="364"/>
      <c r="DN5" s="357" t="s">
        <v>76</v>
      </c>
      <c r="DO5" s="358"/>
      <c r="DQ5" s="273" t="s">
        <v>116</v>
      </c>
    </row>
    <row r="6" spans="1:122" ht="41.25" customHeight="1" thickBot="1" x14ac:dyDescent="0.25">
      <c r="A6" s="367" t="s">
        <v>6</v>
      </c>
      <c r="B6" s="371" t="s">
        <v>117</v>
      </c>
      <c r="C6" s="375" t="s">
        <v>385</v>
      </c>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E6" s="367" t="s">
        <v>6</v>
      </c>
      <c r="AF6" s="371" t="s">
        <v>118</v>
      </c>
      <c r="AG6" s="375" t="s">
        <v>343</v>
      </c>
      <c r="AH6" s="369"/>
      <c r="AI6" s="369"/>
      <c r="AJ6" s="369"/>
      <c r="AK6" s="369"/>
      <c r="AL6" s="369"/>
      <c r="AM6" s="369"/>
      <c r="AN6" s="369"/>
      <c r="AO6" s="369"/>
      <c r="AP6" s="369"/>
      <c r="AQ6" s="369"/>
      <c r="AR6" s="369"/>
      <c r="AS6" s="369"/>
      <c r="AT6" s="369"/>
      <c r="AU6" s="369"/>
      <c r="AV6" s="369"/>
      <c r="AW6" s="369"/>
      <c r="AX6" s="369"/>
      <c r="AY6" s="369"/>
      <c r="AZ6" s="369"/>
      <c r="BA6" s="369"/>
      <c r="BB6" s="369"/>
      <c r="BC6" s="369"/>
      <c r="BD6" s="369"/>
      <c r="BE6" s="369"/>
      <c r="BF6" s="369"/>
      <c r="BG6" s="369"/>
      <c r="BI6" s="367" t="s">
        <v>6</v>
      </c>
      <c r="BJ6" s="371" t="s">
        <v>119</v>
      </c>
      <c r="BK6" s="375" t="s">
        <v>385</v>
      </c>
      <c r="BL6" s="369"/>
      <c r="BM6" s="369"/>
      <c r="BN6" s="369"/>
      <c r="BO6" s="369"/>
      <c r="BP6" s="369"/>
      <c r="BQ6" s="369"/>
      <c r="BR6" s="369"/>
      <c r="BS6" s="369"/>
      <c r="BT6" s="369"/>
      <c r="BU6" s="369"/>
      <c r="BV6" s="369"/>
      <c r="BW6" s="369"/>
      <c r="BX6" s="369"/>
      <c r="BY6" s="369"/>
      <c r="BZ6" s="369"/>
      <c r="CA6" s="369"/>
      <c r="CB6" s="369"/>
      <c r="CC6" s="369"/>
      <c r="CD6" s="369"/>
      <c r="CE6" s="369"/>
      <c r="CF6" s="369"/>
      <c r="CG6" s="369"/>
      <c r="CH6" s="369"/>
      <c r="CI6" s="369"/>
      <c r="CJ6" s="369"/>
      <c r="CK6" s="369"/>
      <c r="CN6" s="366"/>
      <c r="CO6" s="376"/>
      <c r="CP6" s="373" t="s">
        <v>120</v>
      </c>
      <c r="CQ6" s="373"/>
      <c r="CR6" s="374"/>
      <c r="CS6" s="357" t="s">
        <v>121</v>
      </c>
      <c r="CT6" s="364"/>
      <c r="CU6" s="357" t="s">
        <v>122</v>
      </c>
      <c r="CV6" s="364"/>
      <c r="CW6" s="357" t="s">
        <v>123</v>
      </c>
      <c r="CX6" s="364"/>
      <c r="CY6" s="359" t="s">
        <v>122</v>
      </c>
      <c r="CZ6" s="359" t="s">
        <v>123</v>
      </c>
      <c r="DA6" s="359" t="s">
        <v>122</v>
      </c>
      <c r="DB6" s="361" t="s">
        <v>123</v>
      </c>
      <c r="DC6" s="102"/>
      <c r="DD6" s="373" t="s">
        <v>120</v>
      </c>
      <c r="DE6" s="373"/>
      <c r="DF6" s="374"/>
      <c r="DG6" s="378" t="s">
        <v>124</v>
      </c>
      <c r="DH6" s="357" t="s">
        <v>122</v>
      </c>
      <c r="DI6" s="364"/>
      <c r="DJ6" s="357" t="s">
        <v>123</v>
      </c>
      <c r="DK6" s="364"/>
      <c r="DL6" s="359" t="s">
        <v>122</v>
      </c>
      <c r="DM6" s="359" t="s">
        <v>123</v>
      </c>
      <c r="DN6" s="359" t="s">
        <v>122</v>
      </c>
      <c r="DO6" s="361" t="s">
        <v>123</v>
      </c>
      <c r="DQ6" s="356" t="s">
        <v>125</v>
      </c>
      <c r="DR6" s="356" t="s">
        <v>126</v>
      </c>
    </row>
    <row r="7" spans="1:122" ht="36.75" customHeight="1" thickBot="1" x14ac:dyDescent="0.25">
      <c r="A7" s="370"/>
      <c r="B7" s="372"/>
      <c r="C7" s="270">
        <v>1</v>
      </c>
      <c r="D7" s="270">
        <v>2</v>
      </c>
      <c r="E7" s="270">
        <v>3</v>
      </c>
      <c r="F7" s="270">
        <v>4</v>
      </c>
      <c r="G7" s="270">
        <v>5</v>
      </c>
      <c r="H7" s="270">
        <v>6</v>
      </c>
      <c r="I7" s="270">
        <v>7</v>
      </c>
      <c r="J7" s="270">
        <v>8</v>
      </c>
      <c r="K7" s="270">
        <v>9</v>
      </c>
      <c r="L7" s="270">
        <v>10</v>
      </c>
      <c r="M7" s="270">
        <v>11</v>
      </c>
      <c r="N7" s="270">
        <v>12</v>
      </c>
      <c r="O7" s="270">
        <v>13</v>
      </c>
      <c r="P7" s="270">
        <v>14</v>
      </c>
      <c r="Q7" s="270">
        <v>15</v>
      </c>
      <c r="R7" s="270">
        <v>16</v>
      </c>
      <c r="S7" s="270">
        <v>17</v>
      </c>
      <c r="T7" s="270">
        <v>18</v>
      </c>
      <c r="U7" s="270">
        <v>19</v>
      </c>
      <c r="V7" s="270">
        <v>20</v>
      </c>
      <c r="W7" s="270">
        <v>21</v>
      </c>
      <c r="X7" s="270">
        <v>22</v>
      </c>
      <c r="Y7" s="270">
        <v>23</v>
      </c>
      <c r="Z7" s="270">
        <v>24</v>
      </c>
      <c r="AA7" s="270">
        <v>25</v>
      </c>
      <c r="AB7" s="269">
        <v>26</v>
      </c>
      <c r="AC7" s="269">
        <v>27</v>
      </c>
      <c r="AE7" s="370"/>
      <c r="AF7" s="372"/>
      <c r="AG7" s="270">
        <v>1</v>
      </c>
      <c r="AH7" s="270">
        <v>2</v>
      </c>
      <c r="AI7" s="270">
        <v>3</v>
      </c>
      <c r="AJ7" s="270">
        <v>4</v>
      </c>
      <c r="AK7" s="270">
        <v>5</v>
      </c>
      <c r="AL7" s="270">
        <v>6</v>
      </c>
      <c r="AM7" s="270">
        <v>7</v>
      </c>
      <c r="AN7" s="270">
        <v>8</v>
      </c>
      <c r="AO7" s="270">
        <v>9</v>
      </c>
      <c r="AP7" s="270">
        <v>10</v>
      </c>
      <c r="AQ7" s="270">
        <v>11</v>
      </c>
      <c r="AR7" s="270">
        <v>12</v>
      </c>
      <c r="AS7" s="270">
        <v>13</v>
      </c>
      <c r="AT7" s="270">
        <v>14</v>
      </c>
      <c r="AU7" s="270">
        <v>15</v>
      </c>
      <c r="AV7" s="270">
        <v>16</v>
      </c>
      <c r="AW7" s="270">
        <v>17</v>
      </c>
      <c r="AX7" s="270">
        <v>18</v>
      </c>
      <c r="AY7" s="270">
        <v>19</v>
      </c>
      <c r="AZ7" s="270">
        <v>20</v>
      </c>
      <c r="BA7" s="270">
        <v>21</v>
      </c>
      <c r="BB7" s="270">
        <v>22</v>
      </c>
      <c r="BC7" s="270">
        <v>23</v>
      </c>
      <c r="BD7" s="270">
        <v>24</v>
      </c>
      <c r="BE7" s="270">
        <v>25</v>
      </c>
      <c r="BF7" s="269">
        <v>26</v>
      </c>
      <c r="BG7" s="269">
        <v>27</v>
      </c>
      <c r="BI7" s="370"/>
      <c r="BJ7" s="372"/>
      <c r="BK7" s="270">
        <v>1</v>
      </c>
      <c r="BL7" s="270">
        <v>2</v>
      </c>
      <c r="BM7" s="270">
        <v>3</v>
      </c>
      <c r="BN7" s="270">
        <v>4</v>
      </c>
      <c r="BO7" s="270">
        <v>5</v>
      </c>
      <c r="BP7" s="270">
        <v>6</v>
      </c>
      <c r="BQ7" s="270">
        <v>7</v>
      </c>
      <c r="BR7" s="270">
        <v>8</v>
      </c>
      <c r="BS7" s="270">
        <v>9</v>
      </c>
      <c r="BT7" s="270">
        <v>10</v>
      </c>
      <c r="BU7" s="270">
        <v>11</v>
      </c>
      <c r="BV7" s="270">
        <v>12</v>
      </c>
      <c r="BW7" s="270">
        <v>13</v>
      </c>
      <c r="BX7" s="270">
        <v>14</v>
      </c>
      <c r="BY7" s="270">
        <v>15</v>
      </c>
      <c r="BZ7" s="270">
        <v>16</v>
      </c>
      <c r="CA7" s="270">
        <v>17</v>
      </c>
      <c r="CB7" s="270">
        <v>18</v>
      </c>
      <c r="CC7" s="270">
        <v>19</v>
      </c>
      <c r="CD7" s="270">
        <v>20</v>
      </c>
      <c r="CE7" s="270">
        <v>21</v>
      </c>
      <c r="CF7" s="270">
        <v>22</v>
      </c>
      <c r="CG7" s="270">
        <v>23</v>
      </c>
      <c r="CH7" s="270">
        <v>24</v>
      </c>
      <c r="CI7" s="270">
        <v>25</v>
      </c>
      <c r="CJ7" s="269">
        <v>26</v>
      </c>
      <c r="CK7" s="269">
        <v>27</v>
      </c>
      <c r="CN7" s="369"/>
      <c r="CO7" s="377"/>
      <c r="CP7" s="272" t="s">
        <v>159</v>
      </c>
      <c r="CQ7" s="272" t="s">
        <v>160</v>
      </c>
      <c r="CR7" s="272" t="s">
        <v>386</v>
      </c>
      <c r="CS7" s="103" t="s">
        <v>127</v>
      </c>
      <c r="CT7" s="103" t="s">
        <v>128</v>
      </c>
      <c r="CU7" s="103" t="s">
        <v>129</v>
      </c>
      <c r="CV7" s="268" t="s">
        <v>130</v>
      </c>
      <c r="CW7" s="267" t="s">
        <v>129</v>
      </c>
      <c r="CX7" s="268" t="s">
        <v>130</v>
      </c>
      <c r="CY7" s="360"/>
      <c r="CZ7" s="360"/>
      <c r="DA7" s="360"/>
      <c r="DB7" s="362"/>
      <c r="DC7" s="102"/>
      <c r="DD7" s="272" t="s">
        <v>159</v>
      </c>
      <c r="DE7" s="272" t="s">
        <v>160</v>
      </c>
      <c r="DF7" s="272" t="s">
        <v>386</v>
      </c>
      <c r="DG7" s="379"/>
      <c r="DH7" s="267" t="s">
        <v>129</v>
      </c>
      <c r="DI7" s="268" t="s">
        <v>130</v>
      </c>
      <c r="DJ7" s="267" t="s">
        <v>129</v>
      </c>
      <c r="DK7" s="268" t="s">
        <v>130</v>
      </c>
      <c r="DL7" s="360"/>
      <c r="DM7" s="360"/>
      <c r="DN7" s="360"/>
      <c r="DO7" s="362"/>
      <c r="DQ7" s="356"/>
      <c r="DR7" s="356"/>
    </row>
    <row r="8" spans="1:122" ht="12.75" customHeight="1" x14ac:dyDescent="0.2">
      <c r="A8" s="104">
        <v>20</v>
      </c>
      <c r="B8" s="105">
        <v>12031</v>
      </c>
      <c r="C8" s="106">
        <v>9751</v>
      </c>
      <c r="D8" s="106">
        <v>2280</v>
      </c>
      <c r="E8" s="106" t="s">
        <v>387</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20</v>
      </c>
      <c r="AF8" s="105">
        <v>3080</v>
      </c>
      <c r="AG8" s="106">
        <v>2835</v>
      </c>
      <c r="AH8" s="106">
        <v>245</v>
      </c>
      <c r="AI8" s="106" t="s">
        <v>387</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20</v>
      </c>
      <c r="BJ8" s="105">
        <v>15111</v>
      </c>
      <c r="BK8" s="106">
        <v>12586</v>
      </c>
      <c r="BL8" s="106">
        <v>2525</v>
      </c>
      <c r="BM8" s="106" t="s">
        <v>387</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N8" s="86">
        <v>20</v>
      </c>
      <c r="CO8" s="91">
        <v>357532</v>
      </c>
      <c r="CP8" s="93">
        <v>15111</v>
      </c>
      <c r="CQ8" s="93">
        <v>0</v>
      </c>
      <c r="CR8" s="93">
        <v>0</v>
      </c>
      <c r="CS8" s="106">
        <v>1988</v>
      </c>
      <c r="CT8" s="107">
        <v>217</v>
      </c>
      <c r="CU8" s="106">
        <v>0</v>
      </c>
      <c r="CV8" s="106">
        <v>0</v>
      </c>
      <c r="CW8" s="108">
        <v>0</v>
      </c>
      <c r="CX8" s="108">
        <v>0</v>
      </c>
      <c r="CY8" s="106">
        <v>0</v>
      </c>
      <c r="CZ8" s="106">
        <v>0</v>
      </c>
      <c r="DA8" s="106">
        <v>27</v>
      </c>
      <c r="DB8" s="105">
        <v>8409</v>
      </c>
      <c r="DD8" s="151">
        <v>4.2264748330219391E-2</v>
      </c>
      <c r="DE8" s="109">
        <v>0</v>
      </c>
      <c r="DF8" s="109">
        <v>0</v>
      </c>
      <c r="DG8" s="110">
        <v>6.1672801315686429E-3</v>
      </c>
      <c r="DH8" s="110">
        <v>0</v>
      </c>
      <c r="DI8" s="110">
        <v>0</v>
      </c>
      <c r="DJ8" s="110">
        <v>0</v>
      </c>
      <c r="DK8" s="110">
        <v>0</v>
      </c>
      <c r="DL8" s="110">
        <v>0</v>
      </c>
      <c r="DM8" s="110">
        <v>0</v>
      </c>
      <c r="DN8" s="110">
        <v>7.5517715896758895E-5</v>
      </c>
      <c r="DO8" s="152">
        <v>2.3519573073179464E-2</v>
      </c>
      <c r="DP8" s="111"/>
      <c r="DQ8" s="276">
        <v>0</v>
      </c>
      <c r="DR8" s="276">
        <v>2.3595090789076224E-2</v>
      </c>
    </row>
    <row r="9" spans="1:122" x14ac:dyDescent="0.2">
      <c r="A9" s="104">
        <v>21</v>
      </c>
      <c r="B9" s="105">
        <v>26668</v>
      </c>
      <c r="C9" s="106">
        <v>16196</v>
      </c>
      <c r="D9" s="106">
        <v>8474</v>
      </c>
      <c r="E9" s="106">
        <v>1998</v>
      </c>
      <c r="F9" s="106" t="s">
        <v>387</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21</v>
      </c>
      <c r="AF9" s="105">
        <v>8969</v>
      </c>
      <c r="AG9" s="106">
        <v>7216</v>
      </c>
      <c r="AH9" s="106">
        <v>1588</v>
      </c>
      <c r="AI9" s="106">
        <v>165</v>
      </c>
      <c r="AJ9" s="106" t="s">
        <v>387</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21</v>
      </c>
      <c r="BJ9" s="105">
        <v>35637</v>
      </c>
      <c r="BK9" s="106">
        <v>23412</v>
      </c>
      <c r="BL9" s="106">
        <v>10062</v>
      </c>
      <c r="BM9" s="106">
        <v>2163</v>
      </c>
      <c r="BN9" s="106" t="s">
        <v>387</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N9" s="87">
        <v>21</v>
      </c>
      <c r="CO9" s="92">
        <v>355326</v>
      </c>
      <c r="CP9" s="93">
        <v>35637</v>
      </c>
      <c r="CQ9" s="93">
        <v>0</v>
      </c>
      <c r="CR9" s="93">
        <v>0</v>
      </c>
      <c r="CS9" s="106">
        <v>4314</v>
      </c>
      <c r="CT9" s="106">
        <v>535</v>
      </c>
      <c r="CU9" s="106">
        <v>1</v>
      </c>
      <c r="CV9" s="106">
        <v>0</v>
      </c>
      <c r="CW9" s="108">
        <v>0</v>
      </c>
      <c r="CX9" s="108">
        <v>0</v>
      </c>
      <c r="CY9" s="106">
        <v>0</v>
      </c>
      <c r="CZ9" s="106">
        <v>0</v>
      </c>
      <c r="DA9" s="106">
        <v>78</v>
      </c>
      <c r="DB9" s="105">
        <v>8700</v>
      </c>
      <c r="DD9" s="109">
        <v>0.10029381469411189</v>
      </c>
      <c r="DE9" s="109">
        <v>0</v>
      </c>
      <c r="DF9" s="109">
        <v>0</v>
      </c>
      <c r="DG9" s="110">
        <v>1.3646623101039609E-2</v>
      </c>
      <c r="DH9" s="110">
        <v>2.8143169934088696E-6</v>
      </c>
      <c r="DI9" s="110">
        <v>0</v>
      </c>
      <c r="DJ9" s="110">
        <v>0</v>
      </c>
      <c r="DK9" s="110">
        <v>0</v>
      </c>
      <c r="DL9" s="110">
        <v>0</v>
      </c>
      <c r="DM9" s="110">
        <v>0</v>
      </c>
      <c r="DN9" s="110">
        <v>2.1951672548589182E-4</v>
      </c>
      <c r="DO9" s="152">
        <v>2.4484557842657167E-2</v>
      </c>
      <c r="DP9" s="111"/>
      <c r="DQ9" s="276">
        <v>0</v>
      </c>
      <c r="DR9" s="276">
        <v>2.470407456814306E-2</v>
      </c>
    </row>
    <row r="10" spans="1:122" x14ac:dyDescent="0.2">
      <c r="A10" s="104">
        <v>22</v>
      </c>
      <c r="B10" s="105">
        <v>43496</v>
      </c>
      <c r="C10" s="106">
        <v>19347</v>
      </c>
      <c r="D10" s="106">
        <v>13780</v>
      </c>
      <c r="E10" s="106">
        <v>8092</v>
      </c>
      <c r="F10" s="106">
        <v>2277</v>
      </c>
      <c r="G10" s="106" t="s">
        <v>387</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22</v>
      </c>
      <c r="AF10" s="105">
        <v>17855</v>
      </c>
      <c r="AG10" s="106">
        <v>12498</v>
      </c>
      <c r="AH10" s="106">
        <v>4049</v>
      </c>
      <c r="AI10" s="106">
        <v>1175</v>
      </c>
      <c r="AJ10" s="106">
        <v>133</v>
      </c>
      <c r="AK10" s="106" t="s">
        <v>387</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22</v>
      </c>
      <c r="BJ10" s="105">
        <v>61351</v>
      </c>
      <c r="BK10" s="106">
        <v>31845</v>
      </c>
      <c r="BL10" s="106">
        <v>17829</v>
      </c>
      <c r="BM10" s="106">
        <v>9267</v>
      </c>
      <c r="BN10" s="106">
        <v>2410</v>
      </c>
      <c r="BO10" s="106" t="s">
        <v>387</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N10" s="87">
        <v>22</v>
      </c>
      <c r="CO10" s="92">
        <v>353047</v>
      </c>
      <c r="CP10" s="93">
        <v>61351</v>
      </c>
      <c r="CQ10" s="93">
        <v>0</v>
      </c>
      <c r="CR10" s="93">
        <v>0</v>
      </c>
      <c r="CS10" s="106">
        <v>6879</v>
      </c>
      <c r="CT10" s="106">
        <v>972</v>
      </c>
      <c r="CU10" s="106">
        <v>1</v>
      </c>
      <c r="CV10" s="106">
        <v>0</v>
      </c>
      <c r="CW10" s="108">
        <v>0</v>
      </c>
      <c r="CX10" s="108">
        <v>0</v>
      </c>
      <c r="CY10" s="106">
        <v>0</v>
      </c>
      <c r="CZ10" s="106">
        <v>0</v>
      </c>
      <c r="DA10" s="106">
        <v>145</v>
      </c>
      <c r="DB10" s="105">
        <v>8745</v>
      </c>
      <c r="DD10" s="109">
        <v>0.17377572957708182</v>
      </c>
      <c r="DE10" s="109">
        <v>0</v>
      </c>
      <c r="DF10" s="109">
        <v>0</v>
      </c>
      <c r="DG10" s="110">
        <v>2.2237832356598413E-2</v>
      </c>
      <c r="DH10" s="110">
        <v>2.8324840601959511E-6</v>
      </c>
      <c r="DI10" s="110">
        <v>0</v>
      </c>
      <c r="DJ10" s="110">
        <v>0</v>
      </c>
      <c r="DK10" s="110">
        <v>0</v>
      </c>
      <c r="DL10" s="110">
        <v>0</v>
      </c>
      <c r="DM10" s="110">
        <v>0</v>
      </c>
      <c r="DN10" s="110">
        <v>4.1071018872841295E-4</v>
      </c>
      <c r="DO10" s="152">
        <v>2.4770073106413593E-2</v>
      </c>
      <c r="DP10" s="111"/>
      <c r="DQ10" s="276">
        <v>0</v>
      </c>
      <c r="DR10" s="276">
        <v>2.5180783295142006E-2</v>
      </c>
    </row>
    <row r="11" spans="1:122" ht="12.75" customHeight="1" x14ac:dyDescent="0.2">
      <c r="A11" s="104">
        <v>23</v>
      </c>
      <c r="B11" s="105">
        <v>61584</v>
      </c>
      <c r="C11" s="106">
        <v>20617</v>
      </c>
      <c r="D11" s="106">
        <v>16756</v>
      </c>
      <c r="E11" s="106">
        <v>13179</v>
      </c>
      <c r="F11" s="106">
        <v>8881</v>
      </c>
      <c r="G11" s="106">
        <v>2151</v>
      </c>
      <c r="H11" s="106" t="s">
        <v>387</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23</v>
      </c>
      <c r="AF11" s="105">
        <v>29278</v>
      </c>
      <c r="AG11" s="106">
        <v>17918</v>
      </c>
      <c r="AH11" s="106">
        <v>7386</v>
      </c>
      <c r="AI11" s="106">
        <v>2988</v>
      </c>
      <c r="AJ11" s="106">
        <v>873</v>
      </c>
      <c r="AK11" s="106">
        <v>113</v>
      </c>
      <c r="AL11" s="106" t="s">
        <v>387</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23</v>
      </c>
      <c r="BJ11" s="105">
        <v>90862</v>
      </c>
      <c r="BK11" s="106">
        <v>38535</v>
      </c>
      <c r="BL11" s="106">
        <v>24142</v>
      </c>
      <c r="BM11" s="106">
        <v>16167</v>
      </c>
      <c r="BN11" s="106">
        <v>9754</v>
      </c>
      <c r="BO11" s="106">
        <v>2264</v>
      </c>
      <c r="BP11" s="106" t="s">
        <v>387</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N11" s="87">
        <v>23</v>
      </c>
      <c r="CO11" s="92">
        <v>350836.75</v>
      </c>
      <c r="CP11" s="93">
        <v>90862</v>
      </c>
      <c r="CQ11" s="93">
        <v>0</v>
      </c>
      <c r="CR11" s="93">
        <v>0</v>
      </c>
      <c r="CS11" s="106">
        <v>9276</v>
      </c>
      <c r="CT11" s="106">
        <v>1327</v>
      </c>
      <c r="CU11" s="106">
        <v>10</v>
      </c>
      <c r="CV11" s="106">
        <v>0</v>
      </c>
      <c r="CW11" s="108">
        <v>2</v>
      </c>
      <c r="CX11" s="108">
        <v>0</v>
      </c>
      <c r="CY11" s="106">
        <v>0</v>
      </c>
      <c r="CZ11" s="106">
        <v>0</v>
      </c>
      <c r="DA11" s="106">
        <v>225</v>
      </c>
      <c r="DB11" s="105">
        <v>8618</v>
      </c>
      <c r="DD11" s="109">
        <v>0.25898655143738503</v>
      </c>
      <c r="DE11" s="109">
        <v>0</v>
      </c>
      <c r="DF11" s="109">
        <v>0</v>
      </c>
      <c r="DG11" s="110">
        <v>3.0222033467132505E-2</v>
      </c>
      <c r="DH11" s="110">
        <v>2.85032853599288E-5</v>
      </c>
      <c r="DI11" s="110">
        <v>0</v>
      </c>
      <c r="DJ11" s="110">
        <v>5.7006570719857601E-6</v>
      </c>
      <c r="DK11" s="110">
        <v>0</v>
      </c>
      <c r="DL11" s="110">
        <v>0</v>
      </c>
      <c r="DM11" s="110">
        <v>0</v>
      </c>
      <c r="DN11" s="110">
        <v>6.4132392059839793E-4</v>
      </c>
      <c r="DO11" s="152">
        <v>2.456413132318664E-2</v>
      </c>
      <c r="DP11" s="111"/>
      <c r="DQ11" s="276">
        <v>5.7006570719857601E-6</v>
      </c>
      <c r="DR11" s="276">
        <v>2.5205455243785039E-2</v>
      </c>
    </row>
    <row r="12" spans="1:122" x14ac:dyDescent="0.2">
      <c r="A12" s="104">
        <v>24</v>
      </c>
      <c r="B12" s="105">
        <v>79924</v>
      </c>
      <c r="C12" s="106">
        <v>20150</v>
      </c>
      <c r="D12" s="106">
        <v>18897</v>
      </c>
      <c r="E12" s="106">
        <v>16708</v>
      </c>
      <c r="F12" s="106">
        <v>14161</v>
      </c>
      <c r="G12" s="106">
        <v>7895</v>
      </c>
      <c r="H12" s="106">
        <v>2113</v>
      </c>
      <c r="I12" s="106" t="s">
        <v>387</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24</v>
      </c>
      <c r="AF12" s="105">
        <v>40619</v>
      </c>
      <c r="AG12" s="106">
        <v>21982</v>
      </c>
      <c r="AH12" s="106">
        <v>10686</v>
      </c>
      <c r="AI12" s="106">
        <v>5077</v>
      </c>
      <c r="AJ12" s="106">
        <v>2128</v>
      </c>
      <c r="AK12" s="106">
        <v>661</v>
      </c>
      <c r="AL12" s="106">
        <v>85</v>
      </c>
      <c r="AM12" s="106" t="s">
        <v>387</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24</v>
      </c>
      <c r="BJ12" s="105">
        <v>120543</v>
      </c>
      <c r="BK12" s="106">
        <v>42132</v>
      </c>
      <c r="BL12" s="106">
        <v>29583</v>
      </c>
      <c r="BM12" s="106">
        <v>21785</v>
      </c>
      <c r="BN12" s="106">
        <v>16289</v>
      </c>
      <c r="BO12" s="106">
        <v>8556</v>
      </c>
      <c r="BP12" s="106">
        <v>2198</v>
      </c>
      <c r="BQ12" s="106" t="s">
        <v>387</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N12" s="87">
        <v>24</v>
      </c>
      <c r="CO12" s="92">
        <v>350266.75</v>
      </c>
      <c r="CP12" s="93">
        <v>118345</v>
      </c>
      <c r="CQ12" s="93">
        <v>2198</v>
      </c>
      <c r="CR12" s="93">
        <v>0</v>
      </c>
      <c r="CS12" s="106">
        <v>11665</v>
      </c>
      <c r="CT12" s="106">
        <v>1892</v>
      </c>
      <c r="CU12" s="106">
        <v>23</v>
      </c>
      <c r="CV12" s="106">
        <v>0</v>
      </c>
      <c r="CW12" s="108">
        <v>2</v>
      </c>
      <c r="CX12" s="108">
        <v>0</v>
      </c>
      <c r="CY12" s="106">
        <v>0</v>
      </c>
      <c r="CZ12" s="106">
        <v>0</v>
      </c>
      <c r="DA12" s="106">
        <v>279</v>
      </c>
      <c r="DB12" s="105">
        <v>8651</v>
      </c>
      <c r="DD12" s="109">
        <v>0.3378710654094344</v>
      </c>
      <c r="DE12" s="109">
        <v>6.2752173878908007E-3</v>
      </c>
      <c r="DF12" s="109">
        <v>0</v>
      </c>
      <c r="DG12" s="110">
        <v>3.8704787137231841E-2</v>
      </c>
      <c r="DH12" s="110">
        <v>6.5664240182660788E-5</v>
      </c>
      <c r="DI12" s="110">
        <v>0</v>
      </c>
      <c r="DJ12" s="110">
        <v>5.7099339289270246E-6</v>
      </c>
      <c r="DK12" s="110">
        <v>0</v>
      </c>
      <c r="DL12" s="110">
        <v>0</v>
      </c>
      <c r="DM12" s="110">
        <v>0</v>
      </c>
      <c r="DN12" s="110">
        <v>7.9653578308532002E-4</v>
      </c>
      <c r="DO12" s="152">
        <v>2.4698319209573848E-2</v>
      </c>
      <c r="DP12" s="111"/>
      <c r="DQ12" s="276">
        <v>5.7099339289270246E-6</v>
      </c>
      <c r="DR12" s="276">
        <v>2.5494854992659167E-2</v>
      </c>
    </row>
    <row r="13" spans="1:122" x14ac:dyDescent="0.2">
      <c r="A13" s="104">
        <v>25</v>
      </c>
      <c r="B13" s="105">
        <v>96933</v>
      </c>
      <c r="C13" s="106">
        <v>19030</v>
      </c>
      <c r="D13" s="106">
        <v>18644</v>
      </c>
      <c r="E13" s="106">
        <v>18684</v>
      </c>
      <c r="F13" s="106">
        <v>17258</v>
      </c>
      <c r="G13" s="106">
        <v>12918</v>
      </c>
      <c r="H13" s="106">
        <v>8303</v>
      </c>
      <c r="I13" s="106">
        <v>2096</v>
      </c>
      <c r="J13" s="106" t="s">
        <v>387</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25</v>
      </c>
      <c r="AF13" s="105">
        <v>52649</v>
      </c>
      <c r="AG13" s="106">
        <v>25253</v>
      </c>
      <c r="AH13" s="106">
        <v>13547</v>
      </c>
      <c r="AI13" s="106">
        <v>7607</v>
      </c>
      <c r="AJ13" s="106">
        <v>3961</v>
      </c>
      <c r="AK13" s="106">
        <v>1659</v>
      </c>
      <c r="AL13" s="106">
        <v>549</v>
      </c>
      <c r="AM13" s="106">
        <v>73</v>
      </c>
      <c r="AN13" s="106" t="s">
        <v>387</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25</v>
      </c>
      <c r="BJ13" s="105">
        <v>149582</v>
      </c>
      <c r="BK13" s="106">
        <v>44283</v>
      </c>
      <c r="BL13" s="106">
        <v>32191</v>
      </c>
      <c r="BM13" s="106">
        <v>26291</v>
      </c>
      <c r="BN13" s="106">
        <v>21219</v>
      </c>
      <c r="BO13" s="106">
        <v>14577</v>
      </c>
      <c r="BP13" s="106">
        <v>8852</v>
      </c>
      <c r="BQ13" s="106">
        <v>2169</v>
      </c>
      <c r="BR13" s="106" t="s">
        <v>387</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N13" s="87">
        <v>25</v>
      </c>
      <c r="CO13" s="92">
        <v>351701.5</v>
      </c>
      <c r="CP13" s="93">
        <v>138561</v>
      </c>
      <c r="CQ13" s="93">
        <v>11021</v>
      </c>
      <c r="CR13" s="93">
        <v>0</v>
      </c>
      <c r="CS13" s="106">
        <v>14972</v>
      </c>
      <c r="CT13" s="106">
        <v>2483</v>
      </c>
      <c r="CU13" s="106">
        <v>21</v>
      </c>
      <c r="CV13" s="106">
        <v>0</v>
      </c>
      <c r="CW13" s="108">
        <v>1</v>
      </c>
      <c r="CX13" s="108">
        <v>0</v>
      </c>
      <c r="CY13" s="106">
        <v>0</v>
      </c>
      <c r="CZ13" s="106">
        <v>0</v>
      </c>
      <c r="DA13" s="106">
        <v>400</v>
      </c>
      <c r="DB13" s="105">
        <v>8574</v>
      </c>
      <c r="DD13" s="109">
        <v>0.39397329837944961</v>
      </c>
      <c r="DE13" s="109">
        <v>3.1336232572223892E-2</v>
      </c>
      <c r="DF13" s="109">
        <v>0</v>
      </c>
      <c r="DG13" s="110">
        <v>4.9630155117336719E-2</v>
      </c>
      <c r="DH13" s="110">
        <v>5.970972543477921E-5</v>
      </c>
      <c r="DI13" s="110">
        <v>0</v>
      </c>
      <c r="DJ13" s="110">
        <v>2.8433202587990099E-6</v>
      </c>
      <c r="DK13" s="110">
        <v>0</v>
      </c>
      <c r="DL13" s="110">
        <v>0</v>
      </c>
      <c r="DM13" s="110">
        <v>0</v>
      </c>
      <c r="DN13" s="110">
        <v>1.1373281035196041E-3</v>
      </c>
      <c r="DO13" s="152">
        <v>2.4378627898942712E-2</v>
      </c>
      <c r="DP13" s="111"/>
      <c r="DQ13" s="276">
        <v>2.8433202587990099E-6</v>
      </c>
      <c r="DR13" s="276">
        <v>2.5515956002462314E-2</v>
      </c>
    </row>
    <row r="14" spans="1:122" x14ac:dyDescent="0.2">
      <c r="A14" s="104">
        <v>26</v>
      </c>
      <c r="B14" s="105">
        <v>111339</v>
      </c>
      <c r="C14" s="106">
        <v>17111</v>
      </c>
      <c r="D14" s="106">
        <v>17823</v>
      </c>
      <c r="E14" s="106">
        <v>18502</v>
      </c>
      <c r="F14" s="106">
        <v>19047</v>
      </c>
      <c r="G14" s="106">
        <v>15795</v>
      </c>
      <c r="H14" s="106">
        <v>13167</v>
      </c>
      <c r="I14" s="106">
        <v>7821</v>
      </c>
      <c r="J14" s="106">
        <v>2073</v>
      </c>
      <c r="K14" s="106" t="s">
        <v>387</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26</v>
      </c>
      <c r="AF14" s="105">
        <v>63189</v>
      </c>
      <c r="AG14" s="106">
        <v>26968</v>
      </c>
      <c r="AH14" s="106">
        <v>15714</v>
      </c>
      <c r="AI14" s="106">
        <v>9754</v>
      </c>
      <c r="AJ14" s="106">
        <v>5849</v>
      </c>
      <c r="AK14" s="106">
        <v>3014</v>
      </c>
      <c r="AL14" s="106">
        <v>1391</v>
      </c>
      <c r="AM14" s="106">
        <v>436</v>
      </c>
      <c r="AN14" s="106">
        <v>63</v>
      </c>
      <c r="AO14" s="106" t="s">
        <v>387</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26</v>
      </c>
      <c r="BJ14" s="105">
        <v>174528</v>
      </c>
      <c r="BK14" s="106">
        <v>44079</v>
      </c>
      <c r="BL14" s="106">
        <v>33537</v>
      </c>
      <c r="BM14" s="106">
        <v>28256</v>
      </c>
      <c r="BN14" s="106">
        <v>24896</v>
      </c>
      <c r="BO14" s="106">
        <v>18809</v>
      </c>
      <c r="BP14" s="106">
        <v>14558</v>
      </c>
      <c r="BQ14" s="106">
        <v>8257</v>
      </c>
      <c r="BR14" s="106">
        <v>2136</v>
      </c>
      <c r="BS14" s="106" t="s">
        <v>387</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N14" s="87">
        <v>26</v>
      </c>
      <c r="CO14" s="92">
        <v>353955</v>
      </c>
      <c r="CP14" s="93">
        <v>149577</v>
      </c>
      <c r="CQ14" s="93">
        <v>24951</v>
      </c>
      <c r="CR14" s="93">
        <v>0</v>
      </c>
      <c r="CS14" s="106">
        <v>17347</v>
      </c>
      <c r="CT14" s="106">
        <v>2972</v>
      </c>
      <c r="CU14" s="106">
        <v>40</v>
      </c>
      <c r="CV14" s="106">
        <v>0</v>
      </c>
      <c r="CW14" s="108">
        <v>1</v>
      </c>
      <c r="CX14" s="108">
        <v>0</v>
      </c>
      <c r="CY14" s="106">
        <v>0</v>
      </c>
      <c r="CZ14" s="106">
        <v>0</v>
      </c>
      <c r="DA14" s="106">
        <v>403</v>
      </c>
      <c r="DB14" s="105">
        <v>8466</v>
      </c>
      <c r="DD14" s="109">
        <v>0.4225876170699665</v>
      </c>
      <c r="DE14" s="109">
        <v>7.0492011696402082E-2</v>
      </c>
      <c r="DF14" s="109">
        <v>0</v>
      </c>
      <c r="DG14" s="110">
        <v>5.740560240708565E-2</v>
      </c>
      <c r="DH14" s="110">
        <v>1.1300871579720586E-4</v>
      </c>
      <c r="DI14" s="110">
        <v>0</v>
      </c>
      <c r="DJ14" s="110">
        <v>2.8252178949301463E-6</v>
      </c>
      <c r="DK14" s="110">
        <v>0</v>
      </c>
      <c r="DL14" s="110">
        <v>0</v>
      </c>
      <c r="DM14" s="110">
        <v>0</v>
      </c>
      <c r="DN14" s="110">
        <v>1.138562811656849E-3</v>
      </c>
      <c r="DO14" s="152">
        <v>2.3918294698478622E-2</v>
      </c>
      <c r="DP14" s="111"/>
      <c r="DQ14" s="276">
        <v>2.8252178949301463E-6</v>
      </c>
      <c r="DR14" s="276">
        <v>2.505685751013547E-2</v>
      </c>
    </row>
    <row r="15" spans="1:122" x14ac:dyDescent="0.2">
      <c r="A15" s="104">
        <v>27</v>
      </c>
      <c r="B15" s="105">
        <v>123839</v>
      </c>
      <c r="C15" s="106">
        <v>14937</v>
      </c>
      <c r="D15" s="106">
        <v>16565</v>
      </c>
      <c r="E15" s="106">
        <v>17448</v>
      </c>
      <c r="F15" s="106">
        <v>18529</v>
      </c>
      <c r="G15" s="106">
        <v>17329</v>
      </c>
      <c r="H15" s="106">
        <v>16149</v>
      </c>
      <c r="I15" s="106">
        <v>12556</v>
      </c>
      <c r="J15" s="106">
        <v>8108</v>
      </c>
      <c r="K15" s="106">
        <v>2218</v>
      </c>
      <c r="L15" s="106" t="s">
        <v>387</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27</v>
      </c>
      <c r="AF15" s="105">
        <v>73428</v>
      </c>
      <c r="AG15" s="106">
        <v>28188</v>
      </c>
      <c r="AH15" s="106">
        <v>17396</v>
      </c>
      <c r="AI15" s="106">
        <v>11475</v>
      </c>
      <c r="AJ15" s="106">
        <v>7504</v>
      </c>
      <c r="AK15" s="106">
        <v>4635</v>
      </c>
      <c r="AL15" s="106">
        <v>2575</v>
      </c>
      <c r="AM15" s="106">
        <v>1188</v>
      </c>
      <c r="AN15" s="106">
        <v>409</v>
      </c>
      <c r="AO15" s="106">
        <v>58</v>
      </c>
      <c r="AP15" s="106" t="s">
        <v>387</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27</v>
      </c>
      <c r="BJ15" s="105">
        <v>197267</v>
      </c>
      <c r="BK15" s="106">
        <v>43125</v>
      </c>
      <c r="BL15" s="106">
        <v>33961</v>
      </c>
      <c r="BM15" s="106">
        <v>28923</v>
      </c>
      <c r="BN15" s="106">
        <v>26033</v>
      </c>
      <c r="BO15" s="106">
        <v>21964</v>
      </c>
      <c r="BP15" s="106">
        <v>18724</v>
      </c>
      <c r="BQ15" s="106">
        <v>13744</v>
      </c>
      <c r="BR15" s="106">
        <v>8517</v>
      </c>
      <c r="BS15" s="106">
        <v>2276</v>
      </c>
      <c r="BT15" s="106" t="s">
        <v>387</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N15" s="87">
        <v>27</v>
      </c>
      <c r="CO15" s="92">
        <v>355942.75</v>
      </c>
      <c r="CP15" s="93">
        <v>154006</v>
      </c>
      <c r="CQ15" s="93">
        <v>43261</v>
      </c>
      <c r="CR15" s="93">
        <v>0</v>
      </c>
      <c r="CS15" s="106">
        <v>19253</v>
      </c>
      <c r="CT15" s="106">
        <v>3159</v>
      </c>
      <c r="CU15" s="106">
        <v>47</v>
      </c>
      <c r="CV15" s="106">
        <v>0</v>
      </c>
      <c r="CW15" s="108">
        <v>0</v>
      </c>
      <c r="CX15" s="108">
        <v>0</v>
      </c>
      <c r="CY15" s="106">
        <v>0</v>
      </c>
      <c r="CZ15" s="106">
        <v>0</v>
      </c>
      <c r="DA15" s="106">
        <v>529</v>
      </c>
      <c r="DB15" s="105">
        <v>8262</v>
      </c>
      <c r="DD15" s="109">
        <v>0.4326707033645158</v>
      </c>
      <c r="DE15" s="109">
        <v>0.12153920820131889</v>
      </c>
      <c r="DF15" s="109">
        <v>0</v>
      </c>
      <c r="DG15" s="110">
        <v>6.296518190074106E-2</v>
      </c>
      <c r="DH15" s="110">
        <v>1.3204370646684052E-4</v>
      </c>
      <c r="DI15" s="110">
        <v>0</v>
      </c>
      <c r="DJ15" s="110">
        <v>0</v>
      </c>
      <c r="DK15" s="110">
        <v>0</v>
      </c>
      <c r="DL15" s="110">
        <v>0</v>
      </c>
      <c r="DM15" s="110">
        <v>0</v>
      </c>
      <c r="DN15" s="110">
        <v>1.486194057892737E-3</v>
      </c>
      <c r="DO15" s="152">
        <v>2.321159793253269E-2</v>
      </c>
      <c r="DP15" s="111"/>
      <c r="DQ15" s="276">
        <v>0</v>
      </c>
      <c r="DR15" s="276">
        <v>2.4697791990425426E-2</v>
      </c>
    </row>
    <row r="16" spans="1:122" x14ac:dyDescent="0.2">
      <c r="A16" s="104">
        <v>28</v>
      </c>
      <c r="B16" s="105">
        <v>129957</v>
      </c>
      <c r="C16" s="106">
        <v>12072</v>
      </c>
      <c r="D16" s="106">
        <v>14085</v>
      </c>
      <c r="E16" s="106">
        <v>15880</v>
      </c>
      <c r="F16" s="106">
        <v>17158</v>
      </c>
      <c r="G16" s="106">
        <v>16709</v>
      </c>
      <c r="H16" s="106">
        <v>16996</v>
      </c>
      <c r="I16" s="106">
        <v>14660</v>
      </c>
      <c r="J16" s="106">
        <v>11977</v>
      </c>
      <c r="K16" s="106">
        <v>8019</v>
      </c>
      <c r="L16" s="106">
        <v>2401</v>
      </c>
      <c r="M16" s="106" t="s">
        <v>387</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28</v>
      </c>
      <c r="AF16" s="105">
        <v>79410</v>
      </c>
      <c r="AG16" s="106">
        <v>27749</v>
      </c>
      <c r="AH16" s="106">
        <v>17623</v>
      </c>
      <c r="AI16" s="106">
        <v>12065</v>
      </c>
      <c r="AJ16" s="106">
        <v>8632</v>
      </c>
      <c r="AK16" s="106">
        <v>5773</v>
      </c>
      <c r="AL16" s="106">
        <v>3866</v>
      </c>
      <c r="AM16" s="106">
        <v>2185</v>
      </c>
      <c r="AN16" s="106">
        <v>1068</v>
      </c>
      <c r="AO16" s="106">
        <v>390</v>
      </c>
      <c r="AP16" s="106">
        <v>59</v>
      </c>
      <c r="AQ16" s="106" t="s">
        <v>387</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28</v>
      </c>
      <c r="BJ16" s="105">
        <v>209367</v>
      </c>
      <c r="BK16" s="106">
        <v>39821</v>
      </c>
      <c r="BL16" s="106">
        <v>31708</v>
      </c>
      <c r="BM16" s="106">
        <v>27945</v>
      </c>
      <c r="BN16" s="106">
        <v>25790</v>
      </c>
      <c r="BO16" s="106">
        <v>22482</v>
      </c>
      <c r="BP16" s="106">
        <v>20862</v>
      </c>
      <c r="BQ16" s="106">
        <v>16845</v>
      </c>
      <c r="BR16" s="106">
        <v>13045</v>
      </c>
      <c r="BS16" s="106">
        <v>8409</v>
      </c>
      <c r="BT16" s="106">
        <v>2460</v>
      </c>
      <c r="BU16" s="106" t="s">
        <v>387</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N16" s="87">
        <v>28</v>
      </c>
      <c r="CO16" s="92">
        <v>357498.75</v>
      </c>
      <c r="CP16" s="93">
        <v>147746</v>
      </c>
      <c r="CQ16" s="93">
        <v>61621</v>
      </c>
      <c r="CR16" s="93">
        <v>0</v>
      </c>
      <c r="CS16" s="106">
        <v>19336</v>
      </c>
      <c r="CT16" s="106">
        <v>3688</v>
      </c>
      <c r="CU16" s="106">
        <v>60</v>
      </c>
      <c r="CV16" s="106">
        <v>0</v>
      </c>
      <c r="CW16" s="108">
        <v>3</v>
      </c>
      <c r="CX16" s="108">
        <v>0</v>
      </c>
      <c r="CY16" s="106">
        <v>0</v>
      </c>
      <c r="CZ16" s="106">
        <v>0</v>
      </c>
      <c r="DA16" s="106">
        <v>623</v>
      </c>
      <c r="DB16" s="105">
        <v>8042</v>
      </c>
      <c r="DD16" s="109">
        <v>0.41327696949989334</v>
      </c>
      <c r="DE16" s="109">
        <v>0.17236703624837849</v>
      </c>
      <c r="DF16" s="109">
        <v>0</v>
      </c>
      <c r="DG16" s="110">
        <v>6.4403022388190165E-2</v>
      </c>
      <c r="DH16" s="110">
        <v>1.6783275465998132E-4</v>
      </c>
      <c r="DI16" s="110">
        <v>0</v>
      </c>
      <c r="DJ16" s="110">
        <v>8.3916377329990672E-6</v>
      </c>
      <c r="DK16" s="110">
        <v>0</v>
      </c>
      <c r="DL16" s="110">
        <v>0</v>
      </c>
      <c r="DM16" s="110">
        <v>0</v>
      </c>
      <c r="DN16" s="110">
        <v>1.7426634358861394E-3</v>
      </c>
      <c r="DO16" s="152">
        <v>2.2495183549592832E-2</v>
      </c>
      <c r="DP16" s="111"/>
      <c r="DQ16" s="276">
        <v>8.3916377329990672E-6</v>
      </c>
      <c r="DR16" s="276">
        <v>2.423784698547897E-2</v>
      </c>
    </row>
    <row r="17" spans="1:122" x14ac:dyDescent="0.2">
      <c r="A17" s="104">
        <v>29</v>
      </c>
      <c r="B17" s="105">
        <v>142707</v>
      </c>
      <c r="C17" s="106">
        <v>10137</v>
      </c>
      <c r="D17" s="106">
        <v>12543</v>
      </c>
      <c r="E17" s="106">
        <v>14620</v>
      </c>
      <c r="F17" s="106">
        <v>16354</v>
      </c>
      <c r="G17" s="106">
        <v>16493</v>
      </c>
      <c r="H17" s="106">
        <v>17115</v>
      </c>
      <c r="I17" s="106">
        <v>16570</v>
      </c>
      <c r="J17" s="106">
        <v>15264</v>
      </c>
      <c r="K17" s="106">
        <v>12402</v>
      </c>
      <c r="L17" s="106">
        <v>8965</v>
      </c>
      <c r="M17" s="106">
        <v>2244</v>
      </c>
      <c r="N17" s="106" t="s">
        <v>387</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29</v>
      </c>
      <c r="AF17" s="105">
        <v>88994</v>
      </c>
      <c r="AG17" s="106">
        <v>28048</v>
      </c>
      <c r="AH17" s="106">
        <v>18399</v>
      </c>
      <c r="AI17" s="106">
        <v>13366</v>
      </c>
      <c r="AJ17" s="106">
        <v>9917</v>
      </c>
      <c r="AK17" s="106">
        <v>7274</v>
      </c>
      <c r="AL17" s="106">
        <v>5213</v>
      </c>
      <c r="AM17" s="106">
        <v>3384</v>
      </c>
      <c r="AN17" s="106">
        <v>2042</v>
      </c>
      <c r="AO17" s="106">
        <v>970</v>
      </c>
      <c r="AP17" s="106">
        <v>337</v>
      </c>
      <c r="AQ17" s="106">
        <v>44</v>
      </c>
      <c r="AR17" s="106" t="s">
        <v>387</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29</v>
      </c>
      <c r="BJ17" s="105">
        <v>231701</v>
      </c>
      <c r="BK17" s="106">
        <v>38185</v>
      </c>
      <c r="BL17" s="106">
        <v>30942</v>
      </c>
      <c r="BM17" s="106">
        <v>27986</v>
      </c>
      <c r="BN17" s="106">
        <v>26271</v>
      </c>
      <c r="BO17" s="106">
        <v>23767</v>
      </c>
      <c r="BP17" s="106">
        <v>22328</v>
      </c>
      <c r="BQ17" s="106">
        <v>19954</v>
      </c>
      <c r="BR17" s="106">
        <v>17306</v>
      </c>
      <c r="BS17" s="106">
        <v>13372</v>
      </c>
      <c r="BT17" s="106">
        <v>9302</v>
      </c>
      <c r="BU17" s="106">
        <v>2288</v>
      </c>
      <c r="BV17" s="106" t="s">
        <v>387</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N17" s="87">
        <v>29</v>
      </c>
      <c r="CO17" s="92">
        <v>356469.5</v>
      </c>
      <c r="CP17" s="93">
        <v>147151</v>
      </c>
      <c r="CQ17" s="93">
        <v>84550</v>
      </c>
      <c r="CR17" s="93">
        <v>0</v>
      </c>
      <c r="CS17" s="106">
        <v>20464</v>
      </c>
      <c r="CT17" s="106">
        <v>3705</v>
      </c>
      <c r="CU17" s="106">
        <v>75</v>
      </c>
      <c r="CV17" s="106">
        <v>0</v>
      </c>
      <c r="CW17" s="108">
        <v>3</v>
      </c>
      <c r="CX17" s="108">
        <v>0</v>
      </c>
      <c r="CY17" s="106">
        <v>0</v>
      </c>
      <c r="CZ17" s="106">
        <v>0</v>
      </c>
      <c r="DA17" s="106">
        <v>740</v>
      </c>
      <c r="DB17" s="105">
        <v>8020</v>
      </c>
      <c r="DD17" s="109">
        <v>0.41280109518486152</v>
      </c>
      <c r="DE17" s="109">
        <v>0.23718719273317915</v>
      </c>
      <c r="DF17" s="109">
        <v>0</v>
      </c>
      <c r="DG17" s="110">
        <v>6.780103206585697E-2</v>
      </c>
      <c r="DH17" s="110">
        <v>2.1039668190406193E-4</v>
      </c>
      <c r="DI17" s="110">
        <v>0</v>
      </c>
      <c r="DJ17" s="110">
        <v>8.4158672761624766E-6</v>
      </c>
      <c r="DK17" s="110">
        <v>0</v>
      </c>
      <c r="DL17" s="110">
        <v>0</v>
      </c>
      <c r="DM17" s="110">
        <v>0</v>
      </c>
      <c r="DN17" s="110">
        <v>2.0759139281200777E-3</v>
      </c>
      <c r="DO17" s="152">
        <v>2.2498418518274353E-2</v>
      </c>
      <c r="DP17" s="111"/>
      <c r="DQ17" s="276">
        <v>8.4158672761624766E-6</v>
      </c>
      <c r="DR17" s="276">
        <v>2.4574332446394433E-2</v>
      </c>
    </row>
    <row r="18" spans="1:122" x14ac:dyDescent="0.2">
      <c r="A18" s="104">
        <v>30</v>
      </c>
      <c r="B18" s="105">
        <v>156271</v>
      </c>
      <c r="C18" s="106">
        <v>8513</v>
      </c>
      <c r="D18" s="106">
        <v>10932</v>
      </c>
      <c r="E18" s="106">
        <v>12998</v>
      </c>
      <c r="F18" s="106">
        <v>15224</v>
      </c>
      <c r="G18" s="106">
        <v>16102</v>
      </c>
      <c r="H18" s="106">
        <v>16924</v>
      </c>
      <c r="I18" s="106">
        <v>17136</v>
      </c>
      <c r="J18" s="106">
        <v>17233</v>
      </c>
      <c r="K18" s="106">
        <v>15793</v>
      </c>
      <c r="L18" s="106">
        <v>14415</v>
      </c>
      <c r="M18" s="106">
        <v>9041</v>
      </c>
      <c r="N18" s="106">
        <v>1960</v>
      </c>
      <c r="O18" s="106" t="s">
        <v>387</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30</v>
      </c>
      <c r="AF18" s="105">
        <v>100719</v>
      </c>
      <c r="AG18" s="106">
        <v>28452</v>
      </c>
      <c r="AH18" s="106">
        <v>19552</v>
      </c>
      <c r="AI18" s="106">
        <v>14672</v>
      </c>
      <c r="AJ18" s="106">
        <v>11069</v>
      </c>
      <c r="AK18" s="106">
        <v>8625</v>
      </c>
      <c r="AL18" s="106">
        <v>6585</v>
      </c>
      <c r="AM18" s="106">
        <v>4910</v>
      </c>
      <c r="AN18" s="106">
        <v>3438</v>
      </c>
      <c r="AO18" s="106">
        <v>1952</v>
      </c>
      <c r="AP18" s="106">
        <v>1045</v>
      </c>
      <c r="AQ18" s="106">
        <v>363</v>
      </c>
      <c r="AR18" s="106">
        <v>56</v>
      </c>
      <c r="AS18" s="106" t="s">
        <v>387</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30</v>
      </c>
      <c r="BJ18" s="105">
        <v>256990</v>
      </c>
      <c r="BK18" s="106">
        <v>36965</v>
      </c>
      <c r="BL18" s="106">
        <v>30484</v>
      </c>
      <c r="BM18" s="106">
        <v>27670</v>
      </c>
      <c r="BN18" s="106">
        <v>26293</v>
      </c>
      <c r="BO18" s="106">
        <v>24727</v>
      </c>
      <c r="BP18" s="106">
        <v>23509</v>
      </c>
      <c r="BQ18" s="106">
        <v>22046</v>
      </c>
      <c r="BR18" s="106">
        <v>20671</v>
      </c>
      <c r="BS18" s="106">
        <v>17745</v>
      </c>
      <c r="BT18" s="106">
        <v>15460</v>
      </c>
      <c r="BU18" s="106">
        <v>9404</v>
      </c>
      <c r="BV18" s="106">
        <v>2016</v>
      </c>
      <c r="BW18" s="106" t="s">
        <v>387</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N18" s="87">
        <v>30</v>
      </c>
      <c r="CO18" s="92">
        <v>352191.25</v>
      </c>
      <c r="CP18" s="93">
        <v>146139</v>
      </c>
      <c r="CQ18" s="93">
        <v>110851</v>
      </c>
      <c r="CR18" s="93">
        <v>0</v>
      </c>
      <c r="CS18" s="106">
        <v>22107</v>
      </c>
      <c r="CT18" s="106">
        <v>3754</v>
      </c>
      <c r="CU18" s="106">
        <v>117</v>
      </c>
      <c r="CV18" s="106">
        <v>0</v>
      </c>
      <c r="CW18" s="108">
        <v>2</v>
      </c>
      <c r="CX18" s="108">
        <v>0</v>
      </c>
      <c r="CY18" s="106">
        <v>0</v>
      </c>
      <c r="CZ18" s="106">
        <v>0</v>
      </c>
      <c r="DA18" s="106">
        <v>969</v>
      </c>
      <c r="DB18" s="105">
        <v>8128</v>
      </c>
      <c r="DD18" s="109">
        <v>0.41494216565573394</v>
      </c>
      <c r="DE18" s="109">
        <v>0.31474660429525153</v>
      </c>
      <c r="DF18" s="109">
        <v>0</v>
      </c>
      <c r="DG18" s="110">
        <v>7.342885435115154E-2</v>
      </c>
      <c r="DH18" s="110">
        <v>3.3220586826049765E-4</v>
      </c>
      <c r="DI18" s="110">
        <v>0</v>
      </c>
      <c r="DJ18" s="110">
        <v>5.6787327907777381E-6</v>
      </c>
      <c r="DK18" s="110">
        <v>0</v>
      </c>
      <c r="DL18" s="110">
        <v>0</v>
      </c>
      <c r="DM18" s="110">
        <v>0</v>
      </c>
      <c r="DN18" s="110">
        <v>2.7513460371318141E-3</v>
      </c>
      <c r="DO18" s="152">
        <v>2.3078370061720727E-2</v>
      </c>
      <c r="DP18" s="111"/>
      <c r="DQ18" s="276">
        <v>5.6787327907777381E-6</v>
      </c>
      <c r="DR18" s="276">
        <v>2.582971609885254E-2</v>
      </c>
    </row>
    <row r="19" spans="1:122" x14ac:dyDescent="0.2">
      <c r="A19" s="104">
        <v>31</v>
      </c>
      <c r="B19" s="105">
        <v>160276</v>
      </c>
      <c r="C19" s="106">
        <v>6942</v>
      </c>
      <c r="D19" s="106">
        <v>9126</v>
      </c>
      <c r="E19" s="106">
        <v>10812</v>
      </c>
      <c r="F19" s="106">
        <v>12952</v>
      </c>
      <c r="G19" s="106">
        <v>14234</v>
      </c>
      <c r="H19" s="106">
        <v>15659</v>
      </c>
      <c r="I19" s="106">
        <v>16097</v>
      </c>
      <c r="J19" s="106">
        <v>17234</v>
      </c>
      <c r="K19" s="106">
        <v>16851</v>
      </c>
      <c r="L19" s="106">
        <v>16918</v>
      </c>
      <c r="M19" s="106">
        <v>13870</v>
      </c>
      <c r="N19" s="106">
        <v>7276</v>
      </c>
      <c r="O19" s="106">
        <v>2305</v>
      </c>
      <c r="P19" s="106" t="s">
        <v>387</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31</v>
      </c>
      <c r="AF19" s="105">
        <v>103914</v>
      </c>
      <c r="AG19" s="106">
        <v>26630</v>
      </c>
      <c r="AH19" s="106">
        <v>19012</v>
      </c>
      <c r="AI19" s="106">
        <v>14557</v>
      </c>
      <c r="AJ19" s="106">
        <v>11490</v>
      </c>
      <c r="AK19" s="106">
        <v>9156</v>
      </c>
      <c r="AL19" s="106">
        <v>7401</v>
      </c>
      <c r="AM19" s="106">
        <v>5706</v>
      </c>
      <c r="AN19" s="106">
        <v>4267</v>
      </c>
      <c r="AO19" s="106">
        <v>2813</v>
      </c>
      <c r="AP19" s="106">
        <v>1727</v>
      </c>
      <c r="AQ19" s="106">
        <v>814</v>
      </c>
      <c r="AR19" s="106">
        <v>292</v>
      </c>
      <c r="AS19" s="106">
        <v>49</v>
      </c>
      <c r="AT19" s="106" t="s">
        <v>387</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31</v>
      </c>
      <c r="BJ19" s="105">
        <v>264190</v>
      </c>
      <c r="BK19" s="106">
        <v>33572</v>
      </c>
      <c r="BL19" s="106">
        <v>28138</v>
      </c>
      <c r="BM19" s="106">
        <v>25369</v>
      </c>
      <c r="BN19" s="106">
        <v>24442</v>
      </c>
      <c r="BO19" s="106">
        <v>23390</v>
      </c>
      <c r="BP19" s="106">
        <v>23060</v>
      </c>
      <c r="BQ19" s="106">
        <v>21803</v>
      </c>
      <c r="BR19" s="106">
        <v>21501</v>
      </c>
      <c r="BS19" s="106">
        <v>19664</v>
      </c>
      <c r="BT19" s="106">
        <v>18645</v>
      </c>
      <c r="BU19" s="106">
        <v>14684</v>
      </c>
      <c r="BV19" s="106">
        <v>7568</v>
      </c>
      <c r="BW19" s="106">
        <v>2354</v>
      </c>
      <c r="BX19" s="106" t="s">
        <v>387</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N19" s="87">
        <v>31</v>
      </c>
      <c r="CO19" s="92">
        <v>346243</v>
      </c>
      <c r="CP19" s="93">
        <v>134911</v>
      </c>
      <c r="CQ19" s="93">
        <v>129279</v>
      </c>
      <c r="CR19" s="93">
        <v>0</v>
      </c>
      <c r="CS19" s="106">
        <v>22370</v>
      </c>
      <c r="CT19" s="106">
        <v>3364</v>
      </c>
      <c r="CU19" s="106">
        <v>154</v>
      </c>
      <c r="CV19" s="106">
        <v>0</v>
      </c>
      <c r="CW19" s="108">
        <v>3</v>
      </c>
      <c r="CX19" s="108">
        <v>0</v>
      </c>
      <c r="CY19" s="106">
        <v>0</v>
      </c>
      <c r="CZ19" s="106">
        <v>0</v>
      </c>
      <c r="DA19" s="106">
        <v>1121</v>
      </c>
      <c r="DB19" s="105">
        <v>7632</v>
      </c>
      <c r="DD19" s="109">
        <v>0.38964253428950191</v>
      </c>
      <c r="DE19" s="109">
        <v>0.37337650147439805</v>
      </c>
      <c r="DF19" s="109">
        <v>0</v>
      </c>
      <c r="DG19" s="110">
        <v>7.4323524230092738E-2</v>
      </c>
      <c r="DH19" s="110">
        <v>4.4477433478799571E-4</v>
      </c>
      <c r="DI19" s="110">
        <v>0</v>
      </c>
      <c r="DJ19" s="110">
        <v>8.6644350932726444E-6</v>
      </c>
      <c r="DK19" s="110">
        <v>0</v>
      </c>
      <c r="DL19" s="110">
        <v>0</v>
      </c>
      <c r="DM19" s="110">
        <v>0</v>
      </c>
      <c r="DN19" s="110">
        <v>3.2376105798528781E-3</v>
      </c>
      <c r="DO19" s="152">
        <v>2.2042322877285605E-2</v>
      </c>
      <c r="DP19" s="111"/>
      <c r="DQ19" s="276">
        <v>8.6644350932726444E-6</v>
      </c>
      <c r="DR19" s="276">
        <v>2.5279933457138484E-2</v>
      </c>
    </row>
    <row r="20" spans="1:122" x14ac:dyDescent="0.2">
      <c r="A20" s="104">
        <v>32</v>
      </c>
      <c r="B20" s="105">
        <v>157611</v>
      </c>
      <c r="C20" s="106">
        <v>5565</v>
      </c>
      <c r="D20" s="106">
        <v>7181</v>
      </c>
      <c r="E20" s="106">
        <v>8787</v>
      </c>
      <c r="F20" s="106">
        <v>10501</v>
      </c>
      <c r="G20" s="106">
        <v>11930</v>
      </c>
      <c r="H20" s="106">
        <v>13319</v>
      </c>
      <c r="I20" s="106">
        <v>14425</v>
      </c>
      <c r="J20" s="106">
        <v>15658</v>
      </c>
      <c r="K20" s="106">
        <v>16241</v>
      </c>
      <c r="L20" s="106">
        <v>16838</v>
      </c>
      <c r="M20" s="106">
        <v>15422</v>
      </c>
      <c r="N20" s="106">
        <v>10836</v>
      </c>
      <c r="O20" s="106">
        <v>8290</v>
      </c>
      <c r="P20" s="106">
        <v>2618</v>
      </c>
      <c r="Q20" s="106" t="s">
        <v>387</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32</v>
      </c>
      <c r="AF20" s="105">
        <v>102824</v>
      </c>
      <c r="AG20" s="106">
        <v>24793</v>
      </c>
      <c r="AH20" s="106">
        <v>17768</v>
      </c>
      <c r="AI20" s="106">
        <v>13770</v>
      </c>
      <c r="AJ20" s="106">
        <v>10837</v>
      </c>
      <c r="AK20" s="106">
        <v>8938</v>
      </c>
      <c r="AL20" s="106">
        <v>7498</v>
      </c>
      <c r="AM20" s="106">
        <v>6085</v>
      </c>
      <c r="AN20" s="106">
        <v>4677</v>
      </c>
      <c r="AO20" s="106">
        <v>3547</v>
      </c>
      <c r="AP20" s="106">
        <v>2349</v>
      </c>
      <c r="AQ20" s="106">
        <v>1453</v>
      </c>
      <c r="AR20" s="106">
        <v>744</v>
      </c>
      <c r="AS20" s="106">
        <v>320</v>
      </c>
      <c r="AT20" s="106">
        <v>45</v>
      </c>
      <c r="AU20" s="106" t="s">
        <v>387</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32</v>
      </c>
      <c r="BJ20" s="105">
        <v>260435</v>
      </c>
      <c r="BK20" s="106">
        <v>30358</v>
      </c>
      <c r="BL20" s="106">
        <v>24949</v>
      </c>
      <c r="BM20" s="106">
        <v>22557</v>
      </c>
      <c r="BN20" s="106">
        <v>21338</v>
      </c>
      <c r="BO20" s="106">
        <v>20868</v>
      </c>
      <c r="BP20" s="106">
        <v>20817</v>
      </c>
      <c r="BQ20" s="106">
        <v>20510</v>
      </c>
      <c r="BR20" s="106">
        <v>20335</v>
      </c>
      <c r="BS20" s="106">
        <v>19788</v>
      </c>
      <c r="BT20" s="106">
        <v>19187</v>
      </c>
      <c r="BU20" s="106">
        <v>16875</v>
      </c>
      <c r="BV20" s="106">
        <v>11580</v>
      </c>
      <c r="BW20" s="106">
        <v>8610</v>
      </c>
      <c r="BX20" s="106">
        <v>2663</v>
      </c>
      <c r="BY20" s="106" t="s">
        <v>387</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N20" s="87">
        <v>32</v>
      </c>
      <c r="CO20" s="92">
        <v>340498.25</v>
      </c>
      <c r="CP20" s="93">
        <v>120070</v>
      </c>
      <c r="CQ20" s="93">
        <v>140365</v>
      </c>
      <c r="CR20" s="93">
        <v>0</v>
      </c>
      <c r="CS20" s="106">
        <v>21196</v>
      </c>
      <c r="CT20" s="106">
        <v>3154</v>
      </c>
      <c r="CU20" s="106">
        <v>159</v>
      </c>
      <c r="CV20" s="106">
        <v>1</v>
      </c>
      <c r="CW20" s="108">
        <v>6</v>
      </c>
      <c r="CX20" s="108">
        <v>0</v>
      </c>
      <c r="CY20" s="106">
        <v>0</v>
      </c>
      <c r="CZ20" s="106">
        <v>0</v>
      </c>
      <c r="DA20" s="106">
        <v>1217</v>
      </c>
      <c r="DB20" s="105">
        <v>7024</v>
      </c>
      <c r="DD20" s="109">
        <v>0.35263029986204042</v>
      </c>
      <c r="DE20" s="109">
        <v>0.41223413042504625</v>
      </c>
      <c r="DF20" s="109">
        <v>0</v>
      </c>
      <c r="DG20" s="110">
        <v>7.1512849184981131E-2</v>
      </c>
      <c r="DH20" s="110">
        <v>4.6696275237831619E-4</v>
      </c>
      <c r="DI20" s="110">
        <v>2.9368726564673976E-6</v>
      </c>
      <c r="DJ20" s="110">
        <v>1.7621235938804385E-5</v>
      </c>
      <c r="DK20" s="110">
        <v>0</v>
      </c>
      <c r="DL20" s="110">
        <v>0</v>
      </c>
      <c r="DM20" s="110">
        <v>0</v>
      </c>
      <c r="DN20" s="110">
        <v>3.5741740229208226E-3</v>
      </c>
      <c r="DO20" s="152">
        <v>2.0628593539027001E-2</v>
      </c>
      <c r="DP20" s="111"/>
      <c r="DQ20" s="276">
        <v>1.7621235938804385E-5</v>
      </c>
      <c r="DR20" s="276">
        <v>2.4202767561947822E-2</v>
      </c>
    </row>
    <row r="21" spans="1:122" x14ac:dyDescent="0.2">
      <c r="A21" s="104">
        <v>33</v>
      </c>
      <c r="B21" s="105">
        <v>162880</v>
      </c>
      <c r="C21" s="106">
        <v>4571</v>
      </c>
      <c r="D21" s="106">
        <v>6023</v>
      </c>
      <c r="E21" s="106">
        <v>7700</v>
      </c>
      <c r="F21" s="106">
        <v>9138</v>
      </c>
      <c r="G21" s="106">
        <v>10200</v>
      </c>
      <c r="H21" s="106">
        <v>11810</v>
      </c>
      <c r="I21" s="106">
        <v>13143</v>
      </c>
      <c r="J21" s="106">
        <v>14755</v>
      </c>
      <c r="K21" s="106">
        <v>15379</v>
      </c>
      <c r="L21" s="106">
        <v>16585</v>
      </c>
      <c r="M21" s="106">
        <v>16511</v>
      </c>
      <c r="N21" s="106">
        <v>13530</v>
      </c>
      <c r="O21" s="106">
        <v>12310</v>
      </c>
      <c r="P21" s="106">
        <v>9070</v>
      </c>
      <c r="Q21" s="106">
        <v>2155</v>
      </c>
      <c r="R21" s="106" t="s">
        <v>387</v>
      </c>
      <c r="S21" s="106" t="s">
        <v>387</v>
      </c>
      <c r="T21" s="106" t="s">
        <v>387</v>
      </c>
      <c r="U21" s="106" t="s">
        <v>387</v>
      </c>
      <c r="V21" s="106" t="s">
        <v>387</v>
      </c>
      <c r="W21" s="106" t="s">
        <v>387</v>
      </c>
      <c r="X21" s="106" t="s">
        <v>387</v>
      </c>
      <c r="Y21" s="106" t="s">
        <v>387</v>
      </c>
      <c r="Z21" s="106" t="s">
        <v>387</v>
      </c>
      <c r="AA21" s="106" t="s">
        <v>387</v>
      </c>
      <c r="AB21" s="105" t="s">
        <v>387</v>
      </c>
      <c r="AC21" s="105" t="s">
        <v>387</v>
      </c>
      <c r="AE21" s="104">
        <v>33</v>
      </c>
      <c r="AF21" s="105">
        <v>109632</v>
      </c>
      <c r="AG21" s="106">
        <v>24705</v>
      </c>
      <c r="AH21" s="106">
        <v>17703</v>
      </c>
      <c r="AI21" s="106">
        <v>13860</v>
      </c>
      <c r="AJ21" s="106">
        <v>11305</v>
      </c>
      <c r="AK21" s="106">
        <v>9626</v>
      </c>
      <c r="AL21" s="106">
        <v>8039</v>
      </c>
      <c r="AM21" s="106">
        <v>6664</v>
      </c>
      <c r="AN21" s="106">
        <v>5422</v>
      </c>
      <c r="AO21" s="106">
        <v>4313</v>
      </c>
      <c r="AP21" s="106">
        <v>3219</v>
      </c>
      <c r="AQ21" s="106">
        <v>2275</v>
      </c>
      <c r="AR21" s="106">
        <v>1437</v>
      </c>
      <c r="AS21" s="106">
        <v>760</v>
      </c>
      <c r="AT21" s="106">
        <v>262</v>
      </c>
      <c r="AU21" s="106">
        <v>42</v>
      </c>
      <c r="AV21" s="106" t="s">
        <v>387</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33</v>
      </c>
      <c r="BJ21" s="105">
        <v>272512</v>
      </c>
      <c r="BK21" s="106">
        <v>29276</v>
      </c>
      <c r="BL21" s="106">
        <v>23726</v>
      </c>
      <c r="BM21" s="106">
        <v>21560</v>
      </c>
      <c r="BN21" s="106">
        <v>20443</v>
      </c>
      <c r="BO21" s="106">
        <v>19826</v>
      </c>
      <c r="BP21" s="106">
        <v>19849</v>
      </c>
      <c r="BQ21" s="106">
        <v>19807</v>
      </c>
      <c r="BR21" s="106">
        <v>20177</v>
      </c>
      <c r="BS21" s="106">
        <v>19692</v>
      </c>
      <c r="BT21" s="106">
        <v>19804</v>
      </c>
      <c r="BU21" s="106">
        <v>18786</v>
      </c>
      <c r="BV21" s="106">
        <v>14967</v>
      </c>
      <c r="BW21" s="106">
        <v>13070</v>
      </c>
      <c r="BX21" s="106">
        <v>9332</v>
      </c>
      <c r="BY21" s="106">
        <v>2197</v>
      </c>
      <c r="BZ21" s="106" t="s">
        <v>387</v>
      </c>
      <c r="CA21" s="106" t="s">
        <v>387</v>
      </c>
      <c r="CB21" s="106" t="s">
        <v>387</v>
      </c>
      <c r="CC21" s="106" t="s">
        <v>387</v>
      </c>
      <c r="CD21" s="106" t="s">
        <v>387</v>
      </c>
      <c r="CE21" s="106" t="s">
        <v>387</v>
      </c>
      <c r="CF21" s="106" t="s">
        <v>387</v>
      </c>
      <c r="CG21" s="106" t="s">
        <v>387</v>
      </c>
      <c r="CH21" s="106" t="s">
        <v>387</v>
      </c>
      <c r="CI21" s="106" t="s">
        <v>387</v>
      </c>
      <c r="CJ21" s="105" t="s">
        <v>387</v>
      </c>
      <c r="CK21" s="105" t="s">
        <v>387</v>
      </c>
      <c r="CN21" s="87">
        <v>33</v>
      </c>
      <c r="CO21" s="92">
        <v>334726.5</v>
      </c>
      <c r="CP21" s="93">
        <v>114831</v>
      </c>
      <c r="CQ21" s="93">
        <v>157681</v>
      </c>
      <c r="CR21" s="93">
        <v>0</v>
      </c>
      <c r="CS21" s="106">
        <v>21561</v>
      </c>
      <c r="CT21" s="106">
        <v>2970</v>
      </c>
      <c r="CU21" s="106">
        <v>203</v>
      </c>
      <c r="CV21" s="106">
        <v>0</v>
      </c>
      <c r="CW21" s="108">
        <v>9</v>
      </c>
      <c r="CX21" s="108">
        <v>0</v>
      </c>
      <c r="CY21" s="106">
        <v>0</v>
      </c>
      <c r="CZ21" s="106">
        <v>0</v>
      </c>
      <c r="DA21" s="106">
        <v>1463</v>
      </c>
      <c r="DB21" s="105">
        <v>7154</v>
      </c>
      <c r="DD21" s="109">
        <v>0.34305918413988734</v>
      </c>
      <c r="DE21" s="109">
        <v>0.47107414560842958</v>
      </c>
      <c r="DF21" s="109">
        <v>0</v>
      </c>
      <c r="DG21" s="110">
        <v>7.3286698244686338E-2</v>
      </c>
      <c r="DH21" s="110">
        <v>6.0646527836905658E-4</v>
      </c>
      <c r="DI21" s="110">
        <v>0</v>
      </c>
      <c r="DJ21" s="110">
        <v>2.6887623178923688E-5</v>
      </c>
      <c r="DK21" s="110">
        <v>0</v>
      </c>
      <c r="DL21" s="110">
        <v>0</v>
      </c>
      <c r="DM21" s="110">
        <v>0</v>
      </c>
      <c r="DN21" s="110">
        <v>4.3707325234183733E-3</v>
      </c>
      <c r="DO21" s="152">
        <v>2.1372672913557784E-2</v>
      </c>
      <c r="DP21" s="111"/>
      <c r="DQ21" s="276">
        <v>2.6887623178923688E-5</v>
      </c>
      <c r="DR21" s="276">
        <v>2.5743405436976157E-2</v>
      </c>
    </row>
    <row r="22" spans="1:122" x14ac:dyDescent="0.2">
      <c r="A22" s="104">
        <v>34</v>
      </c>
      <c r="B22" s="105">
        <v>163752</v>
      </c>
      <c r="C22" s="106">
        <v>3722</v>
      </c>
      <c r="D22" s="106">
        <v>5166</v>
      </c>
      <c r="E22" s="106">
        <v>6399</v>
      </c>
      <c r="F22" s="106">
        <v>7781</v>
      </c>
      <c r="G22" s="106">
        <v>8730</v>
      </c>
      <c r="H22" s="106">
        <v>9984</v>
      </c>
      <c r="I22" s="106">
        <v>11442</v>
      </c>
      <c r="J22" s="106">
        <v>13044</v>
      </c>
      <c r="K22" s="106">
        <v>14166</v>
      </c>
      <c r="L22" s="106">
        <v>16015</v>
      </c>
      <c r="M22" s="106">
        <v>16246</v>
      </c>
      <c r="N22" s="106">
        <v>14778</v>
      </c>
      <c r="O22" s="106">
        <v>14234</v>
      </c>
      <c r="P22" s="106">
        <v>12721</v>
      </c>
      <c r="Q22" s="106">
        <v>7555</v>
      </c>
      <c r="R22" s="106">
        <v>1769</v>
      </c>
      <c r="S22" s="106" t="s">
        <v>387</v>
      </c>
      <c r="T22" s="106" t="s">
        <v>387</v>
      </c>
      <c r="U22" s="106" t="s">
        <v>387</v>
      </c>
      <c r="V22" s="106" t="s">
        <v>387</v>
      </c>
      <c r="W22" s="106" t="s">
        <v>387</v>
      </c>
      <c r="X22" s="106" t="s">
        <v>387</v>
      </c>
      <c r="Y22" s="106" t="s">
        <v>387</v>
      </c>
      <c r="Z22" s="106" t="s">
        <v>387</v>
      </c>
      <c r="AA22" s="106" t="s">
        <v>387</v>
      </c>
      <c r="AB22" s="105" t="s">
        <v>387</v>
      </c>
      <c r="AC22" s="105" t="s">
        <v>387</v>
      </c>
      <c r="AE22" s="104">
        <v>34</v>
      </c>
      <c r="AF22" s="105">
        <v>111113</v>
      </c>
      <c r="AG22" s="106">
        <v>23651</v>
      </c>
      <c r="AH22" s="106">
        <v>17207</v>
      </c>
      <c r="AI22" s="106">
        <v>13478</v>
      </c>
      <c r="AJ22" s="106">
        <v>10964</v>
      </c>
      <c r="AK22" s="106">
        <v>9300</v>
      </c>
      <c r="AL22" s="106">
        <v>8131</v>
      </c>
      <c r="AM22" s="106">
        <v>6851</v>
      </c>
      <c r="AN22" s="106">
        <v>5835</v>
      </c>
      <c r="AO22" s="106">
        <v>4725</v>
      </c>
      <c r="AP22" s="106">
        <v>3883</v>
      </c>
      <c r="AQ22" s="106">
        <v>2934</v>
      </c>
      <c r="AR22" s="106">
        <v>1975</v>
      </c>
      <c r="AS22" s="106">
        <v>1297</v>
      </c>
      <c r="AT22" s="106">
        <v>672</v>
      </c>
      <c r="AU22" s="106">
        <v>180</v>
      </c>
      <c r="AV22" s="106">
        <v>30</v>
      </c>
      <c r="AW22" s="106" t="s">
        <v>387</v>
      </c>
      <c r="AX22" s="106" t="s">
        <v>387</v>
      </c>
      <c r="AY22" s="106" t="s">
        <v>387</v>
      </c>
      <c r="AZ22" s="106" t="s">
        <v>387</v>
      </c>
      <c r="BA22" s="106" t="s">
        <v>387</v>
      </c>
      <c r="BB22" s="106" t="s">
        <v>387</v>
      </c>
      <c r="BC22" s="106" t="s">
        <v>387</v>
      </c>
      <c r="BD22" s="106" t="s">
        <v>387</v>
      </c>
      <c r="BE22" s="106" t="s">
        <v>387</v>
      </c>
      <c r="BF22" s="105" t="s">
        <v>387</v>
      </c>
      <c r="BG22" s="105" t="s">
        <v>387</v>
      </c>
      <c r="BI22" s="104">
        <v>34</v>
      </c>
      <c r="BJ22" s="105">
        <v>274865</v>
      </c>
      <c r="BK22" s="106">
        <v>27373</v>
      </c>
      <c r="BL22" s="106">
        <v>22373</v>
      </c>
      <c r="BM22" s="106">
        <v>19877</v>
      </c>
      <c r="BN22" s="106">
        <v>18745</v>
      </c>
      <c r="BO22" s="106">
        <v>18030</v>
      </c>
      <c r="BP22" s="106">
        <v>18115</v>
      </c>
      <c r="BQ22" s="106">
        <v>18293</v>
      </c>
      <c r="BR22" s="106">
        <v>18879</v>
      </c>
      <c r="BS22" s="106">
        <v>18891</v>
      </c>
      <c r="BT22" s="106">
        <v>19898</v>
      </c>
      <c r="BU22" s="106">
        <v>19180</v>
      </c>
      <c r="BV22" s="106">
        <v>16753</v>
      </c>
      <c r="BW22" s="106">
        <v>15531</v>
      </c>
      <c r="BX22" s="106">
        <v>13393</v>
      </c>
      <c r="BY22" s="106">
        <v>7735</v>
      </c>
      <c r="BZ22" s="106">
        <v>1799</v>
      </c>
      <c r="CA22" s="106" t="s">
        <v>387</v>
      </c>
      <c r="CB22" s="106" t="s">
        <v>387</v>
      </c>
      <c r="CC22" s="106" t="s">
        <v>387</v>
      </c>
      <c r="CD22" s="106" t="s">
        <v>387</v>
      </c>
      <c r="CE22" s="106" t="s">
        <v>387</v>
      </c>
      <c r="CF22" s="106" t="s">
        <v>387</v>
      </c>
      <c r="CG22" s="106" t="s">
        <v>387</v>
      </c>
      <c r="CH22" s="106" t="s">
        <v>387</v>
      </c>
      <c r="CI22" s="106" t="s">
        <v>387</v>
      </c>
      <c r="CJ22" s="105" t="s">
        <v>387</v>
      </c>
      <c r="CK22" s="105" t="s">
        <v>387</v>
      </c>
      <c r="CN22" s="87">
        <v>34</v>
      </c>
      <c r="CO22" s="92">
        <v>329236.75</v>
      </c>
      <c r="CP22" s="93">
        <v>106398</v>
      </c>
      <c r="CQ22" s="93">
        <v>168467</v>
      </c>
      <c r="CR22" s="93">
        <v>0</v>
      </c>
      <c r="CS22" s="106">
        <v>21467</v>
      </c>
      <c r="CT22" s="106">
        <v>2805</v>
      </c>
      <c r="CU22" s="106">
        <v>244</v>
      </c>
      <c r="CV22" s="106">
        <v>0</v>
      </c>
      <c r="CW22" s="108">
        <v>8</v>
      </c>
      <c r="CX22" s="108">
        <v>0</v>
      </c>
      <c r="CY22" s="106">
        <v>0</v>
      </c>
      <c r="CZ22" s="106">
        <v>0</v>
      </c>
      <c r="DA22" s="106">
        <v>1630</v>
      </c>
      <c r="DB22" s="105">
        <v>6673</v>
      </c>
      <c r="DD22" s="109">
        <v>0.3231656247366067</v>
      </c>
      <c r="DE22" s="109">
        <v>0.51168953648096693</v>
      </c>
      <c r="DF22" s="109">
        <v>0</v>
      </c>
      <c r="DG22" s="110">
        <v>7.3722025259938331E-2</v>
      </c>
      <c r="DH22" s="110">
        <v>7.4110803244170035E-4</v>
      </c>
      <c r="DI22" s="110">
        <v>0</v>
      </c>
      <c r="DJ22" s="110">
        <v>2.429862401448198E-5</v>
      </c>
      <c r="DK22" s="110">
        <v>0</v>
      </c>
      <c r="DL22" s="110">
        <v>0</v>
      </c>
      <c r="DM22" s="110">
        <v>0</v>
      </c>
      <c r="DN22" s="110">
        <v>4.9508446429507033E-3</v>
      </c>
      <c r="DO22" s="152">
        <v>2.0268089756079782E-2</v>
      </c>
      <c r="DP22" s="111"/>
      <c r="DQ22" s="276">
        <v>2.429862401448198E-5</v>
      </c>
      <c r="DR22" s="276">
        <v>2.5218934399030484E-2</v>
      </c>
    </row>
    <row r="23" spans="1:122" x14ac:dyDescent="0.2">
      <c r="A23" s="104">
        <v>35</v>
      </c>
      <c r="B23" s="105">
        <v>171292</v>
      </c>
      <c r="C23" s="106">
        <v>3393</v>
      </c>
      <c r="D23" s="106">
        <v>4645</v>
      </c>
      <c r="E23" s="106">
        <v>5687</v>
      </c>
      <c r="F23" s="106">
        <v>6740</v>
      </c>
      <c r="G23" s="106">
        <v>7716</v>
      </c>
      <c r="H23" s="106">
        <v>8720</v>
      </c>
      <c r="I23" s="106">
        <v>10253</v>
      </c>
      <c r="J23" s="106">
        <v>11914</v>
      </c>
      <c r="K23" s="106">
        <v>13577</v>
      </c>
      <c r="L23" s="106">
        <v>15255</v>
      </c>
      <c r="M23" s="106">
        <v>15937</v>
      </c>
      <c r="N23" s="106">
        <v>15656</v>
      </c>
      <c r="O23" s="106">
        <v>15815</v>
      </c>
      <c r="P23" s="106">
        <v>15704</v>
      </c>
      <c r="Q23" s="106">
        <v>11772</v>
      </c>
      <c r="R23" s="106">
        <v>6965</v>
      </c>
      <c r="S23" s="106">
        <v>1543</v>
      </c>
      <c r="T23" s="106" t="s">
        <v>387</v>
      </c>
      <c r="U23" s="106" t="s">
        <v>387</v>
      </c>
      <c r="V23" s="106" t="s">
        <v>387</v>
      </c>
      <c r="W23" s="106" t="s">
        <v>387</v>
      </c>
      <c r="X23" s="106" t="s">
        <v>387</v>
      </c>
      <c r="Y23" s="106" t="s">
        <v>387</v>
      </c>
      <c r="Z23" s="106" t="s">
        <v>387</v>
      </c>
      <c r="AA23" s="106" t="s">
        <v>387</v>
      </c>
      <c r="AB23" s="105" t="s">
        <v>387</v>
      </c>
      <c r="AC23" s="105" t="s">
        <v>387</v>
      </c>
      <c r="AE23" s="104">
        <v>35</v>
      </c>
      <c r="AF23" s="105">
        <v>116014</v>
      </c>
      <c r="AG23" s="106">
        <v>23574</v>
      </c>
      <c r="AH23" s="106">
        <v>17167</v>
      </c>
      <c r="AI23" s="106">
        <v>13595</v>
      </c>
      <c r="AJ23" s="106">
        <v>11197</v>
      </c>
      <c r="AK23" s="106">
        <v>9448</v>
      </c>
      <c r="AL23" s="106">
        <v>8274</v>
      </c>
      <c r="AM23" s="106">
        <v>7194</v>
      </c>
      <c r="AN23" s="106">
        <v>6277</v>
      </c>
      <c r="AO23" s="106">
        <v>5280</v>
      </c>
      <c r="AP23" s="106">
        <v>4151</v>
      </c>
      <c r="AQ23" s="106">
        <v>3463</v>
      </c>
      <c r="AR23" s="106">
        <v>2684</v>
      </c>
      <c r="AS23" s="106">
        <v>1905</v>
      </c>
      <c r="AT23" s="106">
        <v>1080</v>
      </c>
      <c r="AU23" s="106">
        <v>542</v>
      </c>
      <c r="AV23" s="106">
        <v>167</v>
      </c>
      <c r="AW23" s="106">
        <v>16</v>
      </c>
      <c r="AX23" s="106" t="s">
        <v>387</v>
      </c>
      <c r="AY23" s="106" t="s">
        <v>387</v>
      </c>
      <c r="AZ23" s="106" t="s">
        <v>387</v>
      </c>
      <c r="BA23" s="106" t="s">
        <v>387</v>
      </c>
      <c r="BB23" s="106" t="s">
        <v>387</v>
      </c>
      <c r="BC23" s="106" t="s">
        <v>387</v>
      </c>
      <c r="BD23" s="106" t="s">
        <v>387</v>
      </c>
      <c r="BE23" s="106" t="s">
        <v>387</v>
      </c>
      <c r="BF23" s="105" t="s">
        <v>387</v>
      </c>
      <c r="BG23" s="105" t="s">
        <v>387</v>
      </c>
      <c r="BI23" s="104">
        <v>35</v>
      </c>
      <c r="BJ23" s="105">
        <v>287306</v>
      </c>
      <c r="BK23" s="106">
        <v>26967</v>
      </c>
      <c r="BL23" s="106">
        <v>21812</v>
      </c>
      <c r="BM23" s="106">
        <v>19282</v>
      </c>
      <c r="BN23" s="106">
        <v>17937</v>
      </c>
      <c r="BO23" s="106">
        <v>17164</v>
      </c>
      <c r="BP23" s="106">
        <v>16994</v>
      </c>
      <c r="BQ23" s="106">
        <v>17447</v>
      </c>
      <c r="BR23" s="106">
        <v>18191</v>
      </c>
      <c r="BS23" s="106">
        <v>18857</v>
      </c>
      <c r="BT23" s="106">
        <v>19406</v>
      </c>
      <c r="BU23" s="106">
        <v>19400</v>
      </c>
      <c r="BV23" s="106">
        <v>18340</v>
      </c>
      <c r="BW23" s="106">
        <v>17720</v>
      </c>
      <c r="BX23" s="106">
        <v>16784</v>
      </c>
      <c r="BY23" s="106">
        <v>12314</v>
      </c>
      <c r="BZ23" s="106">
        <v>7132</v>
      </c>
      <c r="CA23" s="106">
        <v>1559</v>
      </c>
      <c r="CB23" s="106" t="s">
        <v>387</v>
      </c>
      <c r="CC23" s="106" t="s">
        <v>387</v>
      </c>
      <c r="CD23" s="106" t="s">
        <v>387</v>
      </c>
      <c r="CE23" s="106" t="s">
        <v>387</v>
      </c>
      <c r="CF23" s="106" t="s">
        <v>387</v>
      </c>
      <c r="CG23" s="106" t="s">
        <v>387</v>
      </c>
      <c r="CH23" s="106" t="s">
        <v>387</v>
      </c>
      <c r="CI23" s="106" t="s">
        <v>387</v>
      </c>
      <c r="CJ23" s="105" t="s">
        <v>387</v>
      </c>
      <c r="CK23" s="105" t="s">
        <v>387</v>
      </c>
      <c r="CN23" s="87">
        <v>35</v>
      </c>
      <c r="CO23" s="92">
        <v>324329.75</v>
      </c>
      <c r="CP23" s="93">
        <v>103162</v>
      </c>
      <c r="CQ23" s="93">
        <v>184144</v>
      </c>
      <c r="CR23" s="93">
        <v>0</v>
      </c>
      <c r="CS23" s="106">
        <v>22542</v>
      </c>
      <c r="CT23" s="106">
        <v>2707</v>
      </c>
      <c r="CU23" s="106">
        <v>273</v>
      </c>
      <c r="CV23" s="106">
        <v>0</v>
      </c>
      <c r="CW23" s="108">
        <v>7</v>
      </c>
      <c r="CX23" s="108">
        <v>0</v>
      </c>
      <c r="CY23" s="106">
        <v>0</v>
      </c>
      <c r="CZ23" s="106">
        <v>0</v>
      </c>
      <c r="DA23" s="106">
        <v>1886</v>
      </c>
      <c r="DB23" s="105">
        <v>6725</v>
      </c>
      <c r="DD23" s="109">
        <v>0.31807751216161945</v>
      </c>
      <c r="DE23" s="109">
        <v>0.56776783505059281</v>
      </c>
      <c r="DF23" s="109">
        <v>0</v>
      </c>
      <c r="DG23" s="110">
        <v>7.7849780971372504E-2</v>
      </c>
      <c r="DH23" s="110">
        <v>8.4173591845953079E-4</v>
      </c>
      <c r="DI23" s="110">
        <v>0</v>
      </c>
      <c r="DJ23" s="110">
        <v>2.1582972268193098E-5</v>
      </c>
      <c r="DK23" s="110">
        <v>0</v>
      </c>
      <c r="DL23" s="110">
        <v>0</v>
      </c>
      <c r="DM23" s="110">
        <v>0</v>
      </c>
      <c r="DN23" s="110">
        <v>5.81506938540174E-3</v>
      </c>
      <c r="DO23" s="152">
        <v>2.0735069786228369E-2</v>
      </c>
      <c r="DP23" s="111"/>
      <c r="DQ23" s="276">
        <v>2.1582972268193098E-5</v>
      </c>
      <c r="DR23" s="276">
        <v>2.655013917163011E-2</v>
      </c>
    </row>
    <row r="24" spans="1:122" x14ac:dyDescent="0.2">
      <c r="A24" s="104">
        <v>36</v>
      </c>
      <c r="B24" s="105">
        <v>166921</v>
      </c>
      <c r="C24" s="106">
        <v>2865</v>
      </c>
      <c r="D24" s="106">
        <v>3889</v>
      </c>
      <c r="E24" s="106">
        <v>4811</v>
      </c>
      <c r="F24" s="106">
        <v>5533</v>
      </c>
      <c r="G24" s="106">
        <v>6466</v>
      </c>
      <c r="H24" s="106">
        <v>7417</v>
      </c>
      <c r="I24" s="106">
        <v>8739</v>
      </c>
      <c r="J24" s="106">
        <v>10302</v>
      </c>
      <c r="K24" s="106">
        <v>11567</v>
      </c>
      <c r="L24" s="106">
        <v>13815</v>
      </c>
      <c r="M24" s="106">
        <v>14379</v>
      </c>
      <c r="N24" s="106">
        <v>15012</v>
      </c>
      <c r="O24" s="106">
        <v>15688</v>
      </c>
      <c r="P24" s="106">
        <v>15899</v>
      </c>
      <c r="Q24" s="106">
        <v>13852</v>
      </c>
      <c r="R24" s="106">
        <v>9995</v>
      </c>
      <c r="S24" s="106">
        <v>5599</v>
      </c>
      <c r="T24" s="106">
        <v>1093</v>
      </c>
      <c r="U24" s="106" t="s">
        <v>387</v>
      </c>
      <c r="V24" s="106" t="s">
        <v>387</v>
      </c>
      <c r="W24" s="106" t="s">
        <v>387</v>
      </c>
      <c r="X24" s="106" t="s">
        <v>387</v>
      </c>
      <c r="Y24" s="106" t="s">
        <v>387</v>
      </c>
      <c r="Z24" s="106" t="s">
        <v>387</v>
      </c>
      <c r="AA24" s="106" t="s">
        <v>387</v>
      </c>
      <c r="AB24" s="105" t="s">
        <v>387</v>
      </c>
      <c r="AC24" s="105" t="s">
        <v>387</v>
      </c>
      <c r="AE24" s="104">
        <v>36</v>
      </c>
      <c r="AF24" s="105">
        <v>112988</v>
      </c>
      <c r="AG24" s="106">
        <v>21956</v>
      </c>
      <c r="AH24" s="106">
        <v>16070</v>
      </c>
      <c r="AI24" s="106">
        <v>12799</v>
      </c>
      <c r="AJ24" s="106">
        <v>10476</v>
      </c>
      <c r="AK24" s="106">
        <v>8982</v>
      </c>
      <c r="AL24" s="106">
        <v>7782</v>
      </c>
      <c r="AM24" s="106">
        <v>6920</v>
      </c>
      <c r="AN24" s="106">
        <v>6180</v>
      </c>
      <c r="AO24" s="106">
        <v>5325</v>
      </c>
      <c r="AP24" s="106">
        <v>4428</v>
      </c>
      <c r="AQ24" s="106">
        <v>3664</v>
      </c>
      <c r="AR24" s="106">
        <v>3060</v>
      </c>
      <c r="AS24" s="106">
        <v>2373</v>
      </c>
      <c r="AT24" s="106">
        <v>1521</v>
      </c>
      <c r="AU24" s="106">
        <v>847</v>
      </c>
      <c r="AV24" s="106">
        <v>464</v>
      </c>
      <c r="AW24" s="106">
        <v>127</v>
      </c>
      <c r="AX24" s="106">
        <v>14</v>
      </c>
      <c r="AY24" s="106" t="s">
        <v>387</v>
      </c>
      <c r="AZ24" s="106" t="s">
        <v>387</v>
      </c>
      <c r="BA24" s="106" t="s">
        <v>387</v>
      </c>
      <c r="BB24" s="106" t="s">
        <v>387</v>
      </c>
      <c r="BC24" s="106" t="s">
        <v>387</v>
      </c>
      <c r="BD24" s="106" t="s">
        <v>387</v>
      </c>
      <c r="BE24" s="106" t="s">
        <v>387</v>
      </c>
      <c r="BF24" s="105" t="s">
        <v>387</v>
      </c>
      <c r="BG24" s="105" t="s">
        <v>387</v>
      </c>
      <c r="BI24" s="104">
        <v>36</v>
      </c>
      <c r="BJ24" s="105">
        <v>279909</v>
      </c>
      <c r="BK24" s="106">
        <v>24821</v>
      </c>
      <c r="BL24" s="106">
        <v>19959</v>
      </c>
      <c r="BM24" s="106">
        <v>17610</v>
      </c>
      <c r="BN24" s="106">
        <v>16009</v>
      </c>
      <c r="BO24" s="106">
        <v>15448</v>
      </c>
      <c r="BP24" s="106">
        <v>15199</v>
      </c>
      <c r="BQ24" s="106">
        <v>15659</v>
      </c>
      <c r="BR24" s="106">
        <v>16482</v>
      </c>
      <c r="BS24" s="106">
        <v>16892</v>
      </c>
      <c r="BT24" s="106">
        <v>18243</v>
      </c>
      <c r="BU24" s="106">
        <v>18043</v>
      </c>
      <c r="BV24" s="106">
        <v>18072</v>
      </c>
      <c r="BW24" s="106">
        <v>18061</v>
      </c>
      <c r="BX24" s="106">
        <v>17420</v>
      </c>
      <c r="BY24" s="106">
        <v>14699</v>
      </c>
      <c r="BZ24" s="106">
        <v>10459</v>
      </c>
      <c r="CA24" s="106">
        <v>5726</v>
      </c>
      <c r="CB24" s="106">
        <v>1107</v>
      </c>
      <c r="CC24" s="106" t="s">
        <v>387</v>
      </c>
      <c r="CD24" s="106" t="s">
        <v>387</v>
      </c>
      <c r="CE24" s="106" t="s">
        <v>387</v>
      </c>
      <c r="CF24" s="106" t="s">
        <v>387</v>
      </c>
      <c r="CG24" s="106" t="s">
        <v>387</v>
      </c>
      <c r="CH24" s="106" t="s">
        <v>387</v>
      </c>
      <c r="CI24" s="106" t="s">
        <v>387</v>
      </c>
      <c r="CJ24" s="105" t="s">
        <v>387</v>
      </c>
      <c r="CK24" s="105" t="s">
        <v>387</v>
      </c>
      <c r="CN24" s="87">
        <v>36</v>
      </c>
      <c r="CO24" s="92">
        <v>319670</v>
      </c>
      <c r="CP24" s="93">
        <v>93847</v>
      </c>
      <c r="CQ24" s="93">
        <v>184955</v>
      </c>
      <c r="CR24" s="93">
        <v>1107</v>
      </c>
      <c r="CS24" s="106">
        <v>21899</v>
      </c>
      <c r="CT24" s="106">
        <v>2505</v>
      </c>
      <c r="CU24" s="106">
        <v>314</v>
      </c>
      <c r="CV24" s="106">
        <v>0</v>
      </c>
      <c r="CW24" s="108">
        <v>7</v>
      </c>
      <c r="CX24" s="108">
        <v>0</v>
      </c>
      <c r="CY24" s="106">
        <v>0</v>
      </c>
      <c r="CZ24" s="106">
        <v>0</v>
      </c>
      <c r="DA24" s="106">
        <v>2058</v>
      </c>
      <c r="DB24" s="105">
        <v>6417</v>
      </c>
      <c r="DD24" s="109">
        <v>0.29357462383082555</v>
      </c>
      <c r="DE24" s="109">
        <v>0.57858103669409078</v>
      </c>
      <c r="DF24" s="109">
        <v>3.4629461632308318E-3</v>
      </c>
      <c r="DG24" s="110">
        <v>7.6341226890230554E-2</v>
      </c>
      <c r="DH24" s="110">
        <v>9.8226295867613481E-4</v>
      </c>
      <c r="DI24" s="110">
        <v>0</v>
      </c>
      <c r="DJ24" s="110">
        <v>2.1897581881315105E-5</v>
      </c>
      <c r="DK24" s="110">
        <v>0</v>
      </c>
      <c r="DL24" s="110">
        <v>0</v>
      </c>
      <c r="DM24" s="110">
        <v>0</v>
      </c>
      <c r="DN24" s="110">
        <v>6.437889073106641E-3</v>
      </c>
      <c r="DO24" s="152">
        <v>2.0073826133199864E-2</v>
      </c>
      <c r="DP24" s="111"/>
      <c r="DQ24" s="276">
        <v>2.1897581881315105E-5</v>
      </c>
      <c r="DR24" s="276">
        <v>2.6511715206306505E-2</v>
      </c>
    </row>
    <row r="25" spans="1:122" x14ac:dyDescent="0.2">
      <c r="A25" s="104">
        <v>37</v>
      </c>
      <c r="B25" s="105">
        <v>162793</v>
      </c>
      <c r="C25" s="106">
        <v>2384</v>
      </c>
      <c r="D25" s="106">
        <v>3331</v>
      </c>
      <c r="E25" s="106">
        <v>4107</v>
      </c>
      <c r="F25" s="106">
        <v>4942</v>
      </c>
      <c r="G25" s="106">
        <v>5577</v>
      </c>
      <c r="H25" s="106">
        <v>6358</v>
      </c>
      <c r="I25" s="106">
        <v>7494</v>
      </c>
      <c r="J25" s="106">
        <v>8555</v>
      </c>
      <c r="K25" s="106">
        <v>10062</v>
      </c>
      <c r="L25" s="106">
        <v>11951</v>
      </c>
      <c r="M25" s="106">
        <v>13067</v>
      </c>
      <c r="N25" s="106">
        <v>14320</v>
      </c>
      <c r="O25" s="106">
        <v>14592</v>
      </c>
      <c r="P25" s="106">
        <v>15797</v>
      </c>
      <c r="Q25" s="106">
        <v>14723</v>
      </c>
      <c r="R25" s="106">
        <v>12467</v>
      </c>
      <c r="S25" s="106">
        <v>8677</v>
      </c>
      <c r="T25" s="106">
        <v>3842</v>
      </c>
      <c r="U25" s="106">
        <v>547</v>
      </c>
      <c r="V25" s="106" t="s">
        <v>387</v>
      </c>
      <c r="W25" s="106" t="s">
        <v>387</v>
      </c>
      <c r="X25" s="106" t="s">
        <v>387</v>
      </c>
      <c r="Y25" s="106" t="s">
        <v>387</v>
      </c>
      <c r="Z25" s="106" t="s">
        <v>387</v>
      </c>
      <c r="AA25" s="106" t="s">
        <v>387</v>
      </c>
      <c r="AB25" s="105" t="s">
        <v>387</v>
      </c>
      <c r="AC25" s="105" t="s">
        <v>387</v>
      </c>
      <c r="AE25" s="104">
        <v>37</v>
      </c>
      <c r="AF25" s="105">
        <v>108969</v>
      </c>
      <c r="AG25" s="106">
        <v>20575</v>
      </c>
      <c r="AH25" s="106">
        <v>14905</v>
      </c>
      <c r="AI25" s="106">
        <v>11738</v>
      </c>
      <c r="AJ25" s="106">
        <v>9813</v>
      </c>
      <c r="AK25" s="106">
        <v>8421</v>
      </c>
      <c r="AL25" s="106">
        <v>7433</v>
      </c>
      <c r="AM25" s="106">
        <v>6662</v>
      </c>
      <c r="AN25" s="106">
        <v>5923</v>
      </c>
      <c r="AO25" s="106">
        <v>5196</v>
      </c>
      <c r="AP25" s="106">
        <v>4490</v>
      </c>
      <c r="AQ25" s="106">
        <v>3876</v>
      </c>
      <c r="AR25" s="106">
        <v>3168</v>
      </c>
      <c r="AS25" s="106">
        <v>2640</v>
      </c>
      <c r="AT25" s="106">
        <v>1880</v>
      </c>
      <c r="AU25" s="106">
        <v>1221</v>
      </c>
      <c r="AV25" s="106">
        <v>677</v>
      </c>
      <c r="AW25" s="106">
        <v>278</v>
      </c>
      <c r="AX25" s="106">
        <v>65</v>
      </c>
      <c r="AY25" s="106">
        <v>8</v>
      </c>
      <c r="AZ25" s="106" t="s">
        <v>387</v>
      </c>
      <c r="BA25" s="106" t="s">
        <v>387</v>
      </c>
      <c r="BB25" s="106" t="s">
        <v>387</v>
      </c>
      <c r="BC25" s="106" t="s">
        <v>387</v>
      </c>
      <c r="BD25" s="106" t="s">
        <v>387</v>
      </c>
      <c r="BE25" s="106" t="s">
        <v>387</v>
      </c>
      <c r="BF25" s="105" t="s">
        <v>387</v>
      </c>
      <c r="BG25" s="105" t="s">
        <v>387</v>
      </c>
      <c r="BI25" s="104">
        <v>37</v>
      </c>
      <c r="BJ25" s="105">
        <v>271762</v>
      </c>
      <c r="BK25" s="106">
        <v>22959</v>
      </c>
      <c r="BL25" s="106">
        <v>18236</v>
      </c>
      <c r="BM25" s="106">
        <v>15845</v>
      </c>
      <c r="BN25" s="106">
        <v>14755</v>
      </c>
      <c r="BO25" s="106">
        <v>13998</v>
      </c>
      <c r="BP25" s="106">
        <v>13791</v>
      </c>
      <c r="BQ25" s="106">
        <v>14156</v>
      </c>
      <c r="BR25" s="106">
        <v>14478</v>
      </c>
      <c r="BS25" s="106">
        <v>15258</v>
      </c>
      <c r="BT25" s="106">
        <v>16441</v>
      </c>
      <c r="BU25" s="106">
        <v>16943</v>
      </c>
      <c r="BV25" s="106">
        <v>17488</v>
      </c>
      <c r="BW25" s="106">
        <v>17232</v>
      </c>
      <c r="BX25" s="106">
        <v>17677</v>
      </c>
      <c r="BY25" s="106">
        <v>15944</v>
      </c>
      <c r="BZ25" s="106">
        <v>13144</v>
      </c>
      <c r="CA25" s="106">
        <v>8955</v>
      </c>
      <c r="CB25" s="106">
        <v>3907</v>
      </c>
      <c r="CC25" s="106">
        <v>555</v>
      </c>
      <c r="CD25" s="106" t="s">
        <v>387</v>
      </c>
      <c r="CE25" s="106" t="s">
        <v>387</v>
      </c>
      <c r="CF25" s="106" t="s">
        <v>387</v>
      </c>
      <c r="CG25" s="106" t="s">
        <v>387</v>
      </c>
      <c r="CH25" s="106" t="s">
        <v>387</v>
      </c>
      <c r="CI25" s="106" t="s">
        <v>387</v>
      </c>
      <c r="CJ25" s="105" t="s">
        <v>387</v>
      </c>
      <c r="CK25" s="105" t="s">
        <v>387</v>
      </c>
      <c r="CN25" s="87">
        <v>37</v>
      </c>
      <c r="CO25" s="92">
        <v>314418</v>
      </c>
      <c r="CP25" s="93">
        <v>85793</v>
      </c>
      <c r="CQ25" s="93">
        <v>181507</v>
      </c>
      <c r="CR25" s="93">
        <v>4462</v>
      </c>
      <c r="CS25" s="106">
        <v>21256</v>
      </c>
      <c r="CT25" s="106">
        <v>2299</v>
      </c>
      <c r="CU25" s="106">
        <v>311</v>
      </c>
      <c r="CV25" s="106">
        <v>0</v>
      </c>
      <c r="CW25" s="108">
        <v>8</v>
      </c>
      <c r="CX25" s="108">
        <v>0</v>
      </c>
      <c r="CY25" s="106">
        <v>0</v>
      </c>
      <c r="CZ25" s="106">
        <v>0</v>
      </c>
      <c r="DA25" s="106">
        <v>2086</v>
      </c>
      <c r="DB25" s="105">
        <v>6098</v>
      </c>
      <c r="DD25" s="109">
        <v>0.27286287680730748</v>
      </c>
      <c r="DE25" s="109">
        <v>0.5772792906258547</v>
      </c>
      <c r="DF25" s="109">
        <v>1.4191299480309651E-2</v>
      </c>
      <c r="DG25" s="110">
        <v>7.4916194365462541E-2</v>
      </c>
      <c r="DH25" s="110">
        <v>9.89129121106298E-4</v>
      </c>
      <c r="DI25" s="110">
        <v>0</v>
      </c>
      <c r="DJ25" s="110">
        <v>2.54438359127022E-5</v>
      </c>
      <c r="DK25" s="110">
        <v>0</v>
      </c>
      <c r="DL25" s="110">
        <v>0</v>
      </c>
      <c r="DM25" s="110">
        <v>0</v>
      </c>
      <c r="DN25" s="110">
        <v>6.6344802142370984E-3</v>
      </c>
      <c r="DO25" s="152">
        <v>1.939456392445725E-2</v>
      </c>
      <c r="DP25" s="111"/>
      <c r="DQ25" s="276">
        <v>2.54438359127022E-5</v>
      </c>
      <c r="DR25" s="276">
        <v>2.6029044138694349E-2</v>
      </c>
    </row>
    <row r="26" spans="1:122" x14ac:dyDescent="0.2">
      <c r="A26" s="104">
        <v>38</v>
      </c>
      <c r="B26" s="105">
        <v>163386</v>
      </c>
      <c r="C26" s="106">
        <v>2233</v>
      </c>
      <c r="D26" s="106">
        <v>3056</v>
      </c>
      <c r="E26" s="106">
        <v>3610</v>
      </c>
      <c r="F26" s="106">
        <v>4424</v>
      </c>
      <c r="G26" s="106">
        <v>4813</v>
      </c>
      <c r="H26" s="106">
        <v>5619</v>
      </c>
      <c r="I26" s="106">
        <v>6533</v>
      </c>
      <c r="J26" s="106">
        <v>7775</v>
      </c>
      <c r="K26" s="106">
        <v>9140</v>
      </c>
      <c r="L26" s="106">
        <v>10681</v>
      </c>
      <c r="M26" s="106">
        <v>11790</v>
      </c>
      <c r="N26" s="106">
        <v>13630</v>
      </c>
      <c r="O26" s="106">
        <v>14547</v>
      </c>
      <c r="P26" s="106">
        <v>15945</v>
      </c>
      <c r="Q26" s="106">
        <v>15520</v>
      </c>
      <c r="R26" s="106">
        <v>14305</v>
      </c>
      <c r="S26" s="106">
        <v>10866</v>
      </c>
      <c r="T26" s="106">
        <v>6253</v>
      </c>
      <c r="U26" s="106">
        <v>2054</v>
      </c>
      <c r="V26" s="106">
        <v>592</v>
      </c>
      <c r="W26" s="106" t="s">
        <v>387</v>
      </c>
      <c r="X26" s="106" t="s">
        <v>387</v>
      </c>
      <c r="Y26" s="106" t="s">
        <v>387</v>
      </c>
      <c r="Z26" s="106" t="s">
        <v>387</v>
      </c>
      <c r="AA26" s="106" t="s">
        <v>387</v>
      </c>
      <c r="AB26" s="105" t="s">
        <v>387</v>
      </c>
      <c r="AC26" s="105" t="s">
        <v>387</v>
      </c>
      <c r="AE26" s="104">
        <v>38</v>
      </c>
      <c r="AF26" s="105">
        <v>108073</v>
      </c>
      <c r="AG26" s="106">
        <v>19111</v>
      </c>
      <c r="AH26" s="106">
        <v>14458</v>
      </c>
      <c r="AI26" s="106">
        <v>11340</v>
      </c>
      <c r="AJ26" s="106">
        <v>9456</v>
      </c>
      <c r="AK26" s="106">
        <v>8277</v>
      </c>
      <c r="AL26" s="106">
        <v>7179</v>
      </c>
      <c r="AM26" s="106">
        <v>6558</v>
      </c>
      <c r="AN26" s="106">
        <v>5948</v>
      </c>
      <c r="AO26" s="106">
        <v>5154</v>
      </c>
      <c r="AP26" s="106">
        <v>4584</v>
      </c>
      <c r="AQ26" s="106">
        <v>4159</v>
      </c>
      <c r="AR26" s="106">
        <v>3493</v>
      </c>
      <c r="AS26" s="106">
        <v>2866</v>
      </c>
      <c r="AT26" s="106">
        <v>2193</v>
      </c>
      <c r="AU26" s="106">
        <v>1618</v>
      </c>
      <c r="AV26" s="106">
        <v>940</v>
      </c>
      <c r="AW26" s="106">
        <v>474</v>
      </c>
      <c r="AX26" s="106">
        <v>207</v>
      </c>
      <c r="AY26" s="106">
        <v>44</v>
      </c>
      <c r="AZ26" s="106">
        <v>14</v>
      </c>
      <c r="BA26" s="106" t="s">
        <v>387</v>
      </c>
      <c r="BB26" s="106" t="s">
        <v>387</v>
      </c>
      <c r="BC26" s="106" t="s">
        <v>387</v>
      </c>
      <c r="BD26" s="106" t="s">
        <v>387</v>
      </c>
      <c r="BE26" s="106" t="s">
        <v>387</v>
      </c>
      <c r="BF26" s="105" t="s">
        <v>387</v>
      </c>
      <c r="BG26" s="105" t="s">
        <v>387</v>
      </c>
      <c r="BI26" s="104">
        <v>38</v>
      </c>
      <c r="BJ26" s="105">
        <v>271459</v>
      </c>
      <c r="BK26" s="106">
        <v>21344</v>
      </c>
      <c r="BL26" s="106">
        <v>17514</v>
      </c>
      <c r="BM26" s="106">
        <v>14950</v>
      </c>
      <c r="BN26" s="106">
        <v>13880</v>
      </c>
      <c r="BO26" s="106">
        <v>13090</v>
      </c>
      <c r="BP26" s="106">
        <v>12798</v>
      </c>
      <c r="BQ26" s="106">
        <v>13091</v>
      </c>
      <c r="BR26" s="106">
        <v>13723</v>
      </c>
      <c r="BS26" s="106">
        <v>14294</v>
      </c>
      <c r="BT26" s="106">
        <v>15265</v>
      </c>
      <c r="BU26" s="106">
        <v>15949</v>
      </c>
      <c r="BV26" s="106">
        <v>17123</v>
      </c>
      <c r="BW26" s="106">
        <v>17413</v>
      </c>
      <c r="BX26" s="106">
        <v>18138</v>
      </c>
      <c r="BY26" s="106">
        <v>17138</v>
      </c>
      <c r="BZ26" s="106">
        <v>15245</v>
      </c>
      <c r="CA26" s="106">
        <v>11340</v>
      </c>
      <c r="CB26" s="106">
        <v>6460</v>
      </c>
      <c r="CC26" s="106">
        <v>2098</v>
      </c>
      <c r="CD26" s="106">
        <v>606</v>
      </c>
      <c r="CE26" s="106" t="s">
        <v>387</v>
      </c>
      <c r="CF26" s="106" t="s">
        <v>387</v>
      </c>
      <c r="CG26" s="106" t="s">
        <v>387</v>
      </c>
      <c r="CH26" s="106" t="s">
        <v>387</v>
      </c>
      <c r="CI26" s="106" t="s">
        <v>387</v>
      </c>
      <c r="CJ26" s="105" t="s">
        <v>387</v>
      </c>
      <c r="CK26" s="105" t="s">
        <v>387</v>
      </c>
      <c r="CN26" s="87">
        <v>38</v>
      </c>
      <c r="CO26" s="92">
        <v>309073.25</v>
      </c>
      <c r="CP26" s="93">
        <v>80778</v>
      </c>
      <c r="CQ26" s="93">
        <v>181517</v>
      </c>
      <c r="CR26" s="93">
        <v>9164</v>
      </c>
      <c r="CS26" s="106">
        <v>21438</v>
      </c>
      <c r="CT26" s="106">
        <v>2269</v>
      </c>
      <c r="CU26" s="106">
        <v>408</v>
      </c>
      <c r="CV26" s="106">
        <v>0</v>
      </c>
      <c r="CW26" s="108">
        <v>6</v>
      </c>
      <c r="CX26" s="108">
        <v>0</v>
      </c>
      <c r="CY26" s="106">
        <v>0</v>
      </c>
      <c r="CZ26" s="106">
        <v>0</v>
      </c>
      <c r="DA26" s="106">
        <v>2234</v>
      </c>
      <c r="DB26" s="105">
        <v>6171</v>
      </c>
      <c r="DD26" s="109">
        <v>0.26135552009111107</v>
      </c>
      <c r="DE26" s="109">
        <v>0.58729443586593144</v>
      </c>
      <c r="DF26" s="109">
        <v>2.9649929264341058E-2</v>
      </c>
      <c r="DG26" s="110">
        <v>7.6703499898486849E-2</v>
      </c>
      <c r="DH26" s="110">
        <v>1.3200754190147482E-3</v>
      </c>
      <c r="DI26" s="110">
        <v>0</v>
      </c>
      <c r="DJ26" s="110">
        <v>1.9412873809040414E-5</v>
      </c>
      <c r="DK26" s="110">
        <v>0</v>
      </c>
      <c r="DL26" s="110">
        <v>0</v>
      </c>
      <c r="DM26" s="110">
        <v>0</v>
      </c>
      <c r="DN26" s="110">
        <v>7.2280600148993809E-3</v>
      </c>
      <c r="DO26" s="152">
        <v>1.9966140712598064E-2</v>
      </c>
      <c r="DP26" s="111"/>
      <c r="DQ26" s="276">
        <v>1.9412873809040414E-5</v>
      </c>
      <c r="DR26" s="276">
        <v>2.7194200727497446E-2</v>
      </c>
    </row>
    <row r="27" spans="1:122" x14ac:dyDescent="0.2">
      <c r="A27" s="104">
        <v>39</v>
      </c>
      <c r="B27" s="105">
        <v>169340</v>
      </c>
      <c r="C27" s="106">
        <v>2070</v>
      </c>
      <c r="D27" s="106">
        <v>2808</v>
      </c>
      <c r="E27" s="106">
        <v>3377</v>
      </c>
      <c r="F27" s="106">
        <v>4161</v>
      </c>
      <c r="G27" s="106">
        <v>4629</v>
      </c>
      <c r="H27" s="106">
        <v>5116</v>
      </c>
      <c r="I27" s="106">
        <v>6001</v>
      </c>
      <c r="J27" s="106">
        <v>6993</v>
      </c>
      <c r="K27" s="106">
        <v>8317</v>
      </c>
      <c r="L27" s="106">
        <v>10119</v>
      </c>
      <c r="M27" s="106">
        <v>11217</v>
      </c>
      <c r="N27" s="106">
        <v>13315</v>
      </c>
      <c r="O27" s="106">
        <v>14267</v>
      </c>
      <c r="P27" s="106">
        <v>15875</v>
      </c>
      <c r="Q27" s="106">
        <v>16207</v>
      </c>
      <c r="R27" s="106">
        <v>15171</v>
      </c>
      <c r="S27" s="106">
        <v>13164</v>
      </c>
      <c r="T27" s="106">
        <v>8859</v>
      </c>
      <c r="U27" s="106">
        <v>4046</v>
      </c>
      <c r="V27" s="106">
        <v>2645</v>
      </c>
      <c r="W27" s="106">
        <v>983</v>
      </c>
      <c r="X27" s="106" t="s">
        <v>387</v>
      </c>
      <c r="Y27" s="106" t="s">
        <v>387</v>
      </c>
      <c r="Z27" s="106" t="s">
        <v>387</v>
      </c>
      <c r="AA27" s="106" t="s">
        <v>387</v>
      </c>
      <c r="AB27" s="105" t="s">
        <v>387</v>
      </c>
      <c r="AC27" s="105" t="s">
        <v>387</v>
      </c>
      <c r="AE27" s="104">
        <v>39</v>
      </c>
      <c r="AF27" s="105">
        <v>114259</v>
      </c>
      <c r="AG27" s="106">
        <v>19827</v>
      </c>
      <c r="AH27" s="106">
        <v>14689</v>
      </c>
      <c r="AI27" s="106">
        <v>11875</v>
      </c>
      <c r="AJ27" s="106">
        <v>9694</v>
      </c>
      <c r="AK27" s="106">
        <v>8484</v>
      </c>
      <c r="AL27" s="106">
        <v>7516</v>
      </c>
      <c r="AM27" s="106">
        <v>6738</v>
      </c>
      <c r="AN27" s="106">
        <v>6226</v>
      </c>
      <c r="AO27" s="106">
        <v>5393</v>
      </c>
      <c r="AP27" s="106">
        <v>4958</v>
      </c>
      <c r="AQ27" s="106">
        <v>4359</v>
      </c>
      <c r="AR27" s="106">
        <v>3709</v>
      </c>
      <c r="AS27" s="106">
        <v>3325</v>
      </c>
      <c r="AT27" s="106">
        <v>2662</v>
      </c>
      <c r="AU27" s="106">
        <v>1970</v>
      </c>
      <c r="AV27" s="106">
        <v>1352</v>
      </c>
      <c r="AW27" s="106">
        <v>761</v>
      </c>
      <c r="AX27" s="106">
        <v>416</v>
      </c>
      <c r="AY27" s="106">
        <v>191</v>
      </c>
      <c r="AZ27" s="106">
        <v>97</v>
      </c>
      <c r="BA27" s="106">
        <v>17</v>
      </c>
      <c r="BB27" s="106" t="s">
        <v>387</v>
      </c>
      <c r="BC27" s="106" t="s">
        <v>387</v>
      </c>
      <c r="BD27" s="106" t="s">
        <v>387</v>
      </c>
      <c r="BE27" s="106" t="s">
        <v>387</v>
      </c>
      <c r="BF27" s="105" t="s">
        <v>387</v>
      </c>
      <c r="BG27" s="105" t="s">
        <v>387</v>
      </c>
      <c r="BI27" s="104">
        <v>39</v>
      </c>
      <c r="BJ27" s="105">
        <v>283599</v>
      </c>
      <c r="BK27" s="106">
        <v>21897</v>
      </c>
      <c r="BL27" s="106">
        <v>17497</v>
      </c>
      <c r="BM27" s="106">
        <v>15252</v>
      </c>
      <c r="BN27" s="106">
        <v>13855</v>
      </c>
      <c r="BO27" s="106">
        <v>13113</v>
      </c>
      <c r="BP27" s="106">
        <v>12632</v>
      </c>
      <c r="BQ27" s="106">
        <v>12739</v>
      </c>
      <c r="BR27" s="106">
        <v>13219</v>
      </c>
      <c r="BS27" s="106">
        <v>13710</v>
      </c>
      <c r="BT27" s="106">
        <v>15077</v>
      </c>
      <c r="BU27" s="106">
        <v>15576</v>
      </c>
      <c r="BV27" s="106">
        <v>17024</v>
      </c>
      <c r="BW27" s="106">
        <v>17592</v>
      </c>
      <c r="BX27" s="106">
        <v>18537</v>
      </c>
      <c r="BY27" s="106">
        <v>18177</v>
      </c>
      <c r="BZ27" s="106">
        <v>16523</v>
      </c>
      <c r="CA27" s="106">
        <v>13925</v>
      </c>
      <c r="CB27" s="106">
        <v>9275</v>
      </c>
      <c r="CC27" s="106">
        <v>4237</v>
      </c>
      <c r="CD27" s="106">
        <v>2742</v>
      </c>
      <c r="CE27" s="106">
        <v>1000</v>
      </c>
      <c r="CF27" s="106" t="s">
        <v>387</v>
      </c>
      <c r="CG27" s="106" t="s">
        <v>387</v>
      </c>
      <c r="CH27" s="106" t="s">
        <v>387</v>
      </c>
      <c r="CI27" s="106" t="s">
        <v>387</v>
      </c>
      <c r="CJ27" s="105" t="s">
        <v>387</v>
      </c>
      <c r="CK27" s="105" t="s">
        <v>387</v>
      </c>
      <c r="CN27" s="87">
        <v>39</v>
      </c>
      <c r="CO27" s="92">
        <v>306210.5</v>
      </c>
      <c r="CP27" s="93">
        <v>81614</v>
      </c>
      <c r="CQ27" s="93">
        <v>184731</v>
      </c>
      <c r="CR27" s="93">
        <v>17254</v>
      </c>
      <c r="CS27" s="106">
        <v>22551</v>
      </c>
      <c r="CT27" s="106">
        <v>2313</v>
      </c>
      <c r="CU27" s="106">
        <v>485</v>
      </c>
      <c r="CV27" s="106">
        <v>0</v>
      </c>
      <c r="CW27" s="108">
        <v>10</v>
      </c>
      <c r="CX27" s="108">
        <v>1</v>
      </c>
      <c r="CY27" s="106">
        <v>0</v>
      </c>
      <c r="CZ27" s="106">
        <v>0</v>
      </c>
      <c r="DA27" s="106">
        <v>2647</v>
      </c>
      <c r="DB27" s="105">
        <v>6634</v>
      </c>
      <c r="DD27" s="109">
        <v>0.26652907068830101</v>
      </c>
      <c r="DE27" s="109">
        <v>0.60328107625310035</v>
      </c>
      <c r="DF27" s="109">
        <v>5.6346859431665473E-2</v>
      </c>
      <c r="DG27" s="110">
        <v>8.1199044448181892E-2</v>
      </c>
      <c r="DH27" s="110">
        <v>1.5838777572944102E-3</v>
      </c>
      <c r="DI27" s="110">
        <v>0</v>
      </c>
      <c r="DJ27" s="110">
        <v>3.2657273346276497E-5</v>
      </c>
      <c r="DK27" s="110">
        <v>3.2657273346276499E-6</v>
      </c>
      <c r="DL27" s="110">
        <v>0</v>
      </c>
      <c r="DM27" s="110">
        <v>0</v>
      </c>
      <c r="DN27" s="110">
        <v>8.6443802547593891E-3</v>
      </c>
      <c r="DO27" s="152">
        <v>2.1664835137919829E-2</v>
      </c>
      <c r="DP27" s="111"/>
      <c r="DQ27" s="276">
        <v>3.5923000680904146E-5</v>
      </c>
      <c r="DR27" s="276">
        <v>3.0309215392679216E-2</v>
      </c>
    </row>
    <row r="28" spans="1:122" x14ac:dyDescent="0.2">
      <c r="A28" s="104">
        <v>40</v>
      </c>
      <c r="B28" s="105">
        <v>174235</v>
      </c>
      <c r="C28" s="106">
        <v>1921</v>
      </c>
      <c r="D28" s="106">
        <v>2641</v>
      </c>
      <c r="E28" s="106">
        <v>3185</v>
      </c>
      <c r="F28" s="106">
        <v>3807</v>
      </c>
      <c r="G28" s="106">
        <v>4274</v>
      </c>
      <c r="H28" s="106">
        <v>4752</v>
      </c>
      <c r="I28" s="106">
        <v>5417</v>
      </c>
      <c r="J28" s="106">
        <v>6547</v>
      </c>
      <c r="K28" s="106">
        <v>7520</v>
      </c>
      <c r="L28" s="106">
        <v>9206</v>
      </c>
      <c r="M28" s="106">
        <v>10395</v>
      </c>
      <c r="N28" s="106">
        <v>12642</v>
      </c>
      <c r="O28" s="106">
        <v>13808</v>
      </c>
      <c r="P28" s="106">
        <v>15630</v>
      </c>
      <c r="Q28" s="106">
        <v>16044</v>
      </c>
      <c r="R28" s="106">
        <v>15821</v>
      </c>
      <c r="S28" s="106">
        <v>14360</v>
      </c>
      <c r="T28" s="106">
        <v>10795</v>
      </c>
      <c r="U28" s="106">
        <v>6307</v>
      </c>
      <c r="V28" s="106">
        <v>4853</v>
      </c>
      <c r="W28" s="106">
        <v>3270</v>
      </c>
      <c r="X28" s="106">
        <v>1040</v>
      </c>
      <c r="Y28" s="106" t="s">
        <v>387</v>
      </c>
      <c r="Z28" s="106" t="s">
        <v>387</v>
      </c>
      <c r="AA28" s="106" t="s">
        <v>387</v>
      </c>
      <c r="AB28" s="105" t="s">
        <v>387</v>
      </c>
      <c r="AC28" s="105" t="s">
        <v>387</v>
      </c>
      <c r="AE28" s="104">
        <v>40</v>
      </c>
      <c r="AF28" s="105">
        <v>115801</v>
      </c>
      <c r="AG28" s="106">
        <v>19335</v>
      </c>
      <c r="AH28" s="106">
        <v>14162</v>
      </c>
      <c r="AI28" s="106">
        <v>11386</v>
      </c>
      <c r="AJ28" s="106">
        <v>9613</v>
      </c>
      <c r="AK28" s="106">
        <v>8343</v>
      </c>
      <c r="AL28" s="106">
        <v>7421</v>
      </c>
      <c r="AM28" s="106">
        <v>6731</v>
      </c>
      <c r="AN28" s="106">
        <v>6285</v>
      </c>
      <c r="AO28" s="106">
        <v>5635</v>
      </c>
      <c r="AP28" s="106">
        <v>4951</v>
      </c>
      <c r="AQ28" s="106">
        <v>4696</v>
      </c>
      <c r="AR28" s="106">
        <v>4072</v>
      </c>
      <c r="AS28" s="106">
        <v>3498</v>
      </c>
      <c r="AT28" s="106">
        <v>2901</v>
      </c>
      <c r="AU28" s="106">
        <v>2341</v>
      </c>
      <c r="AV28" s="106">
        <v>1718</v>
      </c>
      <c r="AW28" s="106">
        <v>1186</v>
      </c>
      <c r="AX28" s="106">
        <v>735</v>
      </c>
      <c r="AY28" s="106">
        <v>396</v>
      </c>
      <c r="AZ28" s="106">
        <v>254</v>
      </c>
      <c r="BA28" s="106">
        <v>115</v>
      </c>
      <c r="BB28" s="106">
        <v>27</v>
      </c>
      <c r="BC28" s="106" t="s">
        <v>387</v>
      </c>
      <c r="BD28" s="106" t="s">
        <v>387</v>
      </c>
      <c r="BE28" s="106" t="s">
        <v>387</v>
      </c>
      <c r="BF28" s="105" t="s">
        <v>387</v>
      </c>
      <c r="BG28" s="105" t="s">
        <v>387</v>
      </c>
      <c r="BI28" s="104">
        <v>40</v>
      </c>
      <c r="BJ28" s="105">
        <v>290036</v>
      </c>
      <c r="BK28" s="106">
        <v>21256</v>
      </c>
      <c r="BL28" s="106">
        <v>16803</v>
      </c>
      <c r="BM28" s="106">
        <v>14571</v>
      </c>
      <c r="BN28" s="106">
        <v>13420</v>
      </c>
      <c r="BO28" s="106">
        <v>12617</v>
      </c>
      <c r="BP28" s="106">
        <v>12173</v>
      </c>
      <c r="BQ28" s="106">
        <v>12148</v>
      </c>
      <c r="BR28" s="106">
        <v>12832</v>
      </c>
      <c r="BS28" s="106">
        <v>13155</v>
      </c>
      <c r="BT28" s="106">
        <v>14157</v>
      </c>
      <c r="BU28" s="106">
        <v>15091</v>
      </c>
      <c r="BV28" s="106">
        <v>16714</v>
      </c>
      <c r="BW28" s="106">
        <v>17306</v>
      </c>
      <c r="BX28" s="106">
        <v>18531</v>
      </c>
      <c r="BY28" s="106">
        <v>18385</v>
      </c>
      <c r="BZ28" s="106">
        <v>17539</v>
      </c>
      <c r="CA28" s="106">
        <v>15546</v>
      </c>
      <c r="CB28" s="106">
        <v>11530</v>
      </c>
      <c r="CC28" s="106">
        <v>6703</v>
      </c>
      <c r="CD28" s="106">
        <v>5107</v>
      </c>
      <c r="CE28" s="106">
        <v>3385</v>
      </c>
      <c r="CF28" s="106">
        <v>1067</v>
      </c>
      <c r="CG28" s="106" t="s">
        <v>387</v>
      </c>
      <c r="CH28" s="106" t="s">
        <v>387</v>
      </c>
      <c r="CI28" s="106" t="s">
        <v>387</v>
      </c>
      <c r="CJ28" s="105" t="s">
        <v>387</v>
      </c>
      <c r="CK28" s="105" t="s">
        <v>387</v>
      </c>
      <c r="CN28" s="87">
        <v>40</v>
      </c>
      <c r="CO28" s="92">
        <v>306356.75</v>
      </c>
      <c r="CP28" s="93">
        <v>78667</v>
      </c>
      <c r="CQ28" s="93">
        <v>183577</v>
      </c>
      <c r="CR28" s="93">
        <v>27792</v>
      </c>
      <c r="CS28" s="106">
        <v>22813</v>
      </c>
      <c r="CT28" s="106">
        <v>2311</v>
      </c>
      <c r="CU28" s="106">
        <v>578</v>
      </c>
      <c r="CV28" s="106">
        <v>1</v>
      </c>
      <c r="CW28" s="108">
        <v>8</v>
      </c>
      <c r="CX28" s="108">
        <v>0</v>
      </c>
      <c r="CY28" s="106">
        <v>0</v>
      </c>
      <c r="CZ28" s="106">
        <v>0</v>
      </c>
      <c r="DA28" s="106">
        <v>2911</v>
      </c>
      <c r="DB28" s="105">
        <v>6845</v>
      </c>
      <c r="DD28" s="109">
        <v>0.25678232975118059</v>
      </c>
      <c r="DE28" s="109">
        <v>0.59922622889817179</v>
      </c>
      <c r="DF28" s="109">
        <v>9.0717766133763991E-2</v>
      </c>
      <c r="DG28" s="110">
        <v>8.2008965038309095E-2</v>
      </c>
      <c r="DH28" s="110">
        <v>1.8866892927934507E-3</v>
      </c>
      <c r="DI28" s="110">
        <v>3.2641683266322679E-6</v>
      </c>
      <c r="DJ28" s="110">
        <v>2.6113346613058143E-5</v>
      </c>
      <c r="DK28" s="110">
        <v>0</v>
      </c>
      <c r="DL28" s="110">
        <v>0</v>
      </c>
      <c r="DM28" s="110">
        <v>0</v>
      </c>
      <c r="DN28" s="110">
        <v>9.5019939988265321E-3</v>
      </c>
      <c r="DO28" s="152">
        <v>2.2343232195797872E-2</v>
      </c>
      <c r="DP28" s="111"/>
      <c r="DQ28" s="276">
        <v>2.6113346613058143E-5</v>
      </c>
      <c r="DR28" s="276">
        <v>3.1845226194624404E-2</v>
      </c>
    </row>
    <row r="29" spans="1:122" x14ac:dyDescent="0.2">
      <c r="A29" s="104">
        <v>41</v>
      </c>
      <c r="B29" s="105">
        <v>168208</v>
      </c>
      <c r="C29" s="106">
        <v>1745</v>
      </c>
      <c r="D29" s="106">
        <v>2301</v>
      </c>
      <c r="E29" s="106">
        <v>2706</v>
      </c>
      <c r="F29" s="106">
        <v>3157</v>
      </c>
      <c r="G29" s="106">
        <v>3641</v>
      </c>
      <c r="H29" s="106">
        <v>4169</v>
      </c>
      <c r="I29" s="106">
        <v>4833</v>
      </c>
      <c r="J29" s="106">
        <v>5601</v>
      </c>
      <c r="K29" s="106">
        <v>6454</v>
      </c>
      <c r="L29" s="106">
        <v>8056</v>
      </c>
      <c r="M29" s="106">
        <v>8885</v>
      </c>
      <c r="N29" s="106">
        <v>11056</v>
      </c>
      <c r="O29" s="106">
        <v>12095</v>
      </c>
      <c r="P29" s="106">
        <v>13747</v>
      </c>
      <c r="Q29" s="106">
        <v>14611</v>
      </c>
      <c r="R29" s="106">
        <v>15107</v>
      </c>
      <c r="S29" s="106">
        <v>14192</v>
      </c>
      <c r="T29" s="106">
        <v>11429</v>
      </c>
      <c r="U29" s="106">
        <v>7633</v>
      </c>
      <c r="V29" s="106">
        <v>6553</v>
      </c>
      <c r="W29" s="106">
        <v>5820</v>
      </c>
      <c r="X29" s="106">
        <v>3290</v>
      </c>
      <c r="Y29" s="106">
        <v>1127</v>
      </c>
      <c r="Z29" s="106" t="s">
        <v>387</v>
      </c>
      <c r="AA29" s="106" t="s">
        <v>387</v>
      </c>
      <c r="AB29" s="105" t="s">
        <v>387</v>
      </c>
      <c r="AC29" s="105" t="s">
        <v>387</v>
      </c>
      <c r="AE29" s="104">
        <v>41</v>
      </c>
      <c r="AF29" s="105">
        <v>112116</v>
      </c>
      <c r="AG29" s="106">
        <v>18195</v>
      </c>
      <c r="AH29" s="106">
        <v>13474</v>
      </c>
      <c r="AI29" s="106">
        <v>10582</v>
      </c>
      <c r="AJ29" s="106">
        <v>9105</v>
      </c>
      <c r="AK29" s="106">
        <v>7914</v>
      </c>
      <c r="AL29" s="106">
        <v>7079</v>
      </c>
      <c r="AM29" s="106">
        <v>6304</v>
      </c>
      <c r="AN29" s="106">
        <v>5849</v>
      </c>
      <c r="AO29" s="106">
        <v>5252</v>
      </c>
      <c r="AP29" s="106">
        <v>4807</v>
      </c>
      <c r="AQ29" s="106">
        <v>4476</v>
      </c>
      <c r="AR29" s="106">
        <v>3964</v>
      </c>
      <c r="AS29" s="106">
        <v>3621</v>
      </c>
      <c r="AT29" s="106">
        <v>3101</v>
      </c>
      <c r="AU29" s="106">
        <v>2475</v>
      </c>
      <c r="AV29" s="106">
        <v>2020</v>
      </c>
      <c r="AW29" s="106">
        <v>1439</v>
      </c>
      <c r="AX29" s="106">
        <v>963</v>
      </c>
      <c r="AY29" s="106">
        <v>660</v>
      </c>
      <c r="AZ29" s="106">
        <v>486</v>
      </c>
      <c r="BA29" s="106">
        <v>247</v>
      </c>
      <c r="BB29" s="106">
        <v>85</v>
      </c>
      <c r="BC29" s="106">
        <v>18</v>
      </c>
      <c r="BD29" s="106" t="s">
        <v>387</v>
      </c>
      <c r="BE29" s="106" t="s">
        <v>387</v>
      </c>
      <c r="BF29" s="105" t="s">
        <v>387</v>
      </c>
      <c r="BG29" s="105" t="s">
        <v>387</v>
      </c>
      <c r="BI29" s="104">
        <v>41</v>
      </c>
      <c r="BJ29" s="105">
        <v>280324</v>
      </c>
      <c r="BK29" s="106">
        <v>19940</v>
      </c>
      <c r="BL29" s="106">
        <v>15775</v>
      </c>
      <c r="BM29" s="106">
        <v>13288</v>
      </c>
      <c r="BN29" s="106">
        <v>12262</v>
      </c>
      <c r="BO29" s="106">
        <v>11555</v>
      </c>
      <c r="BP29" s="106">
        <v>11248</v>
      </c>
      <c r="BQ29" s="106">
        <v>11137</v>
      </c>
      <c r="BR29" s="106">
        <v>11450</v>
      </c>
      <c r="BS29" s="106">
        <v>11706</v>
      </c>
      <c r="BT29" s="106">
        <v>12863</v>
      </c>
      <c r="BU29" s="106">
        <v>13361</v>
      </c>
      <c r="BV29" s="106">
        <v>15020</v>
      </c>
      <c r="BW29" s="106">
        <v>15716</v>
      </c>
      <c r="BX29" s="106">
        <v>16848</v>
      </c>
      <c r="BY29" s="106">
        <v>17086</v>
      </c>
      <c r="BZ29" s="106">
        <v>17127</v>
      </c>
      <c r="CA29" s="106">
        <v>15631</v>
      </c>
      <c r="CB29" s="106">
        <v>12392</v>
      </c>
      <c r="CC29" s="106">
        <v>8293</v>
      </c>
      <c r="CD29" s="106">
        <v>7039</v>
      </c>
      <c r="CE29" s="106">
        <v>6067</v>
      </c>
      <c r="CF29" s="106">
        <v>3375</v>
      </c>
      <c r="CG29" s="106">
        <v>1145</v>
      </c>
      <c r="CH29" s="106" t="s">
        <v>387</v>
      </c>
      <c r="CI29" s="106" t="s">
        <v>387</v>
      </c>
      <c r="CJ29" s="105" t="s">
        <v>387</v>
      </c>
      <c r="CK29" s="105" t="s">
        <v>387</v>
      </c>
      <c r="CN29" s="87">
        <v>41</v>
      </c>
      <c r="CO29" s="92">
        <v>307738</v>
      </c>
      <c r="CP29" s="93">
        <v>72820</v>
      </c>
      <c r="CQ29" s="93">
        <v>169193</v>
      </c>
      <c r="CR29" s="93">
        <v>38311</v>
      </c>
      <c r="CS29" s="106">
        <v>21993</v>
      </c>
      <c r="CT29" s="106">
        <v>2308</v>
      </c>
      <c r="CU29" s="106">
        <v>596</v>
      </c>
      <c r="CV29" s="106">
        <v>0</v>
      </c>
      <c r="CW29" s="108">
        <v>10</v>
      </c>
      <c r="CX29" s="108">
        <v>0</v>
      </c>
      <c r="CY29" s="106">
        <v>0</v>
      </c>
      <c r="CZ29" s="106">
        <v>0</v>
      </c>
      <c r="DA29" s="106">
        <v>3090</v>
      </c>
      <c r="DB29" s="105">
        <v>6481</v>
      </c>
      <c r="DD29" s="109">
        <v>0.23662986046572085</v>
      </c>
      <c r="DE29" s="109">
        <v>0.54979560535260519</v>
      </c>
      <c r="DF29" s="109">
        <v>0.12449226289895951</v>
      </c>
      <c r="DG29" s="110">
        <v>7.896652347126451E-2</v>
      </c>
      <c r="DH29" s="110">
        <v>1.936712398208866E-3</v>
      </c>
      <c r="DI29" s="110">
        <v>0</v>
      </c>
      <c r="DJ29" s="110">
        <v>3.2495174466591713E-5</v>
      </c>
      <c r="DK29" s="110">
        <v>0</v>
      </c>
      <c r="DL29" s="110">
        <v>0</v>
      </c>
      <c r="DM29" s="110">
        <v>0</v>
      </c>
      <c r="DN29" s="110">
        <v>1.0041008910176839E-2</v>
      </c>
      <c r="DO29" s="152">
        <v>2.1060122571798089E-2</v>
      </c>
      <c r="DP29" s="111"/>
      <c r="DQ29" s="276">
        <v>3.2495174466591713E-5</v>
      </c>
      <c r="DR29" s="276">
        <v>3.1101131481974929E-2</v>
      </c>
    </row>
    <row r="30" spans="1:122" x14ac:dyDescent="0.2">
      <c r="A30" s="104">
        <v>42</v>
      </c>
      <c r="B30" s="105">
        <v>173597</v>
      </c>
      <c r="C30" s="106">
        <v>1621</v>
      </c>
      <c r="D30" s="106">
        <v>2164</v>
      </c>
      <c r="E30" s="106">
        <v>2692</v>
      </c>
      <c r="F30" s="106">
        <v>3123</v>
      </c>
      <c r="G30" s="106">
        <v>3579</v>
      </c>
      <c r="H30" s="106">
        <v>3856</v>
      </c>
      <c r="I30" s="106">
        <v>4677</v>
      </c>
      <c r="J30" s="106">
        <v>5209</v>
      </c>
      <c r="K30" s="106">
        <v>6068</v>
      </c>
      <c r="L30" s="106">
        <v>7501</v>
      </c>
      <c r="M30" s="106">
        <v>8183</v>
      </c>
      <c r="N30" s="106">
        <v>10331</v>
      </c>
      <c r="O30" s="106">
        <v>11128</v>
      </c>
      <c r="P30" s="106">
        <v>12713</v>
      </c>
      <c r="Q30" s="106">
        <v>13932</v>
      </c>
      <c r="R30" s="106">
        <v>14547</v>
      </c>
      <c r="S30" s="106">
        <v>14495</v>
      </c>
      <c r="T30" s="106">
        <v>12043</v>
      </c>
      <c r="U30" s="106">
        <v>8929</v>
      </c>
      <c r="V30" s="106">
        <v>8087</v>
      </c>
      <c r="W30" s="106">
        <v>7919</v>
      </c>
      <c r="X30" s="106">
        <v>6095</v>
      </c>
      <c r="Y30" s="106">
        <v>3707</v>
      </c>
      <c r="Z30" s="106">
        <v>998</v>
      </c>
      <c r="AA30" s="106" t="s">
        <v>387</v>
      </c>
      <c r="AB30" s="105" t="s">
        <v>387</v>
      </c>
      <c r="AC30" s="105" t="s">
        <v>387</v>
      </c>
      <c r="AE30" s="104">
        <v>42</v>
      </c>
      <c r="AF30" s="105">
        <v>117082</v>
      </c>
      <c r="AG30" s="106">
        <v>18411</v>
      </c>
      <c r="AH30" s="106">
        <v>13498</v>
      </c>
      <c r="AI30" s="106">
        <v>10801</v>
      </c>
      <c r="AJ30" s="106">
        <v>9262</v>
      </c>
      <c r="AK30" s="106">
        <v>7983</v>
      </c>
      <c r="AL30" s="106">
        <v>7098</v>
      </c>
      <c r="AM30" s="106">
        <v>6538</v>
      </c>
      <c r="AN30" s="106">
        <v>6010</v>
      </c>
      <c r="AO30" s="106">
        <v>5512</v>
      </c>
      <c r="AP30" s="106">
        <v>5121</v>
      </c>
      <c r="AQ30" s="106">
        <v>4656</v>
      </c>
      <c r="AR30" s="106">
        <v>4303</v>
      </c>
      <c r="AS30" s="106">
        <v>3733</v>
      </c>
      <c r="AT30" s="106">
        <v>3344</v>
      </c>
      <c r="AU30" s="106">
        <v>2789</v>
      </c>
      <c r="AV30" s="106">
        <v>2306</v>
      </c>
      <c r="AW30" s="106">
        <v>1826</v>
      </c>
      <c r="AX30" s="106">
        <v>1357</v>
      </c>
      <c r="AY30" s="106">
        <v>1003</v>
      </c>
      <c r="AZ30" s="106">
        <v>700</v>
      </c>
      <c r="BA30" s="106">
        <v>485</v>
      </c>
      <c r="BB30" s="106">
        <v>234</v>
      </c>
      <c r="BC30" s="106">
        <v>90</v>
      </c>
      <c r="BD30" s="106">
        <v>22</v>
      </c>
      <c r="BE30" s="106" t="s">
        <v>387</v>
      </c>
      <c r="BF30" s="105" t="s">
        <v>387</v>
      </c>
      <c r="BG30" s="105" t="s">
        <v>387</v>
      </c>
      <c r="BI30" s="104">
        <v>42</v>
      </c>
      <c r="BJ30" s="105">
        <v>290679</v>
      </c>
      <c r="BK30" s="106">
        <v>20032</v>
      </c>
      <c r="BL30" s="106">
        <v>15662</v>
      </c>
      <c r="BM30" s="106">
        <v>13493</v>
      </c>
      <c r="BN30" s="106">
        <v>12385</v>
      </c>
      <c r="BO30" s="106">
        <v>11562</v>
      </c>
      <c r="BP30" s="106">
        <v>10954</v>
      </c>
      <c r="BQ30" s="106">
        <v>11215</v>
      </c>
      <c r="BR30" s="106">
        <v>11219</v>
      </c>
      <c r="BS30" s="106">
        <v>11580</v>
      </c>
      <c r="BT30" s="106">
        <v>12622</v>
      </c>
      <c r="BU30" s="106">
        <v>12839</v>
      </c>
      <c r="BV30" s="106">
        <v>14634</v>
      </c>
      <c r="BW30" s="106">
        <v>14861</v>
      </c>
      <c r="BX30" s="106">
        <v>16057</v>
      </c>
      <c r="BY30" s="106">
        <v>16721</v>
      </c>
      <c r="BZ30" s="106">
        <v>16853</v>
      </c>
      <c r="CA30" s="106">
        <v>16321</v>
      </c>
      <c r="CB30" s="106">
        <v>13400</v>
      </c>
      <c r="CC30" s="106">
        <v>9932</v>
      </c>
      <c r="CD30" s="106">
        <v>8787</v>
      </c>
      <c r="CE30" s="106">
        <v>8404</v>
      </c>
      <c r="CF30" s="106">
        <v>6329</v>
      </c>
      <c r="CG30" s="106">
        <v>3797</v>
      </c>
      <c r="CH30" s="106">
        <v>1020</v>
      </c>
      <c r="CI30" s="106" t="s">
        <v>387</v>
      </c>
      <c r="CJ30" s="105" t="s">
        <v>387</v>
      </c>
      <c r="CK30" s="105" t="s">
        <v>387</v>
      </c>
      <c r="CN30" s="87">
        <v>42</v>
      </c>
      <c r="CO30" s="92">
        <v>308825.5</v>
      </c>
      <c r="CP30" s="93">
        <v>73134</v>
      </c>
      <c r="CQ30" s="93">
        <v>165876</v>
      </c>
      <c r="CR30" s="93">
        <v>51669</v>
      </c>
      <c r="CS30" s="106">
        <v>22753</v>
      </c>
      <c r="CT30" s="106">
        <v>2378</v>
      </c>
      <c r="CU30" s="106">
        <v>735</v>
      </c>
      <c r="CV30" s="106">
        <v>1</v>
      </c>
      <c r="CW30" s="108">
        <v>11</v>
      </c>
      <c r="CX30" s="108">
        <v>0</v>
      </c>
      <c r="CY30" s="106">
        <v>0</v>
      </c>
      <c r="CZ30" s="106">
        <v>0</v>
      </c>
      <c r="DA30" s="106">
        <v>3406</v>
      </c>
      <c r="DB30" s="105">
        <v>6703</v>
      </c>
      <c r="DD30" s="109">
        <v>0.23681334604817283</v>
      </c>
      <c r="DE30" s="109">
        <v>0.53711885838442741</v>
      </c>
      <c r="DF30" s="109">
        <v>0.16730807527228159</v>
      </c>
      <c r="DG30" s="110">
        <v>8.1376052171857574E-2</v>
      </c>
      <c r="DH30" s="110">
        <v>2.379984813430238E-3</v>
      </c>
      <c r="DI30" s="110">
        <v>3.2380745760955619E-6</v>
      </c>
      <c r="DJ30" s="110">
        <v>3.5618820337051181E-5</v>
      </c>
      <c r="DK30" s="110">
        <v>0</v>
      </c>
      <c r="DL30" s="110">
        <v>0</v>
      </c>
      <c r="DM30" s="110">
        <v>0</v>
      </c>
      <c r="DN30" s="110">
        <v>1.1028882006181484E-2</v>
      </c>
      <c r="DO30" s="152">
        <v>2.1704813883568552E-2</v>
      </c>
      <c r="DP30" s="111"/>
      <c r="DQ30" s="276">
        <v>3.5618820337051181E-5</v>
      </c>
      <c r="DR30" s="276">
        <v>3.2733695889750038E-2</v>
      </c>
    </row>
    <row r="31" spans="1:122" x14ac:dyDescent="0.2">
      <c r="A31" s="104">
        <v>43</v>
      </c>
      <c r="B31" s="105">
        <v>167809</v>
      </c>
      <c r="C31" s="106">
        <v>1454</v>
      </c>
      <c r="D31" s="106">
        <v>1893</v>
      </c>
      <c r="E31" s="106">
        <v>2390</v>
      </c>
      <c r="F31" s="106">
        <v>2746</v>
      </c>
      <c r="G31" s="106">
        <v>3111</v>
      </c>
      <c r="H31" s="106">
        <v>3445</v>
      </c>
      <c r="I31" s="106">
        <v>3989</v>
      </c>
      <c r="J31" s="106">
        <v>4711</v>
      </c>
      <c r="K31" s="106">
        <v>5496</v>
      </c>
      <c r="L31" s="106">
        <v>6561</v>
      </c>
      <c r="M31" s="106">
        <v>7243</v>
      </c>
      <c r="N31" s="106">
        <v>9072</v>
      </c>
      <c r="O31" s="106">
        <v>9652</v>
      </c>
      <c r="P31" s="106">
        <v>11157</v>
      </c>
      <c r="Q31" s="106">
        <v>12444</v>
      </c>
      <c r="R31" s="106">
        <v>13196</v>
      </c>
      <c r="S31" s="106">
        <v>13179</v>
      </c>
      <c r="T31" s="106">
        <v>11815</v>
      </c>
      <c r="U31" s="106">
        <v>9162</v>
      </c>
      <c r="V31" s="106">
        <v>8594</v>
      </c>
      <c r="W31" s="106">
        <v>8701</v>
      </c>
      <c r="X31" s="106">
        <v>7675</v>
      </c>
      <c r="Y31" s="106">
        <v>6057</v>
      </c>
      <c r="Z31" s="106">
        <v>3160</v>
      </c>
      <c r="AA31" s="106">
        <v>906</v>
      </c>
      <c r="AB31" s="105" t="s">
        <v>387</v>
      </c>
      <c r="AC31" s="105" t="s">
        <v>387</v>
      </c>
      <c r="AE31" s="104">
        <v>43</v>
      </c>
      <c r="AF31" s="105">
        <v>114334</v>
      </c>
      <c r="AG31" s="106">
        <v>17317</v>
      </c>
      <c r="AH31" s="106">
        <v>13133</v>
      </c>
      <c r="AI31" s="106">
        <v>10281</v>
      </c>
      <c r="AJ31" s="106">
        <v>8739</v>
      </c>
      <c r="AK31" s="106">
        <v>7487</v>
      </c>
      <c r="AL31" s="106">
        <v>6802</v>
      </c>
      <c r="AM31" s="106">
        <v>6205</v>
      </c>
      <c r="AN31" s="106">
        <v>5729</v>
      </c>
      <c r="AO31" s="106">
        <v>5367</v>
      </c>
      <c r="AP31" s="106">
        <v>4948</v>
      </c>
      <c r="AQ31" s="106">
        <v>4493</v>
      </c>
      <c r="AR31" s="106">
        <v>4120</v>
      </c>
      <c r="AS31" s="106">
        <v>3745</v>
      </c>
      <c r="AT31" s="106">
        <v>3417</v>
      </c>
      <c r="AU31" s="106">
        <v>2979</v>
      </c>
      <c r="AV31" s="106">
        <v>2438</v>
      </c>
      <c r="AW31" s="106">
        <v>1980</v>
      </c>
      <c r="AX31" s="106">
        <v>1560</v>
      </c>
      <c r="AY31" s="106">
        <v>1243</v>
      </c>
      <c r="AZ31" s="106">
        <v>1005</v>
      </c>
      <c r="BA31" s="106">
        <v>645</v>
      </c>
      <c r="BB31" s="106">
        <v>400</v>
      </c>
      <c r="BC31" s="106">
        <v>206</v>
      </c>
      <c r="BD31" s="106">
        <v>77</v>
      </c>
      <c r="BE31" s="106">
        <v>18</v>
      </c>
      <c r="BF31" s="105" t="s">
        <v>387</v>
      </c>
      <c r="BG31" s="105" t="s">
        <v>387</v>
      </c>
      <c r="BI31" s="104">
        <v>43</v>
      </c>
      <c r="BJ31" s="105">
        <v>282143</v>
      </c>
      <c r="BK31" s="106">
        <v>18771</v>
      </c>
      <c r="BL31" s="106">
        <v>15026</v>
      </c>
      <c r="BM31" s="106">
        <v>12671</v>
      </c>
      <c r="BN31" s="106">
        <v>11485</v>
      </c>
      <c r="BO31" s="106">
        <v>10598</v>
      </c>
      <c r="BP31" s="106">
        <v>10247</v>
      </c>
      <c r="BQ31" s="106">
        <v>10194</v>
      </c>
      <c r="BR31" s="106">
        <v>10440</v>
      </c>
      <c r="BS31" s="106">
        <v>10863</v>
      </c>
      <c r="BT31" s="106">
        <v>11509</v>
      </c>
      <c r="BU31" s="106">
        <v>11736</v>
      </c>
      <c r="BV31" s="106">
        <v>13192</v>
      </c>
      <c r="BW31" s="106">
        <v>13397</v>
      </c>
      <c r="BX31" s="106">
        <v>14574</v>
      </c>
      <c r="BY31" s="106">
        <v>15423</v>
      </c>
      <c r="BZ31" s="106">
        <v>15634</v>
      </c>
      <c r="CA31" s="106">
        <v>15159</v>
      </c>
      <c r="CB31" s="106">
        <v>13375</v>
      </c>
      <c r="CC31" s="106">
        <v>10405</v>
      </c>
      <c r="CD31" s="106">
        <v>9599</v>
      </c>
      <c r="CE31" s="106">
        <v>9346</v>
      </c>
      <c r="CF31" s="106">
        <v>8075</v>
      </c>
      <c r="CG31" s="106">
        <v>6263</v>
      </c>
      <c r="CH31" s="106">
        <v>3237</v>
      </c>
      <c r="CI31" s="106">
        <v>924</v>
      </c>
      <c r="CJ31" s="105" t="s">
        <v>387</v>
      </c>
      <c r="CK31" s="105" t="s">
        <v>387</v>
      </c>
      <c r="CN31" s="87">
        <v>43</v>
      </c>
      <c r="CO31" s="92">
        <v>309281</v>
      </c>
      <c r="CP31" s="93">
        <v>68551</v>
      </c>
      <c r="CQ31" s="93">
        <v>152368</v>
      </c>
      <c r="CR31" s="93">
        <v>61224</v>
      </c>
      <c r="CS31" s="106">
        <v>21724</v>
      </c>
      <c r="CT31" s="106">
        <v>2273</v>
      </c>
      <c r="CU31" s="106">
        <v>731</v>
      </c>
      <c r="CV31" s="106">
        <v>4</v>
      </c>
      <c r="CW31" s="108">
        <v>15</v>
      </c>
      <c r="CX31" s="108">
        <v>0</v>
      </c>
      <c r="CY31" s="106">
        <v>0</v>
      </c>
      <c r="CZ31" s="106">
        <v>0</v>
      </c>
      <c r="DA31" s="106">
        <v>3478</v>
      </c>
      <c r="DB31" s="105">
        <v>6566</v>
      </c>
      <c r="DD31" s="109">
        <v>0.22164633456306723</v>
      </c>
      <c r="DE31" s="109">
        <v>0.49265231294518574</v>
      </c>
      <c r="DF31" s="109">
        <v>0.19795590417775422</v>
      </c>
      <c r="DG31" s="110">
        <v>7.758963531545747E-2</v>
      </c>
      <c r="DH31" s="110">
        <v>2.3635464189523444E-3</v>
      </c>
      <c r="DI31" s="110">
        <v>1.2933222538726919E-5</v>
      </c>
      <c r="DJ31" s="110">
        <v>4.849958452022594E-5</v>
      </c>
      <c r="DK31" s="110">
        <v>0</v>
      </c>
      <c r="DL31" s="110">
        <v>0</v>
      </c>
      <c r="DM31" s="110">
        <v>0</v>
      </c>
      <c r="DN31" s="110">
        <v>1.1245436997423055E-2</v>
      </c>
      <c r="DO31" s="152">
        <v>2.1229884797320235E-2</v>
      </c>
      <c r="DP31" s="111"/>
      <c r="DQ31" s="276">
        <v>4.849958452022594E-5</v>
      </c>
      <c r="DR31" s="276">
        <v>3.2475321794743287E-2</v>
      </c>
    </row>
    <row r="32" spans="1:122" x14ac:dyDescent="0.2">
      <c r="A32" s="104">
        <v>44</v>
      </c>
      <c r="B32" s="105">
        <v>163835</v>
      </c>
      <c r="C32" s="106">
        <v>1324</v>
      </c>
      <c r="D32" s="106">
        <v>1828</v>
      </c>
      <c r="E32" s="106">
        <v>2141</v>
      </c>
      <c r="F32" s="106">
        <v>2686</v>
      </c>
      <c r="G32" s="106">
        <v>2770</v>
      </c>
      <c r="H32" s="106">
        <v>3050</v>
      </c>
      <c r="I32" s="106">
        <v>3680</v>
      </c>
      <c r="J32" s="106">
        <v>4128</v>
      </c>
      <c r="K32" s="106">
        <v>4808</v>
      </c>
      <c r="L32" s="106">
        <v>5746</v>
      </c>
      <c r="M32" s="106">
        <v>6487</v>
      </c>
      <c r="N32" s="106">
        <v>8016</v>
      </c>
      <c r="O32" s="106">
        <v>8841</v>
      </c>
      <c r="P32" s="106">
        <v>9893</v>
      </c>
      <c r="Q32" s="106">
        <v>10866</v>
      </c>
      <c r="R32" s="106">
        <v>11687</v>
      </c>
      <c r="S32" s="106">
        <v>12224</v>
      </c>
      <c r="T32" s="106">
        <v>11138</v>
      </c>
      <c r="U32" s="106">
        <v>9341</v>
      </c>
      <c r="V32" s="106">
        <v>8885</v>
      </c>
      <c r="W32" s="106">
        <v>8958</v>
      </c>
      <c r="X32" s="106">
        <v>8556</v>
      </c>
      <c r="Y32" s="106">
        <v>7754</v>
      </c>
      <c r="Z32" s="106">
        <v>5399</v>
      </c>
      <c r="AA32" s="106">
        <v>2722</v>
      </c>
      <c r="AB32" s="105">
        <v>907</v>
      </c>
      <c r="AC32" s="105" t="s">
        <v>387</v>
      </c>
      <c r="AE32" s="104">
        <v>44</v>
      </c>
      <c r="AF32" s="105">
        <v>111922</v>
      </c>
      <c r="AG32" s="106">
        <v>16629</v>
      </c>
      <c r="AH32" s="106">
        <v>12278</v>
      </c>
      <c r="AI32" s="106">
        <v>9941</v>
      </c>
      <c r="AJ32" s="106">
        <v>8349</v>
      </c>
      <c r="AK32" s="106">
        <v>7443</v>
      </c>
      <c r="AL32" s="106">
        <v>6652</v>
      </c>
      <c r="AM32" s="106">
        <v>6051</v>
      </c>
      <c r="AN32" s="106">
        <v>5491</v>
      </c>
      <c r="AO32" s="106">
        <v>4957</v>
      </c>
      <c r="AP32" s="106">
        <v>4588</v>
      </c>
      <c r="AQ32" s="106">
        <v>4293</v>
      </c>
      <c r="AR32" s="106">
        <v>4091</v>
      </c>
      <c r="AS32" s="106">
        <v>3672</v>
      </c>
      <c r="AT32" s="106">
        <v>3361</v>
      </c>
      <c r="AU32" s="106">
        <v>2933</v>
      </c>
      <c r="AV32" s="106">
        <v>2483</v>
      </c>
      <c r="AW32" s="106">
        <v>2188</v>
      </c>
      <c r="AX32" s="106">
        <v>1747</v>
      </c>
      <c r="AY32" s="106">
        <v>1378</v>
      </c>
      <c r="AZ32" s="106">
        <v>1201</v>
      </c>
      <c r="BA32" s="106">
        <v>906</v>
      </c>
      <c r="BB32" s="106">
        <v>618</v>
      </c>
      <c r="BC32" s="106">
        <v>409</v>
      </c>
      <c r="BD32" s="106">
        <v>163</v>
      </c>
      <c r="BE32" s="106">
        <v>71</v>
      </c>
      <c r="BF32" s="105">
        <v>29</v>
      </c>
      <c r="BG32" s="105" t="s">
        <v>387</v>
      </c>
      <c r="BI32" s="104">
        <v>44</v>
      </c>
      <c r="BJ32" s="105">
        <v>275757</v>
      </c>
      <c r="BK32" s="106">
        <v>17953</v>
      </c>
      <c r="BL32" s="106">
        <v>14106</v>
      </c>
      <c r="BM32" s="106">
        <v>12082</v>
      </c>
      <c r="BN32" s="106">
        <v>11035</v>
      </c>
      <c r="BO32" s="106">
        <v>10213</v>
      </c>
      <c r="BP32" s="106">
        <v>9702</v>
      </c>
      <c r="BQ32" s="106">
        <v>9731</v>
      </c>
      <c r="BR32" s="106">
        <v>9619</v>
      </c>
      <c r="BS32" s="106">
        <v>9765</v>
      </c>
      <c r="BT32" s="106">
        <v>10334</v>
      </c>
      <c r="BU32" s="106">
        <v>10780</v>
      </c>
      <c r="BV32" s="106">
        <v>12107</v>
      </c>
      <c r="BW32" s="106">
        <v>12513</v>
      </c>
      <c r="BX32" s="106">
        <v>13254</v>
      </c>
      <c r="BY32" s="106">
        <v>13799</v>
      </c>
      <c r="BZ32" s="106">
        <v>14170</v>
      </c>
      <c r="CA32" s="106">
        <v>14412</v>
      </c>
      <c r="CB32" s="106">
        <v>12885</v>
      </c>
      <c r="CC32" s="106">
        <v>10719</v>
      </c>
      <c r="CD32" s="106">
        <v>10086</v>
      </c>
      <c r="CE32" s="106">
        <v>9864</v>
      </c>
      <c r="CF32" s="106">
        <v>9174</v>
      </c>
      <c r="CG32" s="106">
        <v>8163</v>
      </c>
      <c r="CH32" s="106">
        <v>5562</v>
      </c>
      <c r="CI32" s="106">
        <v>2793</v>
      </c>
      <c r="CJ32" s="105">
        <v>936</v>
      </c>
      <c r="CK32" s="105" t="s">
        <v>387</v>
      </c>
      <c r="CN32" s="87">
        <v>44</v>
      </c>
      <c r="CO32" s="92">
        <v>305304.75</v>
      </c>
      <c r="CP32" s="93">
        <v>65389</v>
      </c>
      <c r="CQ32" s="93">
        <v>140186</v>
      </c>
      <c r="CR32" s="93">
        <v>70182</v>
      </c>
      <c r="CS32" s="106">
        <v>21089</v>
      </c>
      <c r="CT32" s="106">
        <v>2228</v>
      </c>
      <c r="CU32" s="106">
        <v>826</v>
      </c>
      <c r="CV32" s="106">
        <v>1</v>
      </c>
      <c r="CW32" s="108">
        <v>22</v>
      </c>
      <c r="CX32" s="108">
        <v>0</v>
      </c>
      <c r="CY32" s="106">
        <v>0</v>
      </c>
      <c r="CZ32" s="106">
        <v>0</v>
      </c>
      <c r="DA32" s="106">
        <v>3884</v>
      </c>
      <c r="DB32" s="105">
        <v>6268</v>
      </c>
      <c r="DD32" s="109">
        <v>0.21417616332533312</v>
      </c>
      <c r="DE32" s="109">
        <v>0.45916743843651303</v>
      </c>
      <c r="DF32" s="109">
        <v>0.22987523122388367</v>
      </c>
      <c r="DG32" s="110">
        <v>7.6372870058523487E-2</v>
      </c>
      <c r="DH32" s="110">
        <v>2.70549344548357E-3</v>
      </c>
      <c r="DI32" s="110">
        <v>3.2754157935636441E-6</v>
      </c>
      <c r="DJ32" s="110">
        <v>7.2059147458400168E-5</v>
      </c>
      <c r="DK32" s="110">
        <v>0</v>
      </c>
      <c r="DL32" s="110">
        <v>0</v>
      </c>
      <c r="DM32" s="110">
        <v>0</v>
      </c>
      <c r="DN32" s="110">
        <v>1.2721714942201194E-2</v>
      </c>
      <c r="DO32" s="152">
        <v>2.0530306194056921E-2</v>
      </c>
      <c r="DP32" s="111"/>
      <c r="DQ32" s="276">
        <v>7.2059147458400168E-5</v>
      </c>
      <c r="DR32" s="276">
        <v>3.3252021136258116E-2</v>
      </c>
    </row>
    <row r="33" spans="1:137" x14ac:dyDescent="0.2">
      <c r="A33" s="104">
        <v>45</v>
      </c>
      <c r="B33" s="105">
        <v>153313</v>
      </c>
      <c r="C33" s="106">
        <v>1176</v>
      </c>
      <c r="D33" s="106">
        <v>1585</v>
      </c>
      <c r="E33" s="106">
        <v>1923</v>
      </c>
      <c r="F33" s="106">
        <v>2182</v>
      </c>
      <c r="G33" s="106">
        <v>2459</v>
      </c>
      <c r="H33" s="106">
        <v>2748</v>
      </c>
      <c r="I33" s="106">
        <v>3106</v>
      </c>
      <c r="J33" s="106">
        <v>3695</v>
      </c>
      <c r="K33" s="106">
        <v>4218</v>
      </c>
      <c r="L33" s="106">
        <v>4978</v>
      </c>
      <c r="M33" s="106">
        <v>5505</v>
      </c>
      <c r="N33" s="106">
        <v>6788</v>
      </c>
      <c r="O33" s="106">
        <v>7431</v>
      </c>
      <c r="P33" s="106">
        <v>8352</v>
      </c>
      <c r="Q33" s="106">
        <v>9178</v>
      </c>
      <c r="R33" s="106">
        <v>9916</v>
      </c>
      <c r="S33" s="106">
        <v>10606</v>
      </c>
      <c r="T33" s="106">
        <v>9798</v>
      </c>
      <c r="U33" s="106">
        <v>8493</v>
      </c>
      <c r="V33" s="106">
        <v>8435</v>
      </c>
      <c r="W33" s="106">
        <v>8709</v>
      </c>
      <c r="X33" s="106">
        <v>8735</v>
      </c>
      <c r="Y33" s="106">
        <v>8337</v>
      </c>
      <c r="Z33" s="106">
        <v>6698</v>
      </c>
      <c r="AA33" s="106">
        <v>4495</v>
      </c>
      <c r="AB33" s="105">
        <v>2489</v>
      </c>
      <c r="AC33" s="105">
        <v>1278</v>
      </c>
      <c r="AE33" s="104">
        <v>45</v>
      </c>
      <c r="AF33" s="105">
        <v>106169</v>
      </c>
      <c r="AG33" s="106">
        <v>15813</v>
      </c>
      <c r="AH33" s="106">
        <v>11628</v>
      </c>
      <c r="AI33" s="106">
        <v>9206</v>
      </c>
      <c r="AJ33" s="106">
        <v>7765</v>
      </c>
      <c r="AK33" s="106">
        <v>6710</v>
      </c>
      <c r="AL33" s="106">
        <v>6138</v>
      </c>
      <c r="AM33" s="106">
        <v>5590</v>
      </c>
      <c r="AN33" s="106">
        <v>5115</v>
      </c>
      <c r="AO33" s="106">
        <v>4566</v>
      </c>
      <c r="AP33" s="106">
        <v>4376</v>
      </c>
      <c r="AQ33" s="106">
        <v>4018</v>
      </c>
      <c r="AR33" s="106">
        <v>3759</v>
      </c>
      <c r="AS33" s="106">
        <v>3360</v>
      </c>
      <c r="AT33" s="106">
        <v>3119</v>
      </c>
      <c r="AU33" s="106">
        <v>2800</v>
      </c>
      <c r="AV33" s="106">
        <v>2480</v>
      </c>
      <c r="AW33" s="106">
        <v>2157</v>
      </c>
      <c r="AX33" s="106">
        <v>1857</v>
      </c>
      <c r="AY33" s="106">
        <v>1538</v>
      </c>
      <c r="AZ33" s="106">
        <v>1284</v>
      </c>
      <c r="BA33" s="106">
        <v>1069</v>
      </c>
      <c r="BB33" s="106">
        <v>756</v>
      </c>
      <c r="BC33" s="106">
        <v>516</v>
      </c>
      <c r="BD33" s="106">
        <v>300</v>
      </c>
      <c r="BE33" s="106">
        <v>172</v>
      </c>
      <c r="BF33" s="105">
        <v>67</v>
      </c>
      <c r="BG33" s="105">
        <v>10</v>
      </c>
      <c r="BI33" s="104">
        <v>45</v>
      </c>
      <c r="BJ33" s="105">
        <v>259482</v>
      </c>
      <c r="BK33" s="106">
        <v>16989</v>
      </c>
      <c r="BL33" s="106">
        <v>13213</v>
      </c>
      <c r="BM33" s="106">
        <v>11129</v>
      </c>
      <c r="BN33" s="106">
        <v>9947</v>
      </c>
      <c r="BO33" s="106">
        <v>9169</v>
      </c>
      <c r="BP33" s="106">
        <v>8886</v>
      </c>
      <c r="BQ33" s="106">
        <v>8696</v>
      </c>
      <c r="BR33" s="106">
        <v>8810</v>
      </c>
      <c r="BS33" s="106">
        <v>8784</v>
      </c>
      <c r="BT33" s="106">
        <v>9354</v>
      </c>
      <c r="BU33" s="106">
        <v>9523</v>
      </c>
      <c r="BV33" s="106">
        <v>10547</v>
      </c>
      <c r="BW33" s="106">
        <v>10791</v>
      </c>
      <c r="BX33" s="106">
        <v>11471</v>
      </c>
      <c r="BY33" s="106">
        <v>11978</v>
      </c>
      <c r="BZ33" s="106">
        <v>12396</v>
      </c>
      <c r="CA33" s="106">
        <v>12763</v>
      </c>
      <c r="CB33" s="106">
        <v>11655</v>
      </c>
      <c r="CC33" s="106">
        <v>10031</v>
      </c>
      <c r="CD33" s="106">
        <v>9719</v>
      </c>
      <c r="CE33" s="106">
        <v>9778</v>
      </c>
      <c r="CF33" s="106">
        <v>9491</v>
      </c>
      <c r="CG33" s="106">
        <v>8853</v>
      </c>
      <c r="CH33" s="106">
        <v>6998</v>
      </c>
      <c r="CI33" s="106">
        <v>4667</v>
      </c>
      <c r="CJ33" s="105">
        <v>2556</v>
      </c>
      <c r="CK33" s="105">
        <v>1288</v>
      </c>
      <c r="CN33" s="87">
        <v>45</v>
      </c>
      <c r="CO33" s="92">
        <v>295779.25</v>
      </c>
      <c r="CP33" s="93">
        <v>60447</v>
      </c>
      <c r="CQ33" s="93">
        <v>123999</v>
      </c>
      <c r="CR33" s="93">
        <v>75036</v>
      </c>
      <c r="CS33" s="106">
        <v>20017</v>
      </c>
      <c r="CT33" s="106">
        <v>2218</v>
      </c>
      <c r="CU33" s="106">
        <v>978</v>
      </c>
      <c r="CV33" s="106">
        <v>7</v>
      </c>
      <c r="CW33" s="108">
        <v>22</v>
      </c>
      <c r="CX33" s="108">
        <v>0</v>
      </c>
      <c r="CY33" s="106">
        <v>0</v>
      </c>
      <c r="CZ33" s="106">
        <v>0</v>
      </c>
      <c r="DA33" s="106">
        <v>3787</v>
      </c>
      <c r="DB33" s="105">
        <v>5906</v>
      </c>
      <c r="DD33" s="109">
        <v>0.20436524874547488</v>
      </c>
      <c r="DE33" s="109">
        <v>0.41922819129469019</v>
      </c>
      <c r="DF33" s="109">
        <v>0.25368919557406411</v>
      </c>
      <c r="DG33" s="110">
        <v>7.5174306514064121E-2</v>
      </c>
      <c r="DH33" s="110">
        <v>3.3065199806950624E-3</v>
      </c>
      <c r="DI33" s="110">
        <v>2.3666298430332756E-5</v>
      </c>
      <c r="DJ33" s="110">
        <v>7.4379795066760096E-5</v>
      </c>
      <c r="DK33" s="110">
        <v>0</v>
      </c>
      <c r="DL33" s="110">
        <v>0</v>
      </c>
      <c r="DM33" s="110">
        <v>0</v>
      </c>
      <c r="DN33" s="110">
        <v>1.2803467450810022E-2</v>
      </c>
      <c r="DO33" s="152">
        <v>1.9967594075649322E-2</v>
      </c>
      <c r="DP33" s="111"/>
      <c r="DQ33" s="276">
        <v>7.4379795066760096E-5</v>
      </c>
      <c r="DR33" s="276">
        <v>3.2771061526459346E-2</v>
      </c>
    </row>
    <row r="34" spans="1:137" x14ac:dyDescent="0.2">
      <c r="A34" s="104">
        <v>46</v>
      </c>
      <c r="B34" s="105">
        <v>147018</v>
      </c>
      <c r="C34" s="106">
        <v>989</v>
      </c>
      <c r="D34" s="106">
        <v>1397</v>
      </c>
      <c r="E34" s="106">
        <v>1717</v>
      </c>
      <c r="F34" s="106">
        <v>1939</v>
      </c>
      <c r="G34" s="106">
        <v>2176</v>
      </c>
      <c r="H34" s="106">
        <v>2470</v>
      </c>
      <c r="I34" s="106">
        <v>2664</v>
      </c>
      <c r="J34" s="106">
        <v>3288</v>
      </c>
      <c r="K34" s="106">
        <v>3805</v>
      </c>
      <c r="L34" s="106">
        <v>4427</v>
      </c>
      <c r="M34" s="106">
        <v>4865</v>
      </c>
      <c r="N34" s="106">
        <v>6052</v>
      </c>
      <c r="O34" s="106">
        <v>6464</v>
      </c>
      <c r="P34" s="106">
        <v>7347</v>
      </c>
      <c r="Q34" s="106">
        <v>7939</v>
      </c>
      <c r="R34" s="106">
        <v>8803</v>
      </c>
      <c r="S34" s="106">
        <v>9407</v>
      </c>
      <c r="T34" s="106">
        <v>9123</v>
      </c>
      <c r="U34" s="106">
        <v>7841</v>
      </c>
      <c r="V34" s="106">
        <v>7818</v>
      </c>
      <c r="W34" s="106">
        <v>8378</v>
      </c>
      <c r="X34" s="106">
        <v>8645</v>
      </c>
      <c r="Y34" s="106">
        <v>8528</v>
      </c>
      <c r="Z34" s="106">
        <v>7465</v>
      </c>
      <c r="AA34" s="106">
        <v>5950</v>
      </c>
      <c r="AB34" s="105">
        <v>4190</v>
      </c>
      <c r="AC34" s="105">
        <v>3331</v>
      </c>
      <c r="AE34" s="104">
        <v>46</v>
      </c>
      <c r="AF34" s="105">
        <v>103737</v>
      </c>
      <c r="AG34" s="106">
        <v>14907</v>
      </c>
      <c r="AH34" s="106">
        <v>11089</v>
      </c>
      <c r="AI34" s="106">
        <v>8879</v>
      </c>
      <c r="AJ34" s="106">
        <v>7580</v>
      </c>
      <c r="AK34" s="106">
        <v>6548</v>
      </c>
      <c r="AL34" s="106">
        <v>5826</v>
      </c>
      <c r="AM34" s="106">
        <v>5267</v>
      </c>
      <c r="AN34" s="106">
        <v>4822</v>
      </c>
      <c r="AO34" s="106">
        <v>4460</v>
      </c>
      <c r="AP34" s="106">
        <v>4200</v>
      </c>
      <c r="AQ34" s="106">
        <v>3827</v>
      </c>
      <c r="AR34" s="106">
        <v>3737</v>
      </c>
      <c r="AS34" s="106">
        <v>3355</v>
      </c>
      <c r="AT34" s="106">
        <v>3151</v>
      </c>
      <c r="AU34" s="106">
        <v>2818</v>
      </c>
      <c r="AV34" s="106">
        <v>2436</v>
      </c>
      <c r="AW34" s="106">
        <v>2210</v>
      </c>
      <c r="AX34" s="106">
        <v>1845</v>
      </c>
      <c r="AY34" s="106">
        <v>1633</v>
      </c>
      <c r="AZ34" s="106">
        <v>1403</v>
      </c>
      <c r="BA34" s="106">
        <v>1139</v>
      </c>
      <c r="BB34" s="106">
        <v>998</v>
      </c>
      <c r="BC34" s="106">
        <v>699</v>
      </c>
      <c r="BD34" s="106">
        <v>474</v>
      </c>
      <c r="BE34" s="106">
        <v>285</v>
      </c>
      <c r="BF34" s="105">
        <v>130</v>
      </c>
      <c r="BG34" s="105">
        <v>19</v>
      </c>
      <c r="BI34" s="104">
        <v>46</v>
      </c>
      <c r="BJ34" s="105">
        <v>250755</v>
      </c>
      <c r="BK34" s="106">
        <v>15896</v>
      </c>
      <c r="BL34" s="106">
        <v>12486</v>
      </c>
      <c r="BM34" s="106">
        <v>10596</v>
      </c>
      <c r="BN34" s="106">
        <v>9519</v>
      </c>
      <c r="BO34" s="106">
        <v>8724</v>
      </c>
      <c r="BP34" s="106">
        <v>8296</v>
      </c>
      <c r="BQ34" s="106">
        <v>7931</v>
      </c>
      <c r="BR34" s="106">
        <v>8110</v>
      </c>
      <c r="BS34" s="106">
        <v>8265</v>
      </c>
      <c r="BT34" s="106">
        <v>8627</v>
      </c>
      <c r="BU34" s="106">
        <v>8692</v>
      </c>
      <c r="BV34" s="106">
        <v>9789</v>
      </c>
      <c r="BW34" s="106">
        <v>9819</v>
      </c>
      <c r="BX34" s="106">
        <v>10498</v>
      </c>
      <c r="BY34" s="106">
        <v>10757</v>
      </c>
      <c r="BZ34" s="106">
        <v>11239</v>
      </c>
      <c r="CA34" s="106">
        <v>11617</v>
      </c>
      <c r="CB34" s="106">
        <v>10968</v>
      </c>
      <c r="CC34" s="106">
        <v>9474</v>
      </c>
      <c r="CD34" s="106">
        <v>9221</v>
      </c>
      <c r="CE34" s="106">
        <v>9517</v>
      </c>
      <c r="CF34" s="106">
        <v>9643</v>
      </c>
      <c r="CG34" s="106">
        <v>9227</v>
      </c>
      <c r="CH34" s="106">
        <v>7939</v>
      </c>
      <c r="CI34" s="106">
        <v>6235</v>
      </c>
      <c r="CJ34" s="105">
        <v>4320</v>
      </c>
      <c r="CK34" s="105">
        <v>3350</v>
      </c>
      <c r="CN34" s="87">
        <v>46</v>
      </c>
      <c r="CO34" s="92">
        <v>283474.25</v>
      </c>
      <c r="CP34" s="93">
        <v>57221</v>
      </c>
      <c r="CQ34" s="93">
        <v>113640</v>
      </c>
      <c r="CR34" s="93">
        <v>79894</v>
      </c>
      <c r="CS34" s="106">
        <v>18784</v>
      </c>
      <c r="CT34" s="106">
        <v>2200</v>
      </c>
      <c r="CU34" s="106">
        <v>1050</v>
      </c>
      <c r="CV34" s="106">
        <v>10</v>
      </c>
      <c r="CW34" s="108">
        <v>29</v>
      </c>
      <c r="CX34" s="108">
        <v>0</v>
      </c>
      <c r="CY34" s="106">
        <v>0</v>
      </c>
      <c r="CZ34" s="106">
        <v>0</v>
      </c>
      <c r="DA34" s="106">
        <v>4118</v>
      </c>
      <c r="DB34" s="105">
        <v>5856</v>
      </c>
      <c r="DD34" s="109">
        <v>0.2018560768747073</v>
      </c>
      <c r="DE34" s="109">
        <v>0.40088297261567851</v>
      </c>
      <c r="DF34" s="109">
        <v>0.28183865024777383</v>
      </c>
      <c r="DG34" s="110">
        <v>7.4024360237305506E-2</v>
      </c>
      <c r="DH34" s="110">
        <v>3.7040401376844632E-3</v>
      </c>
      <c r="DI34" s="110">
        <v>3.5276572739852031E-5</v>
      </c>
      <c r="DJ34" s="110">
        <v>1.0230206094557089E-4</v>
      </c>
      <c r="DK34" s="110">
        <v>0</v>
      </c>
      <c r="DL34" s="110">
        <v>0</v>
      </c>
      <c r="DM34" s="110">
        <v>0</v>
      </c>
      <c r="DN34" s="110">
        <v>1.4526892654271067E-2</v>
      </c>
      <c r="DO34" s="152">
        <v>2.065796099645735E-2</v>
      </c>
      <c r="DP34" s="111"/>
      <c r="DQ34" s="276">
        <v>1.0230206094557089E-4</v>
      </c>
      <c r="DR34" s="276">
        <v>3.5184853650728418E-2</v>
      </c>
    </row>
    <row r="35" spans="1:137" x14ac:dyDescent="0.2">
      <c r="A35" s="104">
        <v>47</v>
      </c>
      <c r="B35" s="105">
        <v>142620</v>
      </c>
      <c r="C35" s="106">
        <v>988</v>
      </c>
      <c r="D35" s="106">
        <v>1266</v>
      </c>
      <c r="E35" s="106">
        <v>1566</v>
      </c>
      <c r="F35" s="106">
        <v>1898</v>
      </c>
      <c r="G35" s="106">
        <v>2127</v>
      </c>
      <c r="H35" s="106">
        <v>2311</v>
      </c>
      <c r="I35" s="106">
        <v>2530</v>
      </c>
      <c r="J35" s="106">
        <v>2933</v>
      </c>
      <c r="K35" s="106">
        <v>3384</v>
      </c>
      <c r="L35" s="106">
        <v>4130</v>
      </c>
      <c r="M35" s="106">
        <v>4486</v>
      </c>
      <c r="N35" s="106">
        <v>5341</v>
      </c>
      <c r="O35" s="106">
        <v>5730</v>
      </c>
      <c r="P35" s="106">
        <v>6337</v>
      </c>
      <c r="Q35" s="106">
        <v>7078</v>
      </c>
      <c r="R35" s="106">
        <v>7608</v>
      </c>
      <c r="S35" s="106">
        <v>8240</v>
      </c>
      <c r="T35" s="106">
        <v>7993</v>
      </c>
      <c r="U35" s="106">
        <v>7303</v>
      </c>
      <c r="V35" s="106">
        <v>7538</v>
      </c>
      <c r="W35" s="106">
        <v>8220</v>
      </c>
      <c r="X35" s="106">
        <v>8390</v>
      </c>
      <c r="Y35" s="106">
        <v>8453</v>
      </c>
      <c r="Z35" s="106">
        <v>7938</v>
      </c>
      <c r="AA35" s="106">
        <v>6913</v>
      </c>
      <c r="AB35" s="105">
        <v>5774</v>
      </c>
      <c r="AC35" s="105">
        <v>6145</v>
      </c>
      <c r="AE35" s="104">
        <v>47</v>
      </c>
      <c r="AF35" s="105">
        <v>102250</v>
      </c>
      <c r="AG35" s="106">
        <v>14527</v>
      </c>
      <c r="AH35" s="106">
        <v>10671</v>
      </c>
      <c r="AI35" s="106">
        <v>8741</v>
      </c>
      <c r="AJ35" s="106">
        <v>7431</v>
      </c>
      <c r="AK35" s="106">
        <v>6425</v>
      </c>
      <c r="AL35" s="106">
        <v>5548</v>
      </c>
      <c r="AM35" s="106">
        <v>5194</v>
      </c>
      <c r="AN35" s="106">
        <v>4706</v>
      </c>
      <c r="AO35" s="106">
        <v>4322</v>
      </c>
      <c r="AP35" s="106">
        <v>3994</v>
      </c>
      <c r="AQ35" s="106">
        <v>3813</v>
      </c>
      <c r="AR35" s="106">
        <v>3528</v>
      </c>
      <c r="AS35" s="106">
        <v>3159</v>
      </c>
      <c r="AT35" s="106">
        <v>3010</v>
      </c>
      <c r="AU35" s="106">
        <v>2736</v>
      </c>
      <c r="AV35" s="106">
        <v>2497</v>
      </c>
      <c r="AW35" s="106">
        <v>2308</v>
      </c>
      <c r="AX35" s="106">
        <v>1951</v>
      </c>
      <c r="AY35" s="106">
        <v>1628</v>
      </c>
      <c r="AZ35" s="106">
        <v>1488</v>
      </c>
      <c r="BA35" s="106">
        <v>1330</v>
      </c>
      <c r="BB35" s="106">
        <v>1085</v>
      </c>
      <c r="BC35" s="106">
        <v>845</v>
      </c>
      <c r="BD35" s="106">
        <v>622</v>
      </c>
      <c r="BE35" s="106">
        <v>416</v>
      </c>
      <c r="BF35" s="105">
        <v>224</v>
      </c>
      <c r="BG35" s="105">
        <v>51</v>
      </c>
      <c r="BI35" s="104">
        <v>47</v>
      </c>
      <c r="BJ35" s="105">
        <v>244870</v>
      </c>
      <c r="BK35" s="106">
        <v>15515</v>
      </c>
      <c r="BL35" s="106">
        <v>11937</v>
      </c>
      <c r="BM35" s="106">
        <v>10307</v>
      </c>
      <c r="BN35" s="106">
        <v>9329</v>
      </c>
      <c r="BO35" s="106">
        <v>8552</v>
      </c>
      <c r="BP35" s="106">
        <v>7859</v>
      </c>
      <c r="BQ35" s="106">
        <v>7724</v>
      </c>
      <c r="BR35" s="106">
        <v>7639</v>
      </c>
      <c r="BS35" s="106">
        <v>7706</v>
      </c>
      <c r="BT35" s="106">
        <v>8124</v>
      </c>
      <c r="BU35" s="106">
        <v>8299</v>
      </c>
      <c r="BV35" s="106">
        <v>8869</v>
      </c>
      <c r="BW35" s="106">
        <v>8889</v>
      </c>
      <c r="BX35" s="106">
        <v>9347</v>
      </c>
      <c r="BY35" s="106">
        <v>9814</v>
      </c>
      <c r="BZ35" s="106">
        <v>10105</v>
      </c>
      <c r="CA35" s="106">
        <v>10548</v>
      </c>
      <c r="CB35" s="106">
        <v>9944</v>
      </c>
      <c r="CC35" s="106">
        <v>8931</v>
      </c>
      <c r="CD35" s="106">
        <v>9026</v>
      </c>
      <c r="CE35" s="106">
        <v>9550</v>
      </c>
      <c r="CF35" s="106">
        <v>9475</v>
      </c>
      <c r="CG35" s="106">
        <v>9298</v>
      </c>
      <c r="CH35" s="106">
        <v>8560</v>
      </c>
      <c r="CI35" s="106">
        <v>7329</v>
      </c>
      <c r="CJ35" s="105">
        <v>5998</v>
      </c>
      <c r="CK35" s="105">
        <v>6196</v>
      </c>
      <c r="CN35" s="87">
        <v>47</v>
      </c>
      <c r="CO35" s="92">
        <v>271508.5</v>
      </c>
      <c r="CP35" s="93">
        <v>55640</v>
      </c>
      <c r="CQ35" s="93">
        <v>104923</v>
      </c>
      <c r="CR35" s="93">
        <v>84307</v>
      </c>
      <c r="CS35" s="106">
        <v>17967</v>
      </c>
      <c r="CT35" s="106">
        <v>2396</v>
      </c>
      <c r="CU35" s="106">
        <v>1164</v>
      </c>
      <c r="CV35" s="106">
        <v>7</v>
      </c>
      <c r="CW35" s="108">
        <v>35</v>
      </c>
      <c r="CX35" s="108">
        <v>0</v>
      </c>
      <c r="CY35" s="106">
        <v>0</v>
      </c>
      <c r="CZ35" s="106">
        <v>0</v>
      </c>
      <c r="DA35" s="106">
        <v>4351</v>
      </c>
      <c r="DB35" s="105">
        <v>5804</v>
      </c>
      <c r="DD35" s="109">
        <v>0.20492912744904856</v>
      </c>
      <c r="DE35" s="109">
        <v>0.38644462328067075</v>
      </c>
      <c r="DF35" s="109">
        <v>0.31051329884699741</v>
      </c>
      <c r="DG35" s="110">
        <v>7.4999493570182887E-2</v>
      </c>
      <c r="DH35" s="110">
        <v>4.2871585972446532E-3</v>
      </c>
      <c r="DI35" s="110">
        <v>2.5781881598550322E-5</v>
      </c>
      <c r="DJ35" s="110">
        <v>1.2890940799275161E-4</v>
      </c>
      <c r="DK35" s="110">
        <v>0</v>
      </c>
      <c r="DL35" s="110">
        <v>0</v>
      </c>
      <c r="DM35" s="110">
        <v>0</v>
      </c>
      <c r="DN35" s="110">
        <v>1.6025280976470348E-2</v>
      </c>
      <c r="DO35" s="152">
        <v>2.1376862971140866E-2</v>
      </c>
      <c r="DP35" s="111"/>
      <c r="DQ35" s="276">
        <v>1.2890940799275161E-4</v>
      </c>
      <c r="DR35" s="276">
        <v>3.7402143947611211E-2</v>
      </c>
    </row>
    <row r="36" spans="1:137" x14ac:dyDescent="0.2">
      <c r="A36" s="104">
        <v>48</v>
      </c>
      <c r="B36" s="105">
        <v>130506</v>
      </c>
      <c r="C36" s="106">
        <v>861</v>
      </c>
      <c r="D36" s="106">
        <v>1169</v>
      </c>
      <c r="E36" s="106">
        <v>1388</v>
      </c>
      <c r="F36" s="106">
        <v>1541</v>
      </c>
      <c r="G36" s="106">
        <v>1714</v>
      </c>
      <c r="H36" s="106">
        <v>2005</v>
      </c>
      <c r="I36" s="106">
        <v>2216</v>
      </c>
      <c r="J36" s="106">
        <v>2564</v>
      </c>
      <c r="K36" s="106">
        <v>2868</v>
      </c>
      <c r="L36" s="106">
        <v>3447</v>
      </c>
      <c r="M36" s="106">
        <v>3746</v>
      </c>
      <c r="N36" s="106">
        <v>4515</v>
      </c>
      <c r="O36" s="106">
        <v>4823</v>
      </c>
      <c r="P36" s="106">
        <v>5468</v>
      </c>
      <c r="Q36" s="106">
        <v>5917</v>
      </c>
      <c r="R36" s="106">
        <v>6552</v>
      </c>
      <c r="S36" s="106">
        <v>6909</v>
      </c>
      <c r="T36" s="106">
        <v>6860</v>
      </c>
      <c r="U36" s="106">
        <v>6245</v>
      </c>
      <c r="V36" s="106">
        <v>6452</v>
      </c>
      <c r="W36" s="106">
        <v>7104</v>
      </c>
      <c r="X36" s="106">
        <v>7603</v>
      </c>
      <c r="Y36" s="106">
        <v>7817</v>
      </c>
      <c r="Z36" s="106">
        <v>7736</v>
      </c>
      <c r="AA36" s="106">
        <v>7328</v>
      </c>
      <c r="AB36" s="105">
        <v>6832</v>
      </c>
      <c r="AC36" s="105">
        <v>8826</v>
      </c>
      <c r="AE36" s="104">
        <v>48</v>
      </c>
      <c r="AF36" s="105">
        <v>95374</v>
      </c>
      <c r="AG36" s="106">
        <v>13453</v>
      </c>
      <c r="AH36" s="106">
        <v>9847</v>
      </c>
      <c r="AI36" s="106">
        <v>8006</v>
      </c>
      <c r="AJ36" s="106">
        <v>6761</v>
      </c>
      <c r="AK36" s="106">
        <v>5907</v>
      </c>
      <c r="AL36" s="106">
        <v>5453</v>
      </c>
      <c r="AM36" s="106">
        <v>4871</v>
      </c>
      <c r="AN36" s="106">
        <v>4269</v>
      </c>
      <c r="AO36" s="106">
        <v>3872</v>
      </c>
      <c r="AP36" s="106">
        <v>3629</v>
      </c>
      <c r="AQ36" s="106">
        <v>3464</v>
      </c>
      <c r="AR36" s="106">
        <v>3127</v>
      </c>
      <c r="AS36" s="106">
        <v>2905</v>
      </c>
      <c r="AT36" s="106">
        <v>2721</v>
      </c>
      <c r="AU36" s="106">
        <v>2532</v>
      </c>
      <c r="AV36" s="106">
        <v>2326</v>
      </c>
      <c r="AW36" s="106">
        <v>2163</v>
      </c>
      <c r="AX36" s="106">
        <v>1963</v>
      </c>
      <c r="AY36" s="106">
        <v>1621</v>
      </c>
      <c r="AZ36" s="106">
        <v>1535</v>
      </c>
      <c r="BA36" s="106">
        <v>1324</v>
      </c>
      <c r="BB36" s="106">
        <v>1109</v>
      </c>
      <c r="BC36" s="106">
        <v>941</v>
      </c>
      <c r="BD36" s="106">
        <v>709</v>
      </c>
      <c r="BE36" s="106">
        <v>504</v>
      </c>
      <c r="BF36" s="105">
        <v>285</v>
      </c>
      <c r="BG36" s="105">
        <v>77</v>
      </c>
      <c r="BI36" s="104">
        <v>48</v>
      </c>
      <c r="BJ36" s="105">
        <v>225880</v>
      </c>
      <c r="BK36" s="106">
        <v>14314</v>
      </c>
      <c r="BL36" s="106">
        <v>11016</v>
      </c>
      <c r="BM36" s="106">
        <v>9394</v>
      </c>
      <c r="BN36" s="106">
        <v>8302</v>
      </c>
      <c r="BO36" s="106">
        <v>7621</v>
      </c>
      <c r="BP36" s="106">
        <v>7458</v>
      </c>
      <c r="BQ36" s="106">
        <v>7087</v>
      </c>
      <c r="BR36" s="106">
        <v>6833</v>
      </c>
      <c r="BS36" s="106">
        <v>6740</v>
      </c>
      <c r="BT36" s="106">
        <v>7076</v>
      </c>
      <c r="BU36" s="106">
        <v>7210</v>
      </c>
      <c r="BV36" s="106">
        <v>7642</v>
      </c>
      <c r="BW36" s="106">
        <v>7728</v>
      </c>
      <c r="BX36" s="106">
        <v>8189</v>
      </c>
      <c r="BY36" s="106">
        <v>8449</v>
      </c>
      <c r="BZ36" s="106">
        <v>8878</v>
      </c>
      <c r="CA36" s="106">
        <v>9072</v>
      </c>
      <c r="CB36" s="106">
        <v>8823</v>
      </c>
      <c r="CC36" s="106">
        <v>7866</v>
      </c>
      <c r="CD36" s="106">
        <v>7987</v>
      </c>
      <c r="CE36" s="106">
        <v>8428</v>
      </c>
      <c r="CF36" s="106">
        <v>8712</v>
      </c>
      <c r="CG36" s="106">
        <v>8758</v>
      </c>
      <c r="CH36" s="106">
        <v>8445</v>
      </c>
      <c r="CI36" s="106">
        <v>7832</v>
      </c>
      <c r="CJ36" s="105">
        <v>7117</v>
      </c>
      <c r="CK36" s="105">
        <v>8903</v>
      </c>
      <c r="CN36" s="87">
        <v>48</v>
      </c>
      <c r="CO36" s="92">
        <v>259638.74999999997</v>
      </c>
      <c r="CP36" s="93">
        <v>50647</v>
      </c>
      <c r="CQ36" s="93">
        <v>92362</v>
      </c>
      <c r="CR36" s="93">
        <v>82871</v>
      </c>
      <c r="CS36" s="106">
        <v>16706</v>
      </c>
      <c r="CT36" s="106">
        <v>2335</v>
      </c>
      <c r="CU36" s="106">
        <v>1301</v>
      </c>
      <c r="CV36" s="106">
        <v>9</v>
      </c>
      <c r="CW36" s="108">
        <v>45</v>
      </c>
      <c r="CX36" s="108">
        <v>1</v>
      </c>
      <c r="CY36" s="106">
        <v>0</v>
      </c>
      <c r="CZ36" s="106">
        <v>0</v>
      </c>
      <c r="DA36" s="106">
        <v>4254</v>
      </c>
      <c r="DB36" s="105">
        <v>5467</v>
      </c>
      <c r="DD36" s="109">
        <v>0.1950671846941183</v>
      </c>
      <c r="DE36" s="109">
        <v>0.35573272479550916</v>
      </c>
      <c r="DF36" s="109">
        <v>0.31917808878682402</v>
      </c>
      <c r="DG36" s="110">
        <v>7.3336510825136855E-2</v>
      </c>
      <c r="DH36" s="110">
        <v>5.0108082865134738E-3</v>
      </c>
      <c r="DI36" s="110">
        <v>3.4663546947441402E-5</v>
      </c>
      <c r="DJ36" s="110">
        <v>1.7331773473720701E-4</v>
      </c>
      <c r="DK36" s="110">
        <v>3.8515052163823775E-6</v>
      </c>
      <c r="DL36" s="110">
        <v>0</v>
      </c>
      <c r="DM36" s="110">
        <v>0</v>
      </c>
      <c r="DN36" s="110">
        <v>1.6384303190490637E-2</v>
      </c>
      <c r="DO36" s="152">
        <v>2.1056179017962459E-2</v>
      </c>
      <c r="DP36" s="111"/>
      <c r="DQ36" s="276">
        <v>1.7716923995358938E-4</v>
      </c>
      <c r="DR36" s="276">
        <v>3.7440482208453099E-2</v>
      </c>
    </row>
    <row r="37" spans="1:137" x14ac:dyDescent="0.2">
      <c r="A37" s="104">
        <v>49</v>
      </c>
      <c r="B37" s="105">
        <v>128168</v>
      </c>
      <c r="C37" s="106">
        <v>830</v>
      </c>
      <c r="D37" s="106">
        <v>1103</v>
      </c>
      <c r="E37" s="106">
        <v>1259</v>
      </c>
      <c r="F37" s="106">
        <v>1516</v>
      </c>
      <c r="G37" s="106">
        <v>1726</v>
      </c>
      <c r="H37" s="106">
        <v>1807</v>
      </c>
      <c r="I37" s="106">
        <v>2070</v>
      </c>
      <c r="J37" s="106">
        <v>2356</v>
      </c>
      <c r="K37" s="106">
        <v>2683</v>
      </c>
      <c r="L37" s="106">
        <v>3089</v>
      </c>
      <c r="M37" s="106">
        <v>3503</v>
      </c>
      <c r="N37" s="106">
        <v>4143</v>
      </c>
      <c r="O37" s="106">
        <v>4483</v>
      </c>
      <c r="P37" s="106">
        <v>4871</v>
      </c>
      <c r="Q37" s="106">
        <v>5352</v>
      </c>
      <c r="R37" s="106">
        <v>5798</v>
      </c>
      <c r="S37" s="106">
        <v>6151</v>
      </c>
      <c r="T37" s="106">
        <v>6220</v>
      </c>
      <c r="U37" s="106">
        <v>5838</v>
      </c>
      <c r="V37" s="106">
        <v>6279</v>
      </c>
      <c r="W37" s="106">
        <v>6636</v>
      </c>
      <c r="X37" s="106">
        <v>7172</v>
      </c>
      <c r="Y37" s="106">
        <v>7716</v>
      </c>
      <c r="Z37" s="106">
        <v>8176</v>
      </c>
      <c r="AA37" s="106">
        <v>7918</v>
      </c>
      <c r="AB37" s="105">
        <v>7652</v>
      </c>
      <c r="AC37" s="105">
        <v>11821</v>
      </c>
      <c r="AE37" s="104">
        <v>49</v>
      </c>
      <c r="AF37" s="105">
        <v>95818</v>
      </c>
      <c r="AG37" s="106">
        <v>13218</v>
      </c>
      <c r="AH37" s="106">
        <v>9895</v>
      </c>
      <c r="AI37" s="106">
        <v>7946</v>
      </c>
      <c r="AJ37" s="106">
        <v>6745</v>
      </c>
      <c r="AK37" s="106">
        <v>6028</v>
      </c>
      <c r="AL37" s="106">
        <v>5246</v>
      </c>
      <c r="AM37" s="106">
        <v>4649</v>
      </c>
      <c r="AN37" s="106">
        <v>4289</v>
      </c>
      <c r="AO37" s="106">
        <v>3954</v>
      </c>
      <c r="AP37" s="106">
        <v>3698</v>
      </c>
      <c r="AQ37" s="106">
        <v>3423</v>
      </c>
      <c r="AR37" s="106">
        <v>3158</v>
      </c>
      <c r="AS37" s="106">
        <v>2993</v>
      </c>
      <c r="AT37" s="106">
        <v>2799</v>
      </c>
      <c r="AU37" s="106">
        <v>2558</v>
      </c>
      <c r="AV37" s="106">
        <v>2378</v>
      </c>
      <c r="AW37" s="106">
        <v>2103</v>
      </c>
      <c r="AX37" s="106">
        <v>1856</v>
      </c>
      <c r="AY37" s="106">
        <v>1735</v>
      </c>
      <c r="AZ37" s="106">
        <v>1608</v>
      </c>
      <c r="BA37" s="106">
        <v>1347</v>
      </c>
      <c r="BB37" s="106">
        <v>1245</v>
      </c>
      <c r="BC37" s="106">
        <v>1021</v>
      </c>
      <c r="BD37" s="106">
        <v>818</v>
      </c>
      <c r="BE37" s="106">
        <v>651</v>
      </c>
      <c r="BF37" s="105">
        <v>355</v>
      </c>
      <c r="BG37" s="105">
        <v>102</v>
      </c>
      <c r="BI37" s="104">
        <v>49</v>
      </c>
      <c r="BJ37" s="105">
        <v>223986</v>
      </c>
      <c r="BK37" s="106">
        <v>14048</v>
      </c>
      <c r="BL37" s="106">
        <v>10998</v>
      </c>
      <c r="BM37" s="106">
        <v>9205</v>
      </c>
      <c r="BN37" s="106">
        <v>8261</v>
      </c>
      <c r="BO37" s="106">
        <v>7754</v>
      </c>
      <c r="BP37" s="106">
        <v>7053</v>
      </c>
      <c r="BQ37" s="106">
        <v>6719</v>
      </c>
      <c r="BR37" s="106">
        <v>6645</v>
      </c>
      <c r="BS37" s="106">
        <v>6637</v>
      </c>
      <c r="BT37" s="106">
        <v>6787</v>
      </c>
      <c r="BU37" s="106">
        <v>6926</v>
      </c>
      <c r="BV37" s="106">
        <v>7301</v>
      </c>
      <c r="BW37" s="106">
        <v>7476</v>
      </c>
      <c r="BX37" s="106">
        <v>7670</v>
      </c>
      <c r="BY37" s="106">
        <v>7910</v>
      </c>
      <c r="BZ37" s="106">
        <v>8176</v>
      </c>
      <c r="CA37" s="106">
        <v>8254</v>
      </c>
      <c r="CB37" s="106">
        <v>8076</v>
      </c>
      <c r="CC37" s="106">
        <v>7573</v>
      </c>
      <c r="CD37" s="106">
        <v>7887</v>
      </c>
      <c r="CE37" s="106">
        <v>7983</v>
      </c>
      <c r="CF37" s="106">
        <v>8417</v>
      </c>
      <c r="CG37" s="106">
        <v>8737</v>
      </c>
      <c r="CH37" s="106">
        <v>8994</v>
      </c>
      <c r="CI37" s="106">
        <v>8569</v>
      </c>
      <c r="CJ37" s="105">
        <v>8007</v>
      </c>
      <c r="CK37" s="105">
        <v>11923</v>
      </c>
      <c r="CN37" s="87">
        <v>49</v>
      </c>
      <c r="CO37" s="92">
        <v>249411</v>
      </c>
      <c r="CP37" s="93">
        <v>50266</v>
      </c>
      <c r="CQ37" s="93">
        <v>87554</v>
      </c>
      <c r="CR37" s="93">
        <v>86166</v>
      </c>
      <c r="CS37" s="106">
        <v>16877</v>
      </c>
      <c r="CT37" s="106">
        <v>2684</v>
      </c>
      <c r="CU37" s="106">
        <v>1585</v>
      </c>
      <c r="CV37" s="106">
        <v>21</v>
      </c>
      <c r="CW37" s="108">
        <v>58</v>
      </c>
      <c r="CX37" s="108">
        <v>1</v>
      </c>
      <c r="CY37" s="106">
        <v>0</v>
      </c>
      <c r="CZ37" s="106">
        <v>0</v>
      </c>
      <c r="DA37" s="106">
        <v>4365</v>
      </c>
      <c r="DB37" s="105">
        <v>5660</v>
      </c>
      <c r="DD37" s="109">
        <v>0.20153882547281396</v>
      </c>
      <c r="DE37" s="109">
        <v>0.35104305744333653</v>
      </c>
      <c r="DF37" s="109">
        <v>0.34547794604087229</v>
      </c>
      <c r="DG37" s="110">
        <v>7.8428778201442603E-2</v>
      </c>
      <c r="DH37" s="110">
        <v>6.3549723147736069E-3</v>
      </c>
      <c r="DI37" s="110">
        <v>8.4198371362931071E-5</v>
      </c>
      <c r="DJ37" s="110">
        <v>2.3254788281190485E-4</v>
      </c>
      <c r="DK37" s="110">
        <v>4.0094462553776698E-6</v>
      </c>
      <c r="DL37" s="110">
        <v>0</v>
      </c>
      <c r="DM37" s="110">
        <v>0</v>
      </c>
      <c r="DN37" s="110">
        <v>1.7501232904723527E-2</v>
      </c>
      <c r="DO37" s="152">
        <v>2.2693465805437612E-2</v>
      </c>
      <c r="DP37" s="111"/>
      <c r="DQ37" s="276">
        <v>2.3655732906728252E-4</v>
      </c>
      <c r="DR37" s="276">
        <v>4.0194698710161139E-2</v>
      </c>
    </row>
    <row r="38" spans="1:137" x14ac:dyDescent="0.2">
      <c r="A38" s="104">
        <v>50</v>
      </c>
      <c r="B38" s="105">
        <v>126387</v>
      </c>
      <c r="C38" s="106">
        <v>758</v>
      </c>
      <c r="D38" s="106">
        <v>1046</v>
      </c>
      <c r="E38" s="106">
        <v>1247</v>
      </c>
      <c r="F38" s="106">
        <v>1424</v>
      </c>
      <c r="G38" s="106">
        <v>1622</v>
      </c>
      <c r="H38" s="106">
        <v>1792</v>
      </c>
      <c r="I38" s="106">
        <v>1886</v>
      </c>
      <c r="J38" s="106">
        <v>2209</v>
      </c>
      <c r="K38" s="106">
        <v>2561</v>
      </c>
      <c r="L38" s="106">
        <v>3077</v>
      </c>
      <c r="M38" s="106">
        <v>3321</v>
      </c>
      <c r="N38" s="106">
        <v>4020</v>
      </c>
      <c r="O38" s="106">
        <v>4061</v>
      </c>
      <c r="P38" s="106">
        <v>4619</v>
      </c>
      <c r="Q38" s="106">
        <v>4824</v>
      </c>
      <c r="R38" s="106">
        <v>5346</v>
      </c>
      <c r="S38" s="106">
        <v>5748</v>
      </c>
      <c r="T38" s="106">
        <v>5697</v>
      </c>
      <c r="U38" s="106">
        <v>5455</v>
      </c>
      <c r="V38" s="106">
        <v>5797</v>
      </c>
      <c r="W38" s="106">
        <v>6279</v>
      </c>
      <c r="X38" s="106">
        <v>6896</v>
      </c>
      <c r="Y38" s="106">
        <v>7455</v>
      </c>
      <c r="Z38" s="106">
        <v>8227</v>
      </c>
      <c r="AA38" s="106">
        <v>8490</v>
      </c>
      <c r="AB38" s="105">
        <v>8381</v>
      </c>
      <c r="AC38" s="105">
        <v>14149</v>
      </c>
      <c r="AE38" s="104">
        <v>50</v>
      </c>
      <c r="AF38" s="105">
        <v>93328</v>
      </c>
      <c r="AG38" s="106">
        <v>12429</v>
      </c>
      <c r="AH38" s="106">
        <v>9448</v>
      </c>
      <c r="AI38" s="106">
        <v>7625</v>
      </c>
      <c r="AJ38" s="106">
        <v>6607</v>
      </c>
      <c r="AK38" s="106">
        <v>5723</v>
      </c>
      <c r="AL38" s="106">
        <v>5183</v>
      </c>
      <c r="AM38" s="106">
        <v>4711</v>
      </c>
      <c r="AN38" s="106">
        <v>4100</v>
      </c>
      <c r="AO38" s="106">
        <v>3806</v>
      </c>
      <c r="AP38" s="106">
        <v>3529</v>
      </c>
      <c r="AQ38" s="106">
        <v>3274</v>
      </c>
      <c r="AR38" s="106">
        <v>3177</v>
      </c>
      <c r="AS38" s="106">
        <v>2842</v>
      </c>
      <c r="AT38" s="106">
        <v>2627</v>
      </c>
      <c r="AU38" s="106">
        <v>2530</v>
      </c>
      <c r="AV38" s="106">
        <v>2306</v>
      </c>
      <c r="AW38" s="106">
        <v>2085</v>
      </c>
      <c r="AX38" s="106">
        <v>1955</v>
      </c>
      <c r="AY38" s="106">
        <v>1697</v>
      </c>
      <c r="AZ38" s="106">
        <v>1587</v>
      </c>
      <c r="BA38" s="106">
        <v>1436</v>
      </c>
      <c r="BB38" s="106">
        <v>1342</v>
      </c>
      <c r="BC38" s="106">
        <v>1074</v>
      </c>
      <c r="BD38" s="106">
        <v>952</v>
      </c>
      <c r="BE38" s="106">
        <v>705</v>
      </c>
      <c r="BF38" s="105">
        <v>433</v>
      </c>
      <c r="BG38" s="105">
        <v>145</v>
      </c>
      <c r="BI38" s="104">
        <v>50</v>
      </c>
      <c r="BJ38" s="105">
        <v>219715</v>
      </c>
      <c r="BK38" s="106">
        <v>13187</v>
      </c>
      <c r="BL38" s="106">
        <v>10494</v>
      </c>
      <c r="BM38" s="106">
        <v>8872</v>
      </c>
      <c r="BN38" s="106">
        <v>8031</v>
      </c>
      <c r="BO38" s="106">
        <v>7345</v>
      </c>
      <c r="BP38" s="106">
        <v>6975</v>
      </c>
      <c r="BQ38" s="106">
        <v>6597</v>
      </c>
      <c r="BR38" s="106">
        <v>6309</v>
      </c>
      <c r="BS38" s="106">
        <v>6367</v>
      </c>
      <c r="BT38" s="106">
        <v>6606</v>
      </c>
      <c r="BU38" s="106">
        <v>6595</v>
      </c>
      <c r="BV38" s="106">
        <v>7197</v>
      </c>
      <c r="BW38" s="106">
        <v>6903</v>
      </c>
      <c r="BX38" s="106">
        <v>7246</v>
      </c>
      <c r="BY38" s="106">
        <v>7354</v>
      </c>
      <c r="BZ38" s="106">
        <v>7652</v>
      </c>
      <c r="CA38" s="106">
        <v>7833</v>
      </c>
      <c r="CB38" s="106">
        <v>7652</v>
      </c>
      <c r="CC38" s="106">
        <v>7152</v>
      </c>
      <c r="CD38" s="106">
        <v>7384</v>
      </c>
      <c r="CE38" s="106">
        <v>7715</v>
      </c>
      <c r="CF38" s="106">
        <v>8238</v>
      </c>
      <c r="CG38" s="106">
        <v>8529</v>
      </c>
      <c r="CH38" s="106">
        <v>9179</v>
      </c>
      <c r="CI38" s="106">
        <v>9195</v>
      </c>
      <c r="CJ38" s="105">
        <v>8814</v>
      </c>
      <c r="CK38" s="105">
        <v>14294</v>
      </c>
      <c r="CN38" s="87">
        <v>50</v>
      </c>
      <c r="CO38" s="92">
        <v>241571.75</v>
      </c>
      <c r="CP38" s="93">
        <v>47929</v>
      </c>
      <c r="CQ38" s="93">
        <v>83634</v>
      </c>
      <c r="CR38" s="93">
        <v>88152</v>
      </c>
      <c r="CS38" s="106">
        <v>17048</v>
      </c>
      <c r="CT38" s="106">
        <v>2982</v>
      </c>
      <c r="CU38" s="106">
        <v>1939</v>
      </c>
      <c r="CV38" s="106">
        <v>22</v>
      </c>
      <c r="CW38" s="108">
        <v>73</v>
      </c>
      <c r="CX38" s="108">
        <v>1</v>
      </c>
      <c r="CY38" s="106">
        <v>0</v>
      </c>
      <c r="CZ38" s="106">
        <v>0</v>
      </c>
      <c r="DA38" s="106">
        <v>4731</v>
      </c>
      <c r="DB38" s="105">
        <v>5605</v>
      </c>
      <c r="DD38" s="109">
        <v>0.19840482175585514</v>
      </c>
      <c r="DE38" s="109">
        <v>0.34620770019673242</v>
      </c>
      <c r="DF38" s="109">
        <v>0.3649102181856943</v>
      </c>
      <c r="DG38" s="110">
        <v>8.2915324329107185E-2</v>
      </c>
      <c r="DH38" s="110">
        <v>8.0266007925181657E-3</v>
      </c>
      <c r="DI38" s="110">
        <v>9.10702513849405E-5</v>
      </c>
      <c r="DJ38" s="110">
        <v>3.021876523227571E-4</v>
      </c>
      <c r="DK38" s="110">
        <v>4.1395568811336592E-6</v>
      </c>
      <c r="DL38" s="110">
        <v>0</v>
      </c>
      <c r="DM38" s="110">
        <v>0</v>
      </c>
      <c r="DN38" s="110">
        <v>1.958424360464334E-2</v>
      </c>
      <c r="DO38" s="152">
        <v>2.320221631875416E-2</v>
      </c>
      <c r="DP38" s="111"/>
      <c r="DQ38" s="276">
        <v>3.0632720920389077E-4</v>
      </c>
      <c r="DR38" s="276">
        <v>4.2786459923397496E-2</v>
      </c>
    </row>
    <row r="39" spans="1:137" x14ac:dyDescent="0.2">
      <c r="A39" s="104">
        <v>51</v>
      </c>
      <c r="B39" s="105">
        <v>119275</v>
      </c>
      <c r="C39" s="106">
        <v>727</v>
      </c>
      <c r="D39" s="106">
        <v>958</v>
      </c>
      <c r="E39" s="106">
        <v>1137</v>
      </c>
      <c r="F39" s="106">
        <v>1341</v>
      </c>
      <c r="G39" s="106">
        <v>1412</v>
      </c>
      <c r="H39" s="106">
        <v>1607</v>
      </c>
      <c r="I39" s="106">
        <v>1841</v>
      </c>
      <c r="J39" s="106">
        <v>2007</v>
      </c>
      <c r="K39" s="106">
        <v>2253</v>
      </c>
      <c r="L39" s="106">
        <v>2649</v>
      </c>
      <c r="M39" s="106">
        <v>2982</v>
      </c>
      <c r="N39" s="106">
        <v>3451</v>
      </c>
      <c r="O39" s="106">
        <v>3633</v>
      </c>
      <c r="P39" s="106">
        <v>3931</v>
      </c>
      <c r="Q39" s="106">
        <v>4456</v>
      </c>
      <c r="R39" s="106">
        <v>4861</v>
      </c>
      <c r="S39" s="106">
        <v>5191</v>
      </c>
      <c r="T39" s="106">
        <v>5094</v>
      </c>
      <c r="U39" s="106">
        <v>4920</v>
      </c>
      <c r="V39" s="106">
        <v>5215</v>
      </c>
      <c r="W39" s="106">
        <v>5589</v>
      </c>
      <c r="X39" s="106">
        <v>6197</v>
      </c>
      <c r="Y39" s="106">
        <v>6877</v>
      </c>
      <c r="Z39" s="106">
        <v>7978</v>
      </c>
      <c r="AA39" s="106">
        <v>8526</v>
      </c>
      <c r="AB39" s="105">
        <v>8758</v>
      </c>
      <c r="AC39" s="105">
        <v>15684</v>
      </c>
      <c r="AE39" s="104">
        <v>51</v>
      </c>
      <c r="AF39" s="105">
        <v>88974</v>
      </c>
      <c r="AG39" s="106">
        <v>12087</v>
      </c>
      <c r="AH39" s="106">
        <v>8944</v>
      </c>
      <c r="AI39" s="106">
        <v>7351</v>
      </c>
      <c r="AJ39" s="106">
        <v>6380</v>
      </c>
      <c r="AK39" s="106">
        <v>5445</v>
      </c>
      <c r="AL39" s="106">
        <v>4829</v>
      </c>
      <c r="AM39" s="106">
        <v>4368</v>
      </c>
      <c r="AN39" s="106">
        <v>3763</v>
      </c>
      <c r="AO39" s="106">
        <v>3653</v>
      </c>
      <c r="AP39" s="106">
        <v>3329</v>
      </c>
      <c r="AQ39" s="106">
        <v>3082</v>
      </c>
      <c r="AR39" s="106">
        <v>2997</v>
      </c>
      <c r="AS39" s="106">
        <v>2671</v>
      </c>
      <c r="AT39" s="106">
        <v>2473</v>
      </c>
      <c r="AU39" s="106">
        <v>2340</v>
      </c>
      <c r="AV39" s="106">
        <v>2107</v>
      </c>
      <c r="AW39" s="106">
        <v>1998</v>
      </c>
      <c r="AX39" s="106">
        <v>1818</v>
      </c>
      <c r="AY39" s="106">
        <v>1632</v>
      </c>
      <c r="AZ39" s="106">
        <v>1573</v>
      </c>
      <c r="BA39" s="106">
        <v>1428</v>
      </c>
      <c r="BB39" s="106">
        <v>1255</v>
      </c>
      <c r="BC39" s="106">
        <v>1110</v>
      </c>
      <c r="BD39" s="106">
        <v>936</v>
      </c>
      <c r="BE39" s="106">
        <v>775</v>
      </c>
      <c r="BF39" s="105">
        <v>488</v>
      </c>
      <c r="BG39" s="105">
        <v>142</v>
      </c>
      <c r="BI39" s="104">
        <v>51</v>
      </c>
      <c r="BJ39" s="105">
        <v>208249</v>
      </c>
      <c r="BK39" s="106">
        <v>12814</v>
      </c>
      <c r="BL39" s="106">
        <v>9902</v>
      </c>
      <c r="BM39" s="106">
        <v>8488</v>
      </c>
      <c r="BN39" s="106">
        <v>7721</v>
      </c>
      <c r="BO39" s="106">
        <v>6857</v>
      </c>
      <c r="BP39" s="106">
        <v>6436</v>
      </c>
      <c r="BQ39" s="106">
        <v>6209</v>
      </c>
      <c r="BR39" s="106">
        <v>5770</v>
      </c>
      <c r="BS39" s="106">
        <v>5906</v>
      </c>
      <c r="BT39" s="106">
        <v>5978</v>
      </c>
      <c r="BU39" s="106">
        <v>6064</v>
      </c>
      <c r="BV39" s="106">
        <v>6448</v>
      </c>
      <c r="BW39" s="106">
        <v>6304</v>
      </c>
      <c r="BX39" s="106">
        <v>6404</v>
      </c>
      <c r="BY39" s="106">
        <v>6796</v>
      </c>
      <c r="BZ39" s="106">
        <v>6968</v>
      </c>
      <c r="CA39" s="106">
        <v>7189</v>
      </c>
      <c r="CB39" s="106">
        <v>6912</v>
      </c>
      <c r="CC39" s="106">
        <v>6552</v>
      </c>
      <c r="CD39" s="106">
        <v>6788</v>
      </c>
      <c r="CE39" s="106">
        <v>7017</v>
      </c>
      <c r="CF39" s="106">
        <v>7452</v>
      </c>
      <c r="CG39" s="106">
        <v>7987</v>
      </c>
      <c r="CH39" s="106">
        <v>8914</v>
      </c>
      <c r="CI39" s="106">
        <v>9301</v>
      </c>
      <c r="CJ39" s="105">
        <v>9246</v>
      </c>
      <c r="CK39" s="105">
        <v>15826</v>
      </c>
      <c r="CN39" s="87">
        <v>51</v>
      </c>
      <c r="CO39" s="92">
        <v>234941.25</v>
      </c>
      <c r="CP39" s="93">
        <v>45782</v>
      </c>
      <c r="CQ39" s="93">
        <v>76472</v>
      </c>
      <c r="CR39" s="93">
        <v>85995</v>
      </c>
      <c r="CS39" s="106">
        <v>16512</v>
      </c>
      <c r="CT39" s="106">
        <v>3356</v>
      </c>
      <c r="CU39" s="106">
        <v>2161</v>
      </c>
      <c r="CV39" s="106">
        <v>34</v>
      </c>
      <c r="CW39" s="108">
        <v>94</v>
      </c>
      <c r="CX39" s="108">
        <v>2</v>
      </c>
      <c r="CY39" s="106">
        <v>0</v>
      </c>
      <c r="CZ39" s="106">
        <v>0</v>
      </c>
      <c r="DA39" s="106">
        <v>4766</v>
      </c>
      <c r="DB39" s="105">
        <v>5656</v>
      </c>
      <c r="DD39" s="109">
        <v>0.1948657377110235</v>
      </c>
      <c r="DE39" s="109">
        <v>0.32549413949231987</v>
      </c>
      <c r="DF39" s="109">
        <v>0.36602767713204898</v>
      </c>
      <c r="DG39" s="110">
        <v>8.456582230664049E-2</v>
      </c>
      <c r="DH39" s="110">
        <v>9.198044191899039E-3</v>
      </c>
      <c r="DI39" s="110">
        <v>1.4471703032141014E-4</v>
      </c>
      <c r="DJ39" s="110">
        <v>4.0010002500625154E-4</v>
      </c>
      <c r="DK39" s="110">
        <v>8.5127664894947138E-6</v>
      </c>
      <c r="DL39" s="110">
        <v>0</v>
      </c>
      <c r="DM39" s="110">
        <v>0</v>
      </c>
      <c r="DN39" s="110">
        <v>2.0285922544465904E-2</v>
      </c>
      <c r="DO39" s="152">
        <v>2.4074103632291052E-2</v>
      </c>
      <c r="DP39" s="111"/>
      <c r="DQ39" s="276">
        <v>4.0861279149574626E-4</v>
      </c>
      <c r="DR39" s="276">
        <v>4.4360026176756953E-2</v>
      </c>
    </row>
    <row r="40" spans="1:137" x14ac:dyDescent="0.2">
      <c r="A40" s="104">
        <v>52</v>
      </c>
      <c r="B40" s="105">
        <v>111096</v>
      </c>
      <c r="C40" s="106">
        <v>682</v>
      </c>
      <c r="D40" s="106">
        <v>884</v>
      </c>
      <c r="E40" s="106">
        <v>1042</v>
      </c>
      <c r="F40" s="106">
        <v>1184</v>
      </c>
      <c r="G40" s="106">
        <v>1336</v>
      </c>
      <c r="H40" s="106">
        <v>1488</v>
      </c>
      <c r="I40" s="106">
        <v>1558</v>
      </c>
      <c r="J40" s="106">
        <v>1839</v>
      </c>
      <c r="K40" s="106">
        <v>2050</v>
      </c>
      <c r="L40" s="106">
        <v>2436</v>
      </c>
      <c r="M40" s="106">
        <v>2610</v>
      </c>
      <c r="N40" s="106">
        <v>3121</v>
      </c>
      <c r="O40" s="106">
        <v>3213</v>
      </c>
      <c r="P40" s="106">
        <v>3635</v>
      </c>
      <c r="Q40" s="106">
        <v>3905</v>
      </c>
      <c r="R40" s="106">
        <v>4197</v>
      </c>
      <c r="S40" s="106">
        <v>4652</v>
      </c>
      <c r="T40" s="106">
        <v>4608</v>
      </c>
      <c r="U40" s="106">
        <v>4402</v>
      </c>
      <c r="V40" s="106">
        <v>4630</v>
      </c>
      <c r="W40" s="106">
        <v>5080</v>
      </c>
      <c r="X40" s="106">
        <v>5576</v>
      </c>
      <c r="Y40" s="106">
        <v>6201</v>
      </c>
      <c r="Z40" s="106">
        <v>7441</v>
      </c>
      <c r="AA40" s="106">
        <v>8183</v>
      </c>
      <c r="AB40" s="105">
        <v>8573</v>
      </c>
      <c r="AC40" s="105">
        <v>16570</v>
      </c>
      <c r="AE40" s="104">
        <v>52</v>
      </c>
      <c r="AF40" s="105">
        <v>83868</v>
      </c>
      <c r="AG40" s="106">
        <v>11446</v>
      </c>
      <c r="AH40" s="106">
        <v>8381</v>
      </c>
      <c r="AI40" s="106">
        <v>6771</v>
      </c>
      <c r="AJ40" s="106">
        <v>5834</v>
      </c>
      <c r="AK40" s="106">
        <v>5219</v>
      </c>
      <c r="AL40" s="106">
        <v>4531</v>
      </c>
      <c r="AM40" s="106">
        <v>4178</v>
      </c>
      <c r="AN40" s="106">
        <v>3780</v>
      </c>
      <c r="AO40" s="106">
        <v>3331</v>
      </c>
      <c r="AP40" s="106">
        <v>3114</v>
      </c>
      <c r="AQ40" s="106">
        <v>2848</v>
      </c>
      <c r="AR40" s="106">
        <v>2648</v>
      </c>
      <c r="AS40" s="106">
        <v>2470</v>
      </c>
      <c r="AT40" s="106">
        <v>2373</v>
      </c>
      <c r="AU40" s="106">
        <v>2225</v>
      </c>
      <c r="AV40" s="106">
        <v>2053</v>
      </c>
      <c r="AW40" s="106">
        <v>1933</v>
      </c>
      <c r="AX40" s="106">
        <v>1705</v>
      </c>
      <c r="AY40" s="106">
        <v>1552</v>
      </c>
      <c r="AZ40" s="106">
        <v>1490</v>
      </c>
      <c r="BA40" s="106">
        <v>1384</v>
      </c>
      <c r="BB40" s="106">
        <v>1209</v>
      </c>
      <c r="BC40" s="106">
        <v>1086</v>
      </c>
      <c r="BD40" s="106">
        <v>898</v>
      </c>
      <c r="BE40" s="106">
        <v>766</v>
      </c>
      <c r="BF40" s="105">
        <v>490</v>
      </c>
      <c r="BG40" s="105">
        <v>153</v>
      </c>
      <c r="BI40" s="104">
        <v>52</v>
      </c>
      <c r="BJ40" s="105">
        <v>194964</v>
      </c>
      <c r="BK40" s="106">
        <v>12128</v>
      </c>
      <c r="BL40" s="106">
        <v>9265</v>
      </c>
      <c r="BM40" s="106">
        <v>7813</v>
      </c>
      <c r="BN40" s="106">
        <v>7018</v>
      </c>
      <c r="BO40" s="106">
        <v>6555</v>
      </c>
      <c r="BP40" s="106">
        <v>6019</v>
      </c>
      <c r="BQ40" s="106">
        <v>5736</v>
      </c>
      <c r="BR40" s="106">
        <v>5619</v>
      </c>
      <c r="BS40" s="106">
        <v>5381</v>
      </c>
      <c r="BT40" s="106">
        <v>5550</v>
      </c>
      <c r="BU40" s="106">
        <v>5458</v>
      </c>
      <c r="BV40" s="106">
        <v>5769</v>
      </c>
      <c r="BW40" s="106">
        <v>5683</v>
      </c>
      <c r="BX40" s="106">
        <v>6008</v>
      </c>
      <c r="BY40" s="106">
        <v>6130</v>
      </c>
      <c r="BZ40" s="106">
        <v>6250</v>
      </c>
      <c r="CA40" s="106">
        <v>6585</v>
      </c>
      <c r="CB40" s="106">
        <v>6313</v>
      </c>
      <c r="CC40" s="106">
        <v>5954</v>
      </c>
      <c r="CD40" s="106">
        <v>6120</v>
      </c>
      <c r="CE40" s="106">
        <v>6464</v>
      </c>
      <c r="CF40" s="106">
        <v>6785</v>
      </c>
      <c r="CG40" s="106">
        <v>7287</v>
      </c>
      <c r="CH40" s="106">
        <v>8339</v>
      </c>
      <c r="CI40" s="106">
        <v>8949</v>
      </c>
      <c r="CJ40" s="105">
        <v>9063</v>
      </c>
      <c r="CK40" s="105">
        <v>16723</v>
      </c>
      <c r="CN40" s="87">
        <v>52</v>
      </c>
      <c r="CO40" s="92">
        <v>227898.5</v>
      </c>
      <c r="CP40" s="93">
        <v>42779</v>
      </c>
      <c r="CQ40" s="93">
        <v>70188</v>
      </c>
      <c r="CR40" s="93">
        <v>81997</v>
      </c>
      <c r="CS40" s="106">
        <v>15382</v>
      </c>
      <c r="CT40" s="106">
        <v>3930</v>
      </c>
      <c r="CU40" s="106">
        <v>2618</v>
      </c>
      <c r="CV40" s="106">
        <v>35</v>
      </c>
      <c r="CW40" s="108">
        <v>116</v>
      </c>
      <c r="CX40" s="108">
        <v>2</v>
      </c>
      <c r="CY40" s="106">
        <v>0</v>
      </c>
      <c r="CZ40" s="106">
        <v>0</v>
      </c>
      <c r="DA40" s="106">
        <v>4693</v>
      </c>
      <c r="DB40" s="105">
        <v>5589</v>
      </c>
      <c r="DD40" s="109">
        <v>0.18771075720112243</v>
      </c>
      <c r="DE40" s="109">
        <v>0.30797921004306744</v>
      </c>
      <c r="DF40" s="109">
        <v>0.35979613731551546</v>
      </c>
      <c r="DG40" s="110">
        <v>8.4739478320392636E-2</v>
      </c>
      <c r="DH40" s="110">
        <v>1.1487570124419423E-2</v>
      </c>
      <c r="DI40" s="110">
        <v>1.5357714070079442E-4</v>
      </c>
      <c r="DJ40" s="110">
        <v>5.0899852346549012E-4</v>
      </c>
      <c r="DK40" s="110">
        <v>8.7758366114739673E-6</v>
      </c>
      <c r="DL40" s="110">
        <v>0</v>
      </c>
      <c r="DM40" s="110">
        <v>0</v>
      </c>
      <c r="DN40" s="110">
        <v>2.0592500608823665E-2</v>
      </c>
      <c r="DO40" s="152">
        <v>2.4524075410764002E-2</v>
      </c>
      <c r="DP40" s="111"/>
      <c r="DQ40" s="276">
        <v>5.1777436007696405E-4</v>
      </c>
      <c r="DR40" s="276">
        <v>4.511657601958767E-2</v>
      </c>
    </row>
    <row r="41" spans="1:137" x14ac:dyDescent="0.2">
      <c r="A41" s="104">
        <v>53</v>
      </c>
      <c r="B41" s="105">
        <v>104490</v>
      </c>
      <c r="C41" s="106">
        <v>634</v>
      </c>
      <c r="D41" s="106">
        <v>825</v>
      </c>
      <c r="E41" s="106">
        <v>940</v>
      </c>
      <c r="F41" s="106">
        <v>1111</v>
      </c>
      <c r="G41" s="106">
        <v>1228</v>
      </c>
      <c r="H41" s="106">
        <v>1313</v>
      </c>
      <c r="I41" s="106">
        <v>1514</v>
      </c>
      <c r="J41" s="106">
        <v>1641</v>
      </c>
      <c r="K41" s="106">
        <v>1860</v>
      </c>
      <c r="L41" s="106">
        <v>2160</v>
      </c>
      <c r="M41" s="106">
        <v>2434</v>
      </c>
      <c r="N41" s="106">
        <v>2688</v>
      </c>
      <c r="O41" s="106">
        <v>2911</v>
      </c>
      <c r="P41" s="106">
        <v>3238</v>
      </c>
      <c r="Q41" s="106">
        <v>3522</v>
      </c>
      <c r="R41" s="106">
        <v>3836</v>
      </c>
      <c r="S41" s="106">
        <v>4049</v>
      </c>
      <c r="T41" s="106">
        <v>4066</v>
      </c>
      <c r="U41" s="106">
        <v>3918</v>
      </c>
      <c r="V41" s="106">
        <v>4313</v>
      </c>
      <c r="W41" s="106">
        <v>4523</v>
      </c>
      <c r="X41" s="106">
        <v>5042</v>
      </c>
      <c r="Y41" s="106">
        <v>5523</v>
      </c>
      <c r="Z41" s="106">
        <v>6947</v>
      </c>
      <c r="AA41" s="106">
        <v>7896</v>
      </c>
      <c r="AB41" s="105">
        <v>8537</v>
      </c>
      <c r="AC41" s="105">
        <v>17821</v>
      </c>
      <c r="AE41" s="104">
        <v>53</v>
      </c>
      <c r="AF41" s="105">
        <v>78393</v>
      </c>
      <c r="AG41" s="106">
        <v>10776</v>
      </c>
      <c r="AH41" s="106">
        <v>7801</v>
      </c>
      <c r="AI41" s="106">
        <v>6421</v>
      </c>
      <c r="AJ41" s="106">
        <v>5368</v>
      </c>
      <c r="AK41" s="106">
        <v>4652</v>
      </c>
      <c r="AL41" s="106">
        <v>4216</v>
      </c>
      <c r="AM41" s="106">
        <v>3783</v>
      </c>
      <c r="AN41" s="106">
        <v>3369</v>
      </c>
      <c r="AO41" s="106">
        <v>3079</v>
      </c>
      <c r="AP41" s="106">
        <v>2824</v>
      </c>
      <c r="AQ41" s="106">
        <v>2721</v>
      </c>
      <c r="AR41" s="106">
        <v>2507</v>
      </c>
      <c r="AS41" s="106">
        <v>2319</v>
      </c>
      <c r="AT41" s="106">
        <v>2263</v>
      </c>
      <c r="AU41" s="106">
        <v>2132</v>
      </c>
      <c r="AV41" s="106">
        <v>1875</v>
      </c>
      <c r="AW41" s="106">
        <v>1757</v>
      </c>
      <c r="AX41" s="106">
        <v>1626</v>
      </c>
      <c r="AY41" s="106">
        <v>1546</v>
      </c>
      <c r="AZ41" s="106">
        <v>1364</v>
      </c>
      <c r="BA41" s="106">
        <v>1236</v>
      </c>
      <c r="BB41" s="106">
        <v>1195</v>
      </c>
      <c r="BC41" s="106">
        <v>1122</v>
      </c>
      <c r="BD41" s="106">
        <v>954</v>
      </c>
      <c r="BE41" s="106">
        <v>822</v>
      </c>
      <c r="BF41" s="105">
        <v>493</v>
      </c>
      <c r="BG41" s="105">
        <v>172</v>
      </c>
      <c r="BI41" s="104">
        <v>53</v>
      </c>
      <c r="BJ41" s="105">
        <v>182883</v>
      </c>
      <c r="BK41" s="106">
        <v>11410</v>
      </c>
      <c r="BL41" s="106">
        <v>8626</v>
      </c>
      <c r="BM41" s="106">
        <v>7361</v>
      </c>
      <c r="BN41" s="106">
        <v>6479</v>
      </c>
      <c r="BO41" s="106">
        <v>5880</v>
      </c>
      <c r="BP41" s="106">
        <v>5529</v>
      </c>
      <c r="BQ41" s="106">
        <v>5297</v>
      </c>
      <c r="BR41" s="106">
        <v>5010</v>
      </c>
      <c r="BS41" s="106">
        <v>4939</v>
      </c>
      <c r="BT41" s="106">
        <v>4984</v>
      </c>
      <c r="BU41" s="106">
        <v>5155</v>
      </c>
      <c r="BV41" s="106">
        <v>5195</v>
      </c>
      <c r="BW41" s="106">
        <v>5230</v>
      </c>
      <c r="BX41" s="106">
        <v>5501</v>
      </c>
      <c r="BY41" s="106">
        <v>5654</v>
      </c>
      <c r="BZ41" s="106">
        <v>5711</v>
      </c>
      <c r="CA41" s="106">
        <v>5806</v>
      </c>
      <c r="CB41" s="106">
        <v>5692</v>
      </c>
      <c r="CC41" s="106">
        <v>5464</v>
      </c>
      <c r="CD41" s="106">
        <v>5677</v>
      </c>
      <c r="CE41" s="106">
        <v>5759</v>
      </c>
      <c r="CF41" s="106">
        <v>6237</v>
      </c>
      <c r="CG41" s="106">
        <v>6645</v>
      </c>
      <c r="CH41" s="106">
        <v>7901</v>
      </c>
      <c r="CI41" s="106">
        <v>8718</v>
      </c>
      <c r="CJ41" s="105">
        <v>9030</v>
      </c>
      <c r="CK41" s="105">
        <v>17993</v>
      </c>
      <c r="CN41" s="87">
        <v>53</v>
      </c>
      <c r="CO41" s="92">
        <v>220966</v>
      </c>
      <c r="CP41" s="93">
        <v>39756</v>
      </c>
      <c r="CQ41" s="93">
        <v>64011</v>
      </c>
      <c r="CR41" s="93">
        <v>79116</v>
      </c>
      <c r="CS41" s="106">
        <v>14321</v>
      </c>
      <c r="CT41" s="106">
        <v>4528</v>
      </c>
      <c r="CU41" s="106">
        <v>2865</v>
      </c>
      <c r="CV41" s="106">
        <v>42</v>
      </c>
      <c r="CW41" s="108">
        <v>160</v>
      </c>
      <c r="CX41" s="108">
        <v>1</v>
      </c>
      <c r="CY41" s="106">
        <v>0</v>
      </c>
      <c r="CZ41" s="106">
        <v>0</v>
      </c>
      <c r="DA41" s="106">
        <v>4651</v>
      </c>
      <c r="DB41" s="105">
        <v>5362</v>
      </c>
      <c r="DD41" s="109">
        <v>0.17991908257378963</v>
      </c>
      <c r="DE41" s="109">
        <v>0.28968710118298741</v>
      </c>
      <c r="DF41" s="109">
        <v>0.35804603423151071</v>
      </c>
      <c r="DG41" s="110">
        <v>8.5302716254989461E-2</v>
      </c>
      <c r="DH41" s="110">
        <v>1.2965795642768571E-2</v>
      </c>
      <c r="DI41" s="110">
        <v>1.90074491098178E-4</v>
      </c>
      <c r="DJ41" s="110">
        <v>7.2409329942163048E-4</v>
      </c>
      <c r="DK41" s="110">
        <v>4.5255831213851903E-6</v>
      </c>
      <c r="DL41" s="110">
        <v>0</v>
      </c>
      <c r="DM41" s="110">
        <v>0</v>
      </c>
      <c r="DN41" s="110">
        <v>2.1048487097562522E-2</v>
      </c>
      <c r="DO41" s="152">
        <v>2.4266176696867391E-2</v>
      </c>
      <c r="DP41" s="111"/>
      <c r="DQ41" s="276">
        <v>7.2861888254301566E-4</v>
      </c>
      <c r="DR41" s="276">
        <v>4.5314663794429916E-2</v>
      </c>
    </row>
    <row r="42" spans="1:137" x14ac:dyDescent="0.2">
      <c r="A42" s="104">
        <v>54</v>
      </c>
      <c r="B42" s="105">
        <v>101014</v>
      </c>
      <c r="C42" s="106">
        <v>582</v>
      </c>
      <c r="D42" s="106">
        <v>788</v>
      </c>
      <c r="E42" s="106">
        <v>924</v>
      </c>
      <c r="F42" s="106">
        <v>1025</v>
      </c>
      <c r="G42" s="106">
        <v>1137</v>
      </c>
      <c r="H42" s="106">
        <v>1252</v>
      </c>
      <c r="I42" s="106">
        <v>1372</v>
      </c>
      <c r="J42" s="106">
        <v>1519</v>
      </c>
      <c r="K42" s="106">
        <v>1756</v>
      </c>
      <c r="L42" s="106">
        <v>2028</v>
      </c>
      <c r="M42" s="106">
        <v>2353</v>
      </c>
      <c r="N42" s="106">
        <v>2481</v>
      </c>
      <c r="O42" s="106">
        <v>2707</v>
      </c>
      <c r="P42" s="106">
        <v>3038</v>
      </c>
      <c r="Q42" s="106">
        <v>3264</v>
      </c>
      <c r="R42" s="106">
        <v>3492</v>
      </c>
      <c r="S42" s="106">
        <v>3821</v>
      </c>
      <c r="T42" s="106">
        <v>3878</v>
      </c>
      <c r="U42" s="106">
        <v>3755</v>
      </c>
      <c r="V42" s="106">
        <v>3964</v>
      </c>
      <c r="W42" s="106">
        <v>4381</v>
      </c>
      <c r="X42" s="106">
        <v>4850</v>
      </c>
      <c r="Y42" s="106">
        <v>5442</v>
      </c>
      <c r="Z42" s="106">
        <v>6675</v>
      </c>
      <c r="AA42" s="106">
        <v>7819</v>
      </c>
      <c r="AB42" s="105">
        <v>8203</v>
      </c>
      <c r="AC42" s="105">
        <v>18508</v>
      </c>
      <c r="AE42" s="104">
        <v>54</v>
      </c>
      <c r="AF42" s="105">
        <v>75980</v>
      </c>
      <c r="AG42" s="106">
        <v>10265</v>
      </c>
      <c r="AH42" s="106">
        <v>7595</v>
      </c>
      <c r="AI42" s="106">
        <v>6100</v>
      </c>
      <c r="AJ42" s="106">
        <v>5318</v>
      </c>
      <c r="AK42" s="106">
        <v>4578</v>
      </c>
      <c r="AL42" s="106">
        <v>4164</v>
      </c>
      <c r="AM42" s="106">
        <v>3724</v>
      </c>
      <c r="AN42" s="106">
        <v>3302</v>
      </c>
      <c r="AO42" s="106">
        <v>2920</v>
      </c>
      <c r="AP42" s="106">
        <v>2746</v>
      </c>
      <c r="AQ42" s="106">
        <v>2489</v>
      </c>
      <c r="AR42" s="106">
        <v>2412</v>
      </c>
      <c r="AS42" s="106">
        <v>2303</v>
      </c>
      <c r="AT42" s="106">
        <v>2156</v>
      </c>
      <c r="AU42" s="106">
        <v>1913</v>
      </c>
      <c r="AV42" s="106">
        <v>1865</v>
      </c>
      <c r="AW42" s="106">
        <v>1660</v>
      </c>
      <c r="AX42" s="106">
        <v>1579</v>
      </c>
      <c r="AY42" s="106">
        <v>1433</v>
      </c>
      <c r="AZ42" s="106">
        <v>1375</v>
      </c>
      <c r="BA42" s="106">
        <v>1251</v>
      </c>
      <c r="BB42" s="106">
        <v>1218</v>
      </c>
      <c r="BC42" s="106">
        <v>1097</v>
      </c>
      <c r="BD42" s="106">
        <v>934</v>
      </c>
      <c r="BE42" s="106">
        <v>865</v>
      </c>
      <c r="BF42" s="105">
        <v>531</v>
      </c>
      <c r="BG42" s="105">
        <v>187</v>
      </c>
      <c r="BI42" s="104">
        <v>54</v>
      </c>
      <c r="BJ42" s="105">
        <v>176994</v>
      </c>
      <c r="BK42" s="106">
        <v>10847</v>
      </c>
      <c r="BL42" s="106">
        <v>8383</v>
      </c>
      <c r="BM42" s="106">
        <v>7024</v>
      </c>
      <c r="BN42" s="106">
        <v>6343</v>
      </c>
      <c r="BO42" s="106">
        <v>5715</v>
      </c>
      <c r="BP42" s="106">
        <v>5416</v>
      </c>
      <c r="BQ42" s="106">
        <v>5096</v>
      </c>
      <c r="BR42" s="106">
        <v>4821</v>
      </c>
      <c r="BS42" s="106">
        <v>4676</v>
      </c>
      <c r="BT42" s="106">
        <v>4774</v>
      </c>
      <c r="BU42" s="106">
        <v>4842</v>
      </c>
      <c r="BV42" s="106">
        <v>4893</v>
      </c>
      <c r="BW42" s="106">
        <v>5010</v>
      </c>
      <c r="BX42" s="106">
        <v>5194</v>
      </c>
      <c r="BY42" s="106">
        <v>5177</v>
      </c>
      <c r="BZ42" s="106">
        <v>5357</v>
      </c>
      <c r="CA42" s="106">
        <v>5481</v>
      </c>
      <c r="CB42" s="106">
        <v>5457</v>
      </c>
      <c r="CC42" s="106">
        <v>5188</v>
      </c>
      <c r="CD42" s="106">
        <v>5339</v>
      </c>
      <c r="CE42" s="106">
        <v>5632</v>
      </c>
      <c r="CF42" s="106">
        <v>6068</v>
      </c>
      <c r="CG42" s="106">
        <v>6539</v>
      </c>
      <c r="CH42" s="106">
        <v>7609</v>
      </c>
      <c r="CI42" s="106">
        <v>8684</v>
      </c>
      <c r="CJ42" s="105">
        <v>8734</v>
      </c>
      <c r="CK42" s="105">
        <v>18695</v>
      </c>
      <c r="CN42" s="87">
        <v>54</v>
      </c>
      <c r="CO42" s="92">
        <v>215216.25</v>
      </c>
      <c r="CP42" s="93">
        <v>38312</v>
      </c>
      <c r="CQ42" s="93">
        <v>60737</v>
      </c>
      <c r="CR42" s="93">
        <v>77945</v>
      </c>
      <c r="CS42" s="106">
        <v>13724</v>
      </c>
      <c r="CT42" s="106">
        <v>4954</v>
      </c>
      <c r="CU42" s="106">
        <v>3097</v>
      </c>
      <c r="CV42" s="106">
        <v>66</v>
      </c>
      <c r="CW42" s="108">
        <v>170</v>
      </c>
      <c r="CX42" s="108">
        <v>1</v>
      </c>
      <c r="CY42" s="106">
        <v>0</v>
      </c>
      <c r="CZ42" s="106">
        <v>0</v>
      </c>
      <c r="DA42" s="106">
        <v>5137</v>
      </c>
      <c r="DB42" s="105">
        <v>5784</v>
      </c>
      <c r="DD42" s="109">
        <v>0.17801629756117393</v>
      </c>
      <c r="DE42" s="109">
        <v>0.28221381982076166</v>
      </c>
      <c r="DF42" s="109">
        <v>0.36217060747039315</v>
      </c>
      <c r="DG42" s="110">
        <v>8.6787126901430534E-2</v>
      </c>
      <c r="DH42" s="110">
        <v>1.4390177321647412E-2</v>
      </c>
      <c r="DI42" s="110">
        <v>3.066682929379171E-4</v>
      </c>
      <c r="DJ42" s="110">
        <v>7.8990317877948341E-4</v>
      </c>
      <c r="DK42" s="110">
        <v>4.6464892869381379E-6</v>
      </c>
      <c r="DL42" s="110">
        <v>0</v>
      </c>
      <c r="DM42" s="110">
        <v>0</v>
      </c>
      <c r="DN42" s="110">
        <v>2.3869015467001212E-2</v>
      </c>
      <c r="DO42" s="152">
        <v>2.6875294035650189E-2</v>
      </c>
      <c r="DP42" s="111"/>
      <c r="DQ42" s="276">
        <v>7.945496680664216E-4</v>
      </c>
      <c r="DR42" s="276">
        <v>5.0744309502651401E-2</v>
      </c>
    </row>
    <row r="43" spans="1:137" x14ac:dyDescent="0.2">
      <c r="A43" s="104">
        <v>55</v>
      </c>
      <c r="B43" s="105">
        <v>96763</v>
      </c>
      <c r="C43" s="106">
        <v>561</v>
      </c>
      <c r="D43" s="106">
        <v>738</v>
      </c>
      <c r="E43" s="106">
        <v>852</v>
      </c>
      <c r="F43" s="106">
        <v>967</v>
      </c>
      <c r="G43" s="106">
        <v>1161</v>
      </c>
      <c r="H43" s="106">
        <v>1202</v>
      </c>
      <c r="I43" s="106">
        <v>1301</v>
      </c>
      <c r="J43" s="106">
        <v>1448</v>
      </c>
      <c r="K43" s="106">
        <v>1651</v>
      </c>
      <c r="L43" s="106">
        <v>1930</v>
      </c>
      <c r="M43" s="106">
        <v>2107</v>
      </c>
      <c r="N43" s="106">
        <v>2386</v>
      </c>
      <c r="O43" s="106">
        <v>2434</v>
      </c>
      <c r="P43" s="106">
        <v>2936</v>
      </c>
      <c r="Q43" s="106">
        <v>3096</v>
      </c>
      <c r="R43" s="106">
        <v>3195</v>
      </c>
      <c r="S43" s="106">
        <v>3570</v>
      </c>
      <c r="T43" s="106">
        <v>3417</v>
      </c>
      <c r="U43" s="106">
        <v>3586</v>
      </c>
      <c r="V43" s="106">
        <v>3636</v>
      </c>
      <c r="W43" s="106">
        <v>3937</v>
      </c>
      <c r="X43" s="106">
        <v>4390</v>
      </c>
      <c r="Y43" s="106">
        <v>4947</v>
      </c>
      <c r="Z43" s="106">
        <v>6540</v>
      </c>
      <c r="AA43" s="106">
        <v>7522</v>
      </c>
      <c r="AB43" s="105">
        <v>8261</v>
      </c>
      <c r="AC43" s="105">
        <v>18992</v>
      </c>
      <c r="AE43" s="104">
        <v>55</v>
      </c>
      <c r="AF43" s="105">
        <v>73227</v>
      </c>
      <c r="AG43" s="106">
        <v>9884</v>
      </c>
      <c r="AH43" s="106">
        <v>7341</v>
      </c>
      <c r="AI43" s="106">
        <v>5915</v>
      </c>
      <c r="AJ43" s="106">
        <v>5040</v>
      </c>
      <c r="AK43" s="106">
        <v>4459</v>
      </c>
      <c r="AL43" s="106">
        <v>4040</v>
      </c>
      <c r="AM43" s="106">
        <v>3446</v>
      </c>
      <c r="AN43" s="106">
        <v>3111</v>
      </c>
      <c r="AO43" s="106">
        <v>2952</v>
      </c>
      <c r="AP43" s="106">
        <v>2637</v>
      </c>
      <c r="AQ43" s="106">
        <v>2338</v>
      </c>
      <c r="AR43" s="106">
        <v>2334</v>
      </c>
      <c r="AS43" s="106">
        <v>2093</v>
      </c>
      <c r="AT43" s="106">
        <v>1996</v>
      </c>
      <c r="AU43" s="106">
        <v>1859</v>
      </c>
      <c r="AV43" s="106">
        <v>1779</v>
      </c>
      <c r="AW43" s="106">
        <v>1675</v>
      </c>
      <c r="AX43" s="106">
        <v>1529</v>
      </c>
      <c r="AY43" s="106">
        <v>1432</v>
      </c>
      <c r="AZ43" s="106">
        <v>1259</v>
      </c>
      <c r="BA43" s="106">
        <v>1292</v>
      </c>
      <c r="BB43" s="106">
        <v>1156</v>
      </c>
      <c r="BC43" s="106">
        <v>1096</v>
      </c>
      <c r="BD43" s="106">
        <v>945</v>
      </c>
      <c r="BE43" s="106">
        <v>853</v>
      </c>
      <c r="BF43" s="105">
        <v>548</v>
      </c>
      <c r="BG43" s="105">
        <v>218</v>
      </c>
      <c r="BI43" s="104">
        <v>55</v>
      </c>
      <c r="BJ43" s="105">
        <v>169990</v>
      </c>
      <c r="BK43" s="106">
        <v>10445</v>
      </c>
      <c r="BL43" s="106">
        <v>8079</v>
      </c>
      <c r="BM43" s="106">
        <v>6767</v>
      </c>
      <c r="BN43" s="106">
        <v>6007</v>
      </c>
      <c r="BO43" s="106">
        <v>5620</v>
      </c>
      <c r="BP43" s="106">
        <v>5242</v>
      </c>
      <c r="BQ43" s="106">
        <v>4747</v>
      </c>
      <c r="BR43" s="106">
        <v>4559</v>
      </c>
      <c r="BS43" s="106">
        <v>4603</v>
      </c>
      <c r="BT43" s="106">
        <v>4567</v>
      </c>
      <c r="BU43" s="106">
        <v>4445</v>
      </c>
      <c r="BV43" s="106">
        <v>4720</v>
      </c>
      <c r="BW43" s="106">
        <v>4527</v>
      </c>
      <c r="BX43" s="106">
        <v>4932</v>
      </c>
      <c r="BY43" s="106">
        <v>4955</v>
      </c>
      <c r="BZ43" s="106">
        <v>4974</v>
      </c>
      <c r="CA43" s="106">
        <v>5245</v>
      </c>
      <c r="CB43" s="106">
        <v>4946</v>
      </c>
      <c r="CC43" s="106">
        <v>5018</v>
      </c>
      <c r="CD43" s="106">
        <v>4895</v>
      </c>
      <c r="CE43" s="106">
        <v>5229</v>
      </c>
      <c r="CF43" s="106">
        <v>5546</v>
      </c>
      <c r="CG43" s="106">
        <v>6043</v>
      </c>
      <c r="CH43" s="106">
        <v>7485</v>
      </c>
      <c r="CI43" s="106">
        <v>8375</v>
      </c>
      <c r="CJ43" s="105">
        <v>8809</v>
      </c>
      <c r="CK43" s="105">
        <v>19210</v>
      </c>
      <c r="CN43" s="87">
        <v>55</v>
      </c>
      <c r="CO43" s="92">
        <v>210793</v>
      </c>
      <c r="CP43" s="93">
        <v>36918</v>
      </c>
      <c r="CQ43" s="93">
        <v>57516</v>
      </c>
      <c r="CR43" s="93">
        <v>75556</v>
      </c>
      <c r="CS43" s="106">
        <v>12965</v>
      </c>
      <c r="CT43" s="106">
        <v>5479</v>
      </c>
      <c r="CU43" s="106">
        <v>3646</v>
      </c>
      <c r="CV43" s="106">
        <v>115</v>
      </c>
      <c r="CW43" s="108">
        <v>191</v>
      </c>
      <c r="CX43" s="108">
        <v>4</v>
      </c>
      <c r="CY43" s="106">
        <v>0</v>
      </c>
      <c r="CZ43" s="106">
        <v>0</v>
      </c>
      <c r="DA43" s="106">
        <v>5174</v>
      </c>
      <c r="DB43" s="105">
        <v>5738</v>
      </c>
      <c r="DD43" s="109">
        <v>0.17513864312382291</v>
      </c>
      <c r="DE43" s="109">
        <v>0.27285536047212194</v>
      </c>
      <c r="DF43" s="109">
        <v>0.3584369499935956</v>
      </c>
      <c r="DG43" s="110">
        <v>8.7498161703661884E-2</v>
      </c>
      <c r="DH43" s="110">
        <v>1.7296589545193627E-2</v>
      </c>
      <c r="DI43" s="110">
        <v>5.4555891324664478E-4</v>
      </c>
      <c r="DJ43" s="110">
        <v>9.0610219504442743E-4</v>
      </c>
      <c r="DK43" s="110">
        <v>1.8975962199883298E-5</v>
      </c>
      <c r="DL43" s="110">
        <v>0</v>
      </c>
      <c r="DM43" s="110">
        <v>0</v>
      </c>
      <c r="DN43" s="110">
        <v>2.4545407105549047E-2</v>
      </c>
      <c r="DO43" s="152">
        <v>2.7221017775732589E-2</v>
      </c>
      <c r="DP43" s="111"/>
      <c r="DQ43" s="276">
        <v>9.2507815724431075E-4</v>
      </c>
      <c r="DR43" s="276">
        <v>5.1766424881281636E-2</v>
      </c>
    </row>
    <row r="44" spans="1:137" x14ac:dyDescent="0.2">
      <c r="A44" s="104">
        <v>56</v>
      </c>
      <c r="B44" s="105">
        <v>94750</v>
      </c>
      <c r="C44" s="106">
        <v>581</v>
      </c>
      <c r="D44" s="106">
        <v>804</v>
      </c>
      <c r="E44" s="106">
        <v>841</v>
      </c>
      <c r="F44" s="106">
        <v>912</v>
      </c>
      <c r="G44" s="106">
        <v>1079</v>
      </c>
      <c r="H44" s="106">
        <v>1141</v>
      </c>
      <c r="I44" s="106">
        <v>1292</v>
      </c>
      <c r="J44" s="106">
        <v>1518</v>
      </c>
      <c r="K44" s="106">
        <v>1628</v>
      </c>
      <c r="L44" s="106">
        <v>1936</v>
      </c>
      <c r="M44" s="106">
        <v>1989</v>
      </c>
      <c r="N44" s="106">
        <v>2376</v>
      </c>
      <c r="O44" s="106">
        <v>2499</v>
      </c>
      <c r="P44" s="106">
        <v>2730</v>
      </c>
      <c r="Q44" s="106">
        <v>2887</v>
      </c>
      <c r="R44" s="106">
        <v>2934</v>
      </c>
      <c r="S44" s="106">
        <v>3262</v>
      </c>
      <c r="T44" s="106">
        <v>3403</v>
      </c>
      <c r="U44" s="106">
        <v>3357</v>
      </c>
      <c r="V44" s="106">
        <v>3546</v>
      </c>
      <c r="W44" s="106">
        <v>3746</v>
      </c>
      <c r="X44" s="106">
        <v>4259</v>
      </c>
      <c r="Y44" s="106">
        <v>4606</v>
      </c>
      <c r="Z44" s="106">
        <v>6423</v>
      </c>
      <c r="AA44" s="106">
        <v>7472</v>
      </c>
      <c r="AB44" s="105">
        <v>8013</v>
      </c>
      <c r="AC44" s="105">
        <v>19516</v>
      </c>
      <c r="AE44" s="104">
        <v>56</v>
      </c>
      <c r="AF44" s="105">
        <v>71429</v>
      </c>
      <c r="AG44" s="106">
        <v>9694</v>
      </c>
      <c r="AH44" s="106">
        <v>7241</v>
      </c>
      <c r="AI44" s="106">
        <v>5655</v>
      </c>
      <c r="AJ44" s="106">
        <v>4908</v>
      </c>
      <c r="AK44" s="106">
        <v>4406</v>
      </c>
      <c r="AL44" s="106">
        <v>3881</v>
      </c>
      <c r="AM44" s="106">
        <v>3500</v>
      </c>
      <c r="AN44" s="106">
        <v>2985</v>
      </c>
      <c r="AO44" s="106">
        <v>2716</v>
      </c>
      <c r="AP44" s="106">
        <v>2537</v>
      </c>
      <c r="AQ44" s="106">
        <v>2351</v>
      </c>
      <c r="AR44" s="106">
        <v>2199</v>
      </c>
      <c r="AS44" s="106">
        <v>1998</v>
      </c>
      <c r="AT44" s="106">
        <v>1978</v>
      </c>
      <c r="AU44" s="106">
        <v>1816</v>
      </c>
      <c r="AV44" s="106">
        <v>1709</v>
      </c>
      <c r="AW44" s="106">
        <v>1599</v>
      </c>
      <c r="AX44" s="106">
        <v>1525</v>
      </c>
      <c r="AY44" s="106">
        <v>1399</v>
      </c>
      <c r="AZ44" s="106">
        <v>1242</v>
      </c>
      <c r="BA44" s="106">
        <v>1244</v>
      </c>
      <c r="BB44" s="106">
        <v>1128</v>
      </c>
      <c r="BC44" s="106">
        <v>1088</v>
      </c>
      <c r="BD44" s="106">
        <v>968</v>
      </c>
      <c r="BE44" s="106">
        <v>843</v>
      </c>
      <c r="BF44" s="105">
        <v>576</v>
      </c>
      <c r="BG44" s="105">
        <v>243</v>
      </c>
      <c r="BI44" s="104">
        <v>56</v>
      </c>
      <c r="BJ44" s="105">
        <v>166179</v>
      </c>
      <c r="BK44" s="106">
        <v>10275</v>
      </c>
      <c r="BL44" s="106">
        <v>8045</v>
      </c>
      <c r="BM44" s="106">
        <v>6496</v>
      </c>
      <c r="BN44" s="106">
        <v>5820</v>
      </c>
      <c r="BO44" s="106">
        <v>5485</v>
      </c>
      <c r="BP44" s="106">
        <v>5022</v>
      </c>
      <c r="BQ44" s="106">
        <v>4792</v>
      </c>
      <c r="BR44" s="106">
        <v>4503</v>
      </c>
      <c r="BS44" s="106">
        <v>4344</v>
      </c>
      <c r="BT44" s="106">
        <v>4473</v>
      </c>
      <c r="BU44" s="106">
        <v>4340</v>
      </c>
      <c r="BV44" s="106">
        <v>4575</v>
      </c>
      <c r="BW44" s="106">
        <v>4497</v>
      </c>
      <c r="BX44" s="106">
        <v>4708</v>
      </c>
      <c r="BY44" s="106">
        <v>4703</v>
      </c>
      <c r="BZ44" s="106">
        <v>4643</v>
      </c>
      <c r="CA44" s="106">
        <v>4861</v>
      </c>
      <c r="CB44" s="106">
        <v>4928</v>
      </c>
      <c r="CC44" s="106">
        <v>4756</v>
      </c>
      <c r="CD44" s="106">
        <v>4788</v>
      </c>
      <c r="CE44" s="106">
        <v>4990</v>
      </c>
      <c r="CF44" s="106">
        <v>5387</v>
      </c>
      <c r="CG44" s="106">
        <v>5694</v>
      </c>
      <c r="CH44" s="106">
        <v>7391</v>
      </c>
      <c r="CI44" s="106">
        <v>8315</v>
      </c>
      <c r="CJ44" s="105">
        <v>8589</v>
      </c>
      <c r="CK44" s="105">
        <v>19759</v>
      </c>
      <c r="CN44" s="87">
        <v>56</v>
      </c>
      <c r="CO44" s="92">
        <v>207106</v>
      </c>
      <c r="CP44" s="93">
        <v>36121</v>
      </c>
      <c r="CQ44" s="93">
        <v>55461</v>
      </c>
      <c r="CR44" s="93">
        <v>74597</v>
      </c>
      <c r="CS44" s="106">
        <v>12679</v>
      </c>
      <c r="CT44" s="106">
        <v>6170</v>
      </c>
      <c r="CU44" s="106">
        <v>4834</v>
      </c>
      <c r="CV44" s="106">
        <v>266</v>
      </c>
      <c r="CW44" s="108">
        <v>268</v>
      </c>
      <c r="CX44" s="108">
        <v>1</v>
      </c>
      <c r="CY44" s="106">
        <v>0</v>
      </c>
      <c r="CZ44" s="106">
        <v>0</v>
      </c>
      <c r="DA44" s="106">
        <v>5499</v>
      </c>
      <c r="DB44" s="105">
        <v>6179</v>
      </c>
      <c r="DD44" s="109">
        <v>0.17440827402392978</v>
      </c>
      <c r="DE44" s="109">
        <v>0.2677904068448041</v>
      </c>
      <c r="DF44" s="109">
        <v>0.36018753681689569</v>
      </c>
      <c r="DG44" s="110">
        <v>9.1011366160323695E-2</v>
      </c>
      <c r="DH44" s="110">
        <v>2.3340704759881415E-2</v>
      </c>
      <c r="DI44" s="110">
        <v>1.2843664596873098E-3</v>
      </c>
      <c r="DJ44" s="110">
        <v>1.2940233503616505E-3</v>
      </c>
      <c r="DK44" s="110">
        <v>4.8284453371703382E-6</v>
      </c>
      <c r="DL44" s="110">
        <v>0</v>
      </c>
      <c r="DM44" s="110">
        <v>0</v>
      </c>
      <c r="DN44" s="110">
        <v>2.6551620909099689E-2</v>
      </c>
      <c r="DO44" s="152">
        <v>2.983496373837552E-2</v>
      </c>
      <c r="DP44" s="111"/>
      <c r="DQ44" s="276">
        <v>1.2988517956988208E-3</v>
      </c>
      <c r="DR44" s="276">
        <v>5.6386584647475209E-2</v>
      </c>
    </row>
    <row r="45" spans="1:137" x14ac:dyDescent="0.2">
      <c r="A45" s="104">
        <v>57</v>
      </c>
      <c r="B45" s="105">
        <v>91813</v>
      </c>
      <c r="C45" s="106">
        <v>514</v>
      </c>
      <c r="D45" s="106">
        <v>677</v>
      </c>
      <c r="E45" s="106">
        <v>794</v>
      </c>
      <c r="F45" s="106">
        <v>978</v>
      </c>
      <c r="G45" s="106">
        <v>1043</v>
      </c>
      <c r="H45" s="106">
        <v>1172</v>
      </c>
      <c r="I45" s="106">
        <v>1304</v>
      </c>
      <c r="J45" s="106">
        <v>1367</v>
      </c>
      <c r="K45" s="106">
        <v>1579</v>
      </c>
      <c r="L45" s="106">
        <v>1833</v>
      </c>
      <c r="M45" s="106">
        <v>2047</v>
      </c>
      <c r="N45" s="106">
        <v>2120</v>
      </c>
      <c r="O45" s="106">
        <v>2367</v>
      </c>
      <c r="P45" s="106">
        <v>2600</v>
      </c>
      <c r="Q45" s="106">
        <v>2728</v>
      </c>
      <c r="R45" s="106">
        <v>2879</v>
      </c>
      <c r="S45" s="106">
        <v>3176</v>
      </c>
      <c r="T45" s="106">
        <v>3309</v>
      </c>
      <c r="U45" s="106">
        <v>3191</v>
      </c>
      <c r="V45" s="106">
        <v>3275</v>
      </c>
      <c r="W45" s="106">
        <v>3580</v>
      </c>
      <c r="X45" s="106">
        <v>4108</v>
      </c>
      <c r="Y45" s="106">
        <v>4482</v>
      </c>
      <c r="Z45" s="106">
        <v>6160</v>
      </c>
      <c r="AA45" s="106">
        <v>7327</v>
      </c>
      <c r="AB45" s="105">
        <v>7848</v>
      </c>
      <c r="AC45" s="105">
        <v>19355</v>
      </c>
      <c r="AE45" s="104">
        <v>57</v>
      </c>
      <c r="AF45" s="105">
        <v>69869</v>
      </c>
      <c r="AG45" s="106">
        <v>9599</v>
      </c>
      <c r="AH45" s="106">
        <v>6901</v>
      </c>
      <c r="AI45" s="106">
        <v>5607</v>
      </c>
      <c r="AJ45" s="106">
        <v>4821</v>
      </c>
      <c r="AK45" s="106">
        <v>4235</v>
      </c>
      <c r="AL45" s="106">
        <v>3837</v>
      </c>
      <c r="AM45" s="106">
        <v>3394</v>
      </c>
      <c r="AN45" s="106">
        <v>2890</v>
      </c>
      <c r="AO45" s="106">
        <v>2649</v>
      </c>
      <c r="AP45" s="106">
        <v>2489</v>
      </c>
      <c r="AQ45" s="106">
        <v>2275</v>
      </c>
      <c r="AR45" s="106">
        <v>2086</v>
      </c>
      <c r="AS45" s="106">
        <v>2039</v>
      </c>
      <c r="AT45" s="106">
        <v>1867</v>
      </c>
      <c r="AU45" s="106">
        <v>1842</v>
      </c>
      <c r="AV45" s="106">
        <v>1646</v>
      </c>
      <c r="AW45" s="106">
        <v>1572</v>
      </c>
      <c r="AX45" s="106">
        <v>1429</v>
      </c>
      <c r="AY45" s="106">
        <v>1322</v>
      </c>
      <c r="AZ45" s="106">
        <v>1227</v>
      </c>
      <c r="BA45" s="106">
        <v>1213</v>
      </c>
      <c r="BB45" s="106">
        <v>1130</v>
      </c>
      <c r="BC45" s="106">
        <v>1119</v>
      </c>
      <c r="BD45" s="106">
        <v>997</v>
      </c>
      <c r="BE45" s="106">
        <v>852</v>
      </c>
      <c r="BF45" s="105">
        <v>608</v>
      </c>
      <c r="BG45" s="105">
        <v>223</v>
      </c>
      <c r="BI45" s="104">
        <v>57</v>
      </c>
      <c r="BJ45" s="105">
        <v>161682</v>
      </c>
      <c r="BK45" s="106">
        <v>10113</v>
      </c>
      <c r="BL45" s="106">
        <v>7578</v>
      </c>
      <c r="BM45" s="106">
        <v>6401</v>
      </c>
      <c r="BN45" s="106">
        <v>5799</v>
      </c>
      <c r="BO45" s="106">
        <v>5278</v>
      </c>
      <c r="BP45" s="106">
        <v>5009</v>
      </c>
      <c r="BQ45" s="106">
        <v>4698</v>
      </c>
      <c r="BR45" s="106">
        <v>4257</v>
      </c>
      <c r="BS45" s="106">
        <v>4228</v>
      </c>
      <c r="BT45" s="106">
        <v>4322</v>
      </c>
      <c r="BU45" s="106">
        <v>4322</v>
      </c>
      <c r="BV45" s="106">
        <v>4206</v>
      </c>
      <c r="BW45" s="106">
        <v>4406</v>
      </c>
      <c r="BX45" s="106">
        <v>4467</v>
      </c>
      <c r="BY45" s="106">
        <v>4570</v>
      </c>
      <c r="BZ45" s="106">
        <v>4525</v>
      </c>
      <c r="CA45" s="106">
        <v>4748</v>
      </c>
      <c r="CB45" s="106">
        <v>4738</v>
      </c>
      <c r="CC45" s="106">
        <v>4513</v>
      </c>
      <c r="CD45" s="106">
        <v>4502</v>
      </c>
      <c r="CE45" s="106">
        <v>4793</v>
      </c>
      <c r="CF45" s="106">
        <v>5238</v>
      </c>
      <c r="CG45" s="106">
        <v>5601</v>
      </c>
      <c r="CH45" s="106">
        <v>7157</v>
      </c>
      <c r="CI45" s="106">
        <v>8179</v>
      </c>
      <c r="CJ45" s="105">
        <v>8456</v>
      </c>
      <c r="CK45" s="105">
        <v>19578</v>
      </c>
      <c r="CN45" s="87">
        <v>57</v>
      </c>
      <c r="CO45" s="92">
        <v>203578.25</v>
      </c>
      <c r="CP45" s="93">
        <v>35169</v>
      </c>
      <c r="CQ45" s="93">
        <v>53758</v>
      </c>
      <c r="CR45" s="93">
        <v>72755</v>
      </c>
      <c r="CS45" s="106">
        <v>12364</v>
      </c>
      <c r="CT45" s="106">
        <v>6362</v>
      </c>
      <c r="CU45" s="106">
        <v>6303</v>
      </c>
      <c r="CV45" s="106">
        <v>451</v>
      </c>
      <c r="CW45" s="108">
        <v>354</v>
      </c>
      <c r="CX45" s="108">
        <v>6</v>
      </c>
      <c r="CY45" s="106">
        <v>0</v>
      </c>
      <c r="CZ45" s="106">
        <v>0</v>
      </c>
      <c r="DA45" s="106">
        <v>5757</v>
      </c>
      <c r="DB45" s="105">
        <v>6400</v>
      </c>
      <c r="DD45" s="109">
        <v>0.17275421121853637</v>
      </c>
      <c r="DE45" s="109">
        <v>0.26406553745304323</v>
      </c>
      <c r="DF45" s="109">
        <v>0.35738100705748282</v>
      </c>
      <c r="DG45" s="110">
        <v>9.1984286140587221E-2</v>
      </c>
      <c r="DH45" s="110">
        <v>3.0961067795798422E-2</v>
      </c>
      <c r="DI45" s="110">
        <v>2.2153643623520685E-3</v>
      </c>
      <c r="DJ45" s="110">
        <v>1.7388891003827767E-3</v>
      </c>
      <c r="DK45" s="110">
        <v>2.947269661665723E-5</v>
      </c>
      <c r="DL45" s="110">
        <v>0</v>
      </c>
      <c r="DM45" s="110">
        <v>0</v>
      </c>
      <c r="DN45" s="110">
        <v>2.8279052403682614E-2</v>
      </c>
      <c r="DO45" s="152">
        <v>3.1437543057767713E-2</v>
      </c>
      <c r="DP45" s="111"/>
      <c r="DQ45" s="276">
        <v>1.7683617969994339E-3</v>
      </c>
      <c r="DR45" s="276">
        <v>5.9716595461450327E-2</v>
      </c>
    </row>
    <row r="46" spans="1:137" x14ac:dyDescent="0.2">
      <c r="A46" s="104">
        <v>58</v>
      </c>
      <c r="B46" s="105">
        <v>85979</v>
      </c>
      <c r="C46" s="106">
        <v>535</v>
      </c>
      <c r="D46" s="106">
        <v>639</v>
      </c>
      <c r="E46" s="106">
        <v>804</v>
      </c>
      <c r="F46" s="106">
        <v>868</v>
      </c>
      <c r="G46" s="106">
        <v>987</v>
      </c>
      <c r="H46" s="106">
        <v>1062</v>
      </c>
      <c r="I46" s="106">
        <v>1251</v>
      </c>
      <c r="J46" s="106">
        <v>1314</v>
      </c>
      <c r="K46" s="106">
        <v>1460</v>
      </c>
      <c r="L46" s="106">
        <v>1700</v>
      </c>
      <c r="M46" s="106">
        <v>1898</v>
      </c>
      <c r="N46" s="106">
        <v>1984</v>
      </c>
      <c r="O46" s="106">
        <v>2099</v>
      </c>
      <c r="P46" s="106">
        <v>2341</v>
      </c>
      <c r="Q46" s="106">
        <v>2484</v>
      </c>
      <c r="R46" s="106">
        <v>2674</v>
      </c>
      <c r="S46" s="106">
        <v>3079</v>
      </c>
      <c r="T46" s="106">
        <v>3023</v>
      </c>
      <c r="U46" s="106">
        <v>2893</v>
      </c>
      <c r="V46" s="106">
        <v>3148</v>
      </c>
      <c r="W46" s="106">
        <v>3206</v>
      </c>
      <c r="X46" s="106">
        <v>3704</v>
      </c>
      <c r="Y46" s="106">
        <v>3927</v>
      </c>
      <c r="Z46" s="106">
        <v>5960</v>
      </c>
      <c r="AA46" s="106">
        <v>6720</v>
      </c>
      <c r="AB46" s="105">
        <v>7448</v>
      </c>
      <c r="AC46" s="105">
        <v>18771</v>
      </c>
      <c r="AE46" s="104">
        <v>58</v>
      </c>
      <c r="AF46" s="105">
        <v>66259</v>
      </c>
      <c r="AG46" s="106">
        <v>9104</v>
      </c>
      <c r="AH46" s="106">
        <v>6733</v>
      </c>
      <c r="AI46" s="106">
        <v>5368</v>
      </c>
      <c r="AJ46" s="106">
        <v>4618</v>
      </c>
      <c r="AK46" s="106">
        <v>4071</v>
      </c>
      <c r="AL46" s="106">
        <v>3697</v>
      </c>
      <c r="AM46" s="106">
        <v>3241</v>
      </c>
      <c r="AN46" s="106">
        <v>2713</v>
      </c>
      <c r="AO46" s="106">
        <v>2531</v>
      </c>
      <c r="AP46" s="106">
        <v>2185</v>
      </c>
      <c r="AQ46" s="106">
        <v>2127</v>
      </c>
      <c r="AR46" s="106">
        <v>1943</v>
      </c>
      <c r="AS46" s="106">
        <v>1820</v>
      </c>
      <c r="AT46" s="106">
        <v>1789</v>
      </c>
      <c r="AU46" s="106">
        <v>1666</v>
      </c>
      <c r="AV46" s="106">
        <v>1612</v>
      </c>
      <c r="AW46" s="106">
        <v>1412</v>
      </c>
      <c r="AX46" s="106">
        <v>1348</v>
      </c>
      <c r="AY46" s="106">
        <v>1315</v>
      </c>
      <c r="AZ46" s="106">
        <v>1150</v>
      </c>
      <c r="BA46" s="106">
        <v>1145</v>
      </c>
      <c r="BB46" s="106">
        <v>1059</v>
      </c>
      <c r="BC46" s="106">
        <v>1040</v>
      </c>
      <c r="BD46" s="106">
        <v>939</v>
      </c>
      <c r="BE46" s="106">
        <v>793</v>
      </c>
      <c r="BF46" s="105">
        <v>612</v>
      </c>
      <c r="BG46" s="105">
        <v>228</v>
      </c>
      <c r="BI46" s="104">
        <v>58</v>
      </c>
      <c r="BJ46" s="105">
        <v>152238</v>
      </c>
      <c r="BK46" s="106">
        <v>9639</v>
      </c>
      <c r="BL46" s="106">
        <v>7372</v>
      </c>
      <c r="BM46" s="106">
        <v>6172</v>
      </c>
      <c r="BN46" s="106">
        <v>5486</v>
      </c>
      <c r="BO46" s="106">
        <v>5058</v>
      </c>
      <c r="BP46" s="106">
        <v>4759</v>
      </c>
      <c r="BQ46" s="106">
        <v>4492</v>
      </c>
      <c r="BR46" s="106">
        <v>4027</v>
      </c>
      <c r="BS46" s="106">
        <v>3991</v>
      </c>
      <c r="BT46" s="106">
        <v>3885</v>
      </c>
      <c r="BU46" s="106">
        <v>4025</v>
      </c>
      <c r="BV46" s="106">
        <v>3927</v>
      </c>
      <c r="BW46" s="106">
        <v>3919</v>
      </c>
      <c r="BX46" s="106">
        <v>4130</v>
      </c>
      <c r="BY46" s="106">
        <v>4150</v>
      </c>
      <c r="BZ46" s="106">
        <v>4286</v>
      </c>
      <c r="CA46" s="106">
        <v>4491</v>
      </c>
      <c r="CB46" s="106">
        <v>4371</v>
      </c>
      <c r="CC46" s="106">
        <v>4208</v>
      </c>
      <c r="CD46" s="106">
        <v>4298</v>
      </c>
      <c r="CE46" s="106">
        <v>4351</v>
      </c>
      <c r="CF46" s="106">
        <v>4763</v>
      </c>
      <c r="CG46" s="106">
        <v>4967</v>
      </c>
      <c r="CH46" s="106">
        <v>6899</v>
      </c>
      <c r="CI46" s="106">
        <v>7513</v>
      </c>
      <c r="CJ46" s="105">
        <v>8060</v>
      </c>
      <c r="CK46" s="105">
        <v>18999</v>
      </c>
      <c r="CN46" s="87">
        <v>58</v>
      </c>
      <c r="CO46" s="92">
        <v>200128.25</v>
      </c>
      <c r="CP46" s="93">
        <v>33727</v>
      </c>
      <c r="CQ46" s="93">
        <v>50082</v>
      </c>
      <c r="CR46" s="93">
        <v>68429</v>
      </c>
      <c r="CS46" s="106">
        <v>11720</v>
      </c>
      <c r="CT46" s="106">
        <v>6515</v>
      </c>
      <c r="CU46" s="106">
        <v>8150</v>
      </c>
      <c r="CV46" s="106">
        <v>911</v>
      </c>
      <c r="CW46" s="108">
        <v>527</v>
      </c>
      <c r="CX46" s="108">
        <v>177</v>
      </c>
      <c r="CY46" s="106">
        <v>0</v>
      </c>
      <c r="CZ46" s="106">
        <v>0</v>
      </c>
      <c r="DA46" s="106">
        <v>6590</v>
      </c>
      <c r="DB46" s="105">
        <v>6643</v>
      </c>
      <c r="DD46" s="109">
        <v>0.16852693210478781</v>
      </c>
      <c r="DE46" s="109">
        <v>0.25024952749049673</v>
      </c>
      <c r="DF46" s="109">
        <v>0.34192574011914861</v>
      </c>
      <c r="DG46" s="110">
        <v>9.1116571498526575E-2</v>
      </c>
      <c r="DH46" s="110">
        <v>4.0723885808225474E-2</v>
      </c>
      <c r="DI46" s="110">
        <v>4.5520809780728111E-3</v>
      </c>
      <c r="DJ46" s="110">
        <v>2.6333113890717576E-3</v>
      </c>
      <c r="DK46" s="110">
        <v>8.8443285743017286E-4</v>
      </c>
      <c r="DL46" s="110">
        <v>0</v>
      </c>
      <c r="DM46" s="110">
        <v>0</v>
      </c>
      <c r="DN46" s="110">
        <v>3.2928884352908694E-2</v>
      </c>
      <c r="DO46" s="152">
        <v>3.3193714530557278E-2</v>
      </c>
      <c r="DP46" s="111"/>
      <c r="DQ46" s="276">
        <v>3.5177442465019306E-3</v>
      </c>
      <c r="DR46" s="276">
        <v>6.6122598883465972E-2</v>
      </c>
    </row>
    <row r="47" spans="1:137" x14ac:dyDescent="0.2">
      <c r="A47" s="104">
        <v>59</v>
      </c>
      <c r="B47" s="105">
        <v>81969</v>
      </c>
      <c r="C47" s="106">
        <v>456</v>
      </c>
      <c r="D47" s="106">
        <v>617</v>
      </c>
      <c r="E47" s="106">
        <v>736</v>
      </c>
      <c r="F47" s="106">
        <v>876</v>
      </c>
      <c r="G47" s="106">
        <v>946</v>
      </c>
      <c r="H47" s="106">
        <v>1031</v>
      </c>
      <c r="I47" s="106">
        <v>1097</v>
      </c>
      <c r="J47" s="106">
        <v>1236</v>
      </c>
      <c r="K47" s="106">
        <v>1441</v>
      </c>
      <c r="L47" s="106">
        <v>1640</v>
      </c>
      <c r="M47" s="106">
        <v>1814</v>
      </c>
      <c r="N47" s="106">
        <v>1920</v>
      </c>
      <c r="O47" s="106">
        <v>2059</v>
      </c>
      <c r="P47" s="106">
        <v>2228</v>
      </c>
      <c r="Q47" s="106">
        <v>2312</v>
      </c>
      <c r="R47" s="106">
        <v>2396</v>
      </c>
      <c r="S47" s="106">
        <v>2753</v>
      </c>
      <c r="T47" s="106">
        <v>2853</v>
      </c>
      <c r="U47" s="106">
        <v>2670</v>
      </c>
      <c r="V47" s="106">
        <v>2781</v>
      </c>
      <c r="W47" s="106">
        <v>3044</v>
      </c>
      <c r="X47" s="106">
        <v>3398</v>
      </c>
      <c r="Y47" s="106">
        <v>3724</v>
      </c>
      <c r="Z47" s="106">
        <v>5559</v>
      </c>
      <c r="AA47" s="106">
        <v>6431</v>
      </c>
      <c r="AB47" s="105">
        <v>7022</v>
      </c>
      <c r="AC47" s="105">
        <v>18929</v>
      </c>
      <c r="AE47" s="104">
        <v>59</v>
      </c>
      <c r="AF47" s="105">
        <v>63729</v>
      </c>
      <c r="AG47" s="106">
        <v>8919</v>
      </c>
      <c r="AH47" s="106">
        <v>6442</v>
      </c>
      <c r="AI47" s="106">
        <v>5177</v>
      </c>
      <c r="AJ47" s="106">
        <v>4476</v>
      </c>
      <c r="AK47" s="106">
        <v>3858</v>
      </c>
      <c r="AL47" s="106">
        <v>3568</v>
      </c>
      <c r="AM47" s="106">
        <v>3120</v>
      </c>
      <c r="AN47" s="106">
        <v>2654</v>
      </c>
      <c r="AO47" s="106">
        <v>2412</v>
      </c>
      <c r="AP47" s="106">
        <v>2219</v>
      </c>
      <c r="AQ47" s="106">
        <v>2031</v>
      </c>
      <c r="AR47" s="106">
        <v>1932</v>
      </c>
      <c r="AS47" s="106">
        <v>1841</v>
      </c>
      <c r="AT47" s="106">
        <v>1645</v>
      </c>
      <c r="AU47" s="106">
        <v>1532</v>
      </c>
      <c r="AV47" s="106">
        <v>1407</v>
      </c>
      <c r="AW47" s="106">
        <v>1358</v>
      </c>
      <c r="AX47" s="106">
        <v>1348</v>
      </c>
      <c r="AY47" s="106">
        <v>1123</v>
      </c>
      <c r="AZ47" s="106">
        <v>1121</v>
      </c>
      <c r="BA47" s="106">
        <v>1072</v>
      </c>
      <c r="BB47" s="106">
        <v>1007</v>
      </c>
      <c r="BC47" s="106">
        <v>962</v>
      </c>
      <c r="BD47" s="106">
        <v>904</v>
      </c>
      <c r="BE47" s="106">
        <v>784</v>
      </c>
      <c r="BF47" s="105">
        <v>601</v>
      </c>
      <c r="BG47" s="105">
        <v>216</v>
      </c>
      <c r="BI47" s="104">
        <v>59</v>
      </c>
      <c r="BJ47" s="105">
        <v>145698</v>
      </c>
      <c r="BK47" s="106">
        <v>9375</v>
      </c>
      <c r="BL47" s="106">
        <v>7059</v>
      </c>
      <c r="BM47" s="106">
        <v>5913</v>
      </c>
      <c r="BN47" s="106">
        <v>5352</v>
      </c>
      <c r="BO47" s="106">
        <v>4804</v>
      </c>
      <c r="BP47" s="106">
        <v>4599</v>
      </c>
      <c r="BQ47" s="106">
        <v>4217</v>
      </c>
      <c r="BR47" s="106">
        <v>3890</v>
      </c>
      <c r="BS47" s="106">
        <v>3853</v>
      </c>
      <c r="BT47" s="106">
        <v>3859</v>
      </c>
      <c r="BU47" s="106">
        <v>3845</v>
      </c>
      <c r="BV47" s="106">
        <v>3852</v>
      </c>
      <c r="BW47" s="106">
        <v>3900</v>
      </c>
      <c r="BX47" s="106">
        <v>3873</v>
      </c>
      <c r="BY47" s="106">
        <v>3844</v>
      </c>
      <c r="BZ47" s="106">
        <v>3803</v>
      </c>
      <c r="CA47" s="106">
        <v>4111</v>
      </c>
      <c r="CB47" s="106">
        <v>4201</v>
      </c>
      <c r="CC47" s="106">
        <v>3793</v>
      </c>
      <c r="CD47" s="106">
        <v>3902</v>
      </c>
      <c r="CE47" s="106">
        <v>4116</v>
      </c>
      <c r="CF47" s="106">
        <v>4405</v>
      </c>
      <c r="CG47" s="106">
        <v>4686</v>
      </c>
      <c r="CH47" s="106">
        <v>6463</v>
      </c>
      <c r="CI47" s="106">
        <v>7215</v>
      </c>
      <c r="CJ47" s="105">
        <v>7623</v>
      </c>
      <c r="CK47" s="105">
        <v>19145</v>
      </c>
      <c r="CN47" s="87">
        <v>59</v>
      </c>
      <c r="CO47" s="92">
        <v>195907.5</v>
      </c>
      <c r="CP47" s="93">
        <v>32503</v>
      </c>
      <c r="CQ47" s="93">
        <v>47646</v>
      </c>
      <c r="CR47" s="93">
        <v>65549</v>
      </c>
      <c r="CS47" s="106">
        <v>11143</v>
      </c>
      <c r="CT47" s="106">
        <v>6667</v>
      </c>
      <c r="CU47" s="106">
        <v>10382</v>
      </c>
      <c r="CV47" s="106">
        <v>1638</v>
      </c>
      <c r="CW47" s="108">
        <v>727</v>
      </c>
      <c r="CX47" s="108">
        <v>527</v>
      </c>
      <c r="CY47" s="106">
        <v>0</v>
      </c>
      <c r="CZ47" s="106">
        <v>0</v>
      </c>
      <c r="DA47" s="106">
        <v>8705</v>
      </c>
      <c r="DB47" s="105">
        <v>7382</v>
      </c>
      <c r="DD47" s="109">
        <v>0.16590993198320636</v>
      </c>
      <c r="DE47" s="109">
        <v>0.24320661536694613</v>
      </c>
      <c r="DF47" s="109">
        <v>0.33459158021004809</v>
      </c>
      <c r="DG47" s="110">
        <v>9.0910251011319124E-2</v>
      </c>
      <c r="DH47" s="110">
        <v>5.2994397866339985E-2</v>
      </c>
      <c r="DI47" s="110">
        <v>8.3610887791432179E-3</v>
      </c>
      <c r="DJ47" s="110">
        <v>3.7109350075928689E-3</v>
      </c>
      <c r="DK47" s="110">
        <v>2.6900450467695213E-3</v>
      </c>
      <c r="DL47" s="110">
        <v>0</v>
      </c>
      <c r="DM47" s="110">
        <v>0</v>
      </c>
      <c r="DN47" s="110">
        <v>4.4434235544836213E-2</v>
      </c>
      <c r="DO47" s="152">
        <v>3.7681048453989764E-2</v>
      </c>
      <c r="DP47" s="111"/>
      <c r="DQ47" s="276">
        <v>6.4009800543623901E-3</v>
      </c>
      <c r="DR47" s="276">
        <v>8.2115283998825978E-2</v>
      </c>
      <c r="DS47" s="112"/>
      <c r="DT47" s="112"/>
      <c r="DU47" s="112"/>
      <c r="DV47" s="112"/>
      <c r="DW47" s="112"/>
      <c r="DX47" s="112"/>
      <c r="DY47" s="112"/>
      <c r="DZ47" s="112"/>
      <c r="EA47" s="112"/>
      <c r="EB47" s="112"/>
      <c r="EC47" s="112"/>
      <c r="ED47" s="112"/>
      <c r="EE47" s="112"/>
      <c r="EF47" s="112"/>
      <c r="EG47" s="112"/>
    </row>
    <row r="48" spans="1:137" x14ac:dyDescent="0.2">
      <c r="A48" s="104">
        <v>60</v>
      </c>
      <c r="B48" s="105">
        <v>77900</v>
      </c>
      <c r="C48" s="106">
        <v>507</v>
      </c>
      <c r="D48" s="106">
        <v>606</v>
      </c>
      <c r="E48" s="106">
        <v>670</v>
      </c>
      <c r="F48" s="106">
        <v>905</v>
      </c>
      <c r="G48" s="106">
        <v>958</v>
      </c>
      <c r="H48" s="106">
        <v>1024</v>
      </c>
      <c r="I48" s="106">
        <v>1100</v>
      </c>
      <c r="J48" s="106">
        <v>1255</v>
      </c>
      <c r="K48" s="106">
        <v>1341</v>
      </c>
      <c r="L48" s="106">
        <v>1573</v>
      </c>
      <c r="M48" s="106">
        <v>1727</v>
      </c>
      <c r="N48" s="106">
        <v>1827</v>
      </c>
      <c r="O48" s="106">
        <v>1899</v>
      </c>
      <c r="P48" s="106">
        <v>2073</v>
      </c>
      <c r="Q48" s="106">
        <v>2157</v>
      </c>
      <c r="R48" s="106">
        <v>2283</v>
      </c>
      <c r="S48" s="106">
        <v>2503</v>
      </c>
      <c r="T48" s="106">
        <v>2626</v>
      </c>
      <c r="U48" s="106">
        <v>2514</v>
      </c>
      <c r="V48" s="106">
        <v>2613</v>
      </c>
      <c r="W48" s="106">
        <v>2852</v>
      </c>
      <c r="X48" s="106">
        <v>3127</v>
      </c>
      <c r="Y48" s="106">
        <v>3390</v>
      </c>
      <c r="Z48" s="106">
        <v>5183</v>
      </c>
      <c r="AA48" s="106">
        <v>6008</v>
      </c>
      <c r="AB48" s="105">
        <v>6603</v>
      </c>
      <c r="AC48" s="105">
        <v>18576</v>
      </c>
      <c r="AE48" s="104">
        <v>60</v>
      </c>
      <c r="AF48" s="105">
        <v>60604</v>
      </c>
      <c r="AG48" s="106">
        <v>8423</v>
      </c>
      <c r="AH48" s="106">
        <v>6106</v>
      </c>
      <c r="AI48" s="106">
        <v>4888</v>
      </c>
      <c r="AJ48" s="106">
        <v>4213</v>
      </c>
      <c r="AK48" s="106">
        <v>3757</v>
      </c>
      <c r="AL48" s="106">
        <v>3242</v>
      </c>
      <c r="AM48" s="106">
        <v>3068</v>
      </c>
      <c r="AN48" s="106">
        <v>2497</v>
      </c>
      <c r="AO48" s="106">
        <v>2217</v>
      </c>
      <c r="AP48" s="106">
        <v>2045</v>
      </c>
      <c r="AQ48" s="106">
        <v>1885</v>
      </c>
      <c r="AR48" s="106">
        <v>1802</v>
      </c>
      <c r="AS48" s="106">
        <v>1689</v>
      </c>
      <c r="AT48" s="106">
        <v>1586</v>
      </c>
      <c r="AU48" s="106">
        <v>1512</v>
      </c>
      <c r="AV48" s="106">
        <v>1386</v>
      </c>
      <c r="AW48" s="106">
        <v>1289</v>
      </c>
      <c r="AX48" s="106">
        <v>1214</v>
      </c>
      <c r="AY48" s="106">
        <v>1080</v>
      </c>
      <c r="AZ48" s="106">
        <v>991</v>
      </c>
      <c r="BA48" s="106">
        <v>1067</v>
      </c>
      <c r="BB48" s="106">
        <v>985</v>
      </c>
      <c r="BC48" s="106">
        <v>974</v>
      </c>
      <c r="BD48" s="106">
        <v>881</v>
      </c>
      <c r="BE48" s="106">
        <v>856</v>
      </c>
      <c r="BF48" s="105">
        <v>655</v>
      </c>
      <c r="BG48" s="105">
        <v>296</v>
      </c>
      <c r="BI48" s="104">
        <v>60</v>
      </c>
      <c r="BJ48" s="105">
        <v>138504</v>
      </c>
      <c r="BK48" s="106">
        <v>8930</v>
      </c>
      <c r="BL48" s="106">
        <v>6712</v>
      </c>
      <c r="BM48" s="106">
        <v>5558</v>
      </c>
      <c r="BN48" s="106">
        <v>5118</v>
      </c>
      <c r="BO48" s="106">
        <v>4715</v>
      </c>
      <c r="BP48" s="106">
        <v>4266</v>
      </c>
      <c r="BQ48" s="106">
        <v>4168</v>
      </c>
      <c r="BR48" s="106">
        <v>3752</v>
      </c>
      <c r="BS48" s="106">
        <v>3558</v>
      </c>
      <c r="BT48" s="106">
        <v>3618</v>
      </c>
      <c r="BU48" s="106">
        <v>3612</v>
      </c>
      <c r="BV48" s="106">
        <v>3629</v>
      </c>
      <c r="BW48" s="106">
        <v>3588</v>
      </c>
      <c r="BX48" s="106">
        <v>3659</v>
      </c>
      <c r="BY48" s="106">
        <v>3669</v>
      </c>
      <c r="BZ48" s="106">
        <v>3669</v>
      </c>
      <c r="CA48" s="106">
        <v>3792</v>
      </c>
      <c r="CB48" s="106">
        <v>3840</v>
      </c>
      <c r="CC48" s="106">
        <v>3594</v>
      </c>
      <c r="CD48" s="106">
        <v>3604</v>
      </c>
      <c r="CE48" s="106">
        <v>3919</v>
      </c>
      <c r="CF48" s="106">
        <v>4112</v>
      </c>
      <c r="CG48" s="106">
        <v>4364</v>
      </c>
      <c r="CH48" s="106">
        <v>6064</v>
      </c>
      <c r="CI48" s="106">
        <v>6864</v>
      </c>
      <c r="CJ48" s="105">
        <v>7258</v>
      </c>
      <c r="CK48" s="105">
        <v>18872</v>
      </c>
      <c r="CN48" s="87">
        <v>60</v>
      </c>
      <c r="CO48" s="92">
        <v>190613.5</v>
      </c>
      <c r="CP48" s="93">
        <v>31033</v>
      </c>
      <c r="CQ48" s="93">
        <v>44980</v>
      </c>
      <c r="CR48" s="93">
        <v>62491</v>
      </c>
      <c r="CS48" s="106">
        <v>10233</v>
      </c>
      <c r="CT48" s="106">
        <v>6746</v>
      </c>
      <c r="CU48" s="106">
        <v>11382</v>
      </c>
      <c r="CV48" s="106">
        <v>1878</v>
      </c>
      <c r="CW48" s="108">
        <v>874</v>
      </c>
      <c r="CX48" s="108">
        <v>168</v>
      </c>
      <c r="CY48" s="106">
        <v>0</v>
      </c>
      <c r="CZ48" s="106">
        <v>0</v>
      </c>
      <c r="DA48" s="106">
        <v>7230</v>
      </c>
      <c r="DB48" s="105">
        <v>7209</v>
      </c>
      <c r="DD48" s="109">
        <v>0.1628058873059883</v>
      </c>
      <c r="DE48" s="109">
        <v>0.23597489160001783</v>
      </c>
      <c r="DF48" s="109">
        <v>0.3278414173182907</v>
      </c>
      <c r="DG48" s="110">
        <v>8.9075537671780849E-2</v>
      </c>
      <c r="DH48" s="110">
        <v>5.9712454784157473E-2</v>
      </c>
      <c r="DI48" s="110">
        <v>9.8523976528420067E-3</v>
      </c>
      <c r="DJ48" s="110">
        <v>4.5851946478082609E-3</v>
      </c>
      <c r="DK48" s="110">
        <v>8.8136464626062687E-4</v>
      </c>
      <c r="DL48" s="110">
        <v>0</v>
      </c>
      <c r="DM48" s="110">
        <v>0</v>
      </c>
      <c r="DN48" s="110">
        <v>3.7930157098001981E-2</v>
      </c>
      <c r="DO48" s="152">
        <v>3.7819986517219399E-2</v>
      </c>
      <c r="DP48" s="111"/>
      <c r="DQ48" s="276">
        <v>5.4665592940688875E-3</v>
      </c>
      <c r="DR48" s="276">
        <v>7.575014361522138E-2</v>
      </c>
      <c r="DS48" s="112"/>
      <c r="DT48" s="112"/>
      <c r="DU48" s="112"/>
      <c r="DV48" s="112"/>
      <c r="DW48" s="112"/>
      <c r="DX48" s="112"/>
      <c r="DY48" s="112"/>
      <c r="DZ48" s="112"/>
      <c r="EA48" s="112"/>
      <c r="EB48" s="112"/>
      <c r="EC48" s="112"/>
      <c r="ED48" s="112"/>
      <c r="EE48" s="112"/>
      <c r="EF48" s="112"/>
      <c r="EG48" s="112"/>
    </row>
    <row r="49" spans="1:139" ht="13.5" customHeight="1" x14ac:dyDescent="0.2">
      <c r="A49" s="104">
        <v>61</v>
      </c>
      <c r="B49" s="105">
        <v>72517</v>
      </c>
      <c r="C49" s="106">
        <v>472</v>
      </c>
      <c r="D49" s="106">
        <v>558</v>
      </c>
      <c r="E49" s="106">
        <v>705</v>
      </c>
      <c r="F49" s="106">
        <v>795</v>
      </c>
      <c r="G49" s="106">
        <v>929</v>
      </c>
      <c r="H49" s="106">
        <v>993</v>
      </c>
      <c r="I49" s="106">
        <v>1073</v>
      </c>
      <c r="J49" s="106">
        <v>1248</v>
      </c>
      <c r="K49" s="106">
        <v>1256</v>
      </c>
      <c r="L49" s="106">
        <v>1521</v>
      </c>
      <c r="M49" s="106">
        <v>1662</v>
      </c>
      <c r="N49" s="106">
        <v>1597</v>
      </c>
      <c r="O49" s="106">
        <v>1878</v>
      </c>
      <c r="P49" s="106">
        <v>2043</v>
      </c>
      <c r="Q49" s="106">
        <v>2041</v>
      </c>
      <c r="R49" s="106">
        <v>2192</v>
      </c>
      <c r="S49" s="106">
        <v>2341</v>
      </c>
      <c r="T49" s="106">
        <v>2237</v>
      </c>
      <c r="U49" s="106">
        <v>2215</v>
      </c>
      <c r="V49" s="106">
        <v>2373</v>
      </c>
      <c r="W49" s="106">
        <v>2496</v>
      </c>
      <c r="X49" s="106">
        <v>2874</v>
      </c>
      <c r="Y49" s="106">
        <v>3088</v>
      </c>
      <c r="Z49" s="106">
        <v>4641</v>
      </c>
      <c r="AA49" s="106">
        <v>5433</v>
      </c>
      <c r="AB49" s="105">
        <v>6186</v>
      </c>
      <c r="AC49" s="105">
        <v>17670</v>
      </c>
      <c r="AE49" s="104">
        <v>61</v>
      </c>
      <c r="AF49" s="105">
        <v>58470</v>
      </c>
      <c r="AG49" s="106">
        <v>8417</v>
      </c>
      <c r="AH49" s="106">
        <v>5863</v>
      </c>
      <c r="AI49" s="106">
        <v>4685</v>
      </c>
      <c r="AJ49" s="106">
        <v>4054</v>
      </c>
      <c r="AK49" s="106">
        <v>3586</v>
      </c>
      <c r="AL49" s="106">
        <v>3192</v>
      </c>
      <c r="AM49" s="106">
        <v>2860</v>
      </c>
      <c r="AN49" s="106">
        <v>2392</v>
      </c>
      <c r="AO49" s="106">
        <v>2068</v>
      </c>
      <c r="AP49" s="106">
        <v>1922</v>
      </c>
      <c r="AQ49" s="106">
        <v>1746</v>
      </c>
      <c r="AR49" s="106">
        <v>1703</v>
      </c>
      <c r="AS49" s="106">
        <v>1611</v>
      </c>
      <c r="AT49" s="106">
        <v>1473</v>
      </c>
      <c r="AU49" s="106">
        <v>1342</v>
      </c>
      <c r="AV49" s="106">
        <v>1289</v>
      </c>
      <c r="AW49" s="106">
        <v>1213</v>
      </c>
      <c r="AX49" s="106">
        <v>1106</v>
      </c>
      <c r="AY49" s="106">
        <v>1056</v>
      </c>
      <c r="AZ49" s="106">
        <v>992</v>
      </c>
      <c r="BA49" s="106">
        <v>908</v>
      </c>
      <c r="BB49" s="106">
        <v>987</v>
      </c>
      <c r="BC49" s="106">
        <v>970</v>
      </c>
      <c r="BD49" s="106">
        <v>934</v>
      </c>
      <c r="BE49" s="106">
        <v>928</v>
      </c>
      <c r="BF49" s="105">
        <v>791</v>
      </c>
      <c r="BG49" s="105">
        <v>382</v>
      </c>
      <c r="BI49" s="104">
        <v>61</v>
      </c>
      <c r="BJ49" s="105">
        <v>130987</v>
      </c>
      <c r="BK49" s="106">
        <v>8889</v>
      </c>
      <c r="BL49" s="106">
        <v>6421</v>
      </c>
      <c r="BM49" s="106">
        <v>5390</v>
      </c>
      <c r="BN49" s="106">
        <v>4849</v>
      </c>
      <c r="BO49" s="106">
        <v>4515</v>
      </c>
      <c r="BP49" s="106">
        <v>4185</v>
      </c>
      <c r="BQ49" s="106">
        <v>3933</v>
      </c>
      <c r="BR49" s="106">
        <v>3640</v>
      </c>
      <c r="BS49" s="106">
        <v>3324</v>
      </c>
      <c r="BT49" s="106">
        <v>3443</v>
      </c>
      <c r="BU49" s="106">
        <v>3408</v>
      </c>
      <c r="BV49" s="106">
        <v>3300</v>
      </c>
      <c r="BW49" s="106">
        <v>3489</v>
      </c>
      <c r="BX49" s="106">
        <v>3516</v>
      </c>
      <c r="BY49" s="106">
        <v>3383</v>
      </c>
      <c r="BZ49" s="106">
        <v>3481</v>
      </c>
      <c r="CA49" s="106">
        <v>3554</v>
      </c>
      <c r="CB49" s="106">
        <v>3343</v>
      </c>
      <c r="CC49" s="106">
        <v>3271</v>
      </c>
      <c r="CD49" s="106">
        <v>3365</v>
      </c>
      <c r="CE49" s="106">
        <v>3404</v>
      </c>
      <c r="CF49" s="106">
        <v>3861</v>
      </c>
      <c r="CG49" s="106">
        <v>4058</v>
      </c>
      <c r="CH49" s="106">
        <v>5575</v>
      </c>
      <c r="CI49" s="106">
        <v>6361</v>
      </c>
      <c r="CJ49" s="105">
        <v>6977</v>
      </c>
      <c r="CK49" s="105">
        <v>18052</v>
      </c>
      <c r="CN49" s="87">
        <v>61</v>
      </c>
      <c r="CO49" s="92">
        <v>184792.75</v>
      </c>
      <c r="CP49" s="93">
        <v>30064</v>
      </c>
      <c r="CQ49" s="93">
        <v>42656</v>
      </c>
      <c r="CR49" s="93">
        <v>58267</v>
      </c>
      <c r="CS49" s="106">
        <v>8763</v>
      </c>
      <c r="CT49" s="106">
        <v>6781</v>
      </c>
      <c r="CU49" s="106">
        <v>12644</v>
      </c>
      <c r="CV49" s="106">
        <v>2463</v>
      </c>
      <c r="CW49" s="108">
        <v>910</v>
      </c>
      <c r="CX49" s="108">
        <v>31</v>
      </c>
      <c r="CY49" s="106">
        <v>0</v>
      </c>
      <c r="CZ49" s="106">
        <v>0</v>
      </c>
      <c r="DA49" s="106">
        <v>6548</v>
      </c>
      <c r="DB49" s="105">
        <v>7230</v>
      </c>
      <c r="DD49" s="109">
        <v>0.16269036528759923</v>
      </c>
      <c r="DE49" s="109">
        <v>0.23083156671460325</v>
      </c>
      <c r="DF49" s="109">
        <v>0.31530998916353592</v>
      </c>
      <c r="DG49" s="110">
        <v>8.4115854112241956E-2</v>
      </c>
      <c r="DH49" s="110">
        <v>6.8422597748017705E-2</v>
      </c>
      <c r="DI49" s="110">
        <v>1.3328444974167006E-2</v>
      </c>
      <c r="DJ49" s="110">
        <v>4.9244356177393324E-3</v>
      </c>
      <c r="DK49" s="110">
        <v>1.6775549906584538E-4</v>
      </c>
      <c r="DL49" s="110">
        <v>0</v>
      </c>
      <c r="DM49" s="110">
        <v>0</v>
      </c>
      <c r="DN49" s="110">
        <v>3.5434290576875985E-2</v>
      </c>
      <c r="DO49" s="152">
        <v>3.9124911556324582E-2</v>
      </c>
      <c r="DP49" s="111"/>
      <c r="DQ49" s="276">
        <v>5.0921911168051778E-3</v>
      </c>
      <c r="DR49" s="276">
        <v>7.4559202133200567E-2</v>
      </c>
      <c r="EH49" s="112"/>
      <c r="EI49" s="112"/>
    </row>
    <row r="50" spans="1:139" ht="13.5" customHeight="1" x14ac:dyDescent="0.25">
      <c r="A50" s="104">
        <v>62</v>
      </c>
      <c r="B50" s="105">
        <v>68740</v>
      </c>
      <c r="C50" s="106">
        <v>456</v>
      </c>
      <c r="D50" s="106">
        <v>569</v>
      </c>
      <c r="E50" s="106">
        <v>629</v>
      </c>
      <c r="F50" s="106">
        <v>736</v>
      </c>
      <c r="G50" s="106">
        <v>861</v>
      </c>
      <c r="H50" s="106">
        <v>946</v>
      </c>
      <c r="I50" s="106">
        <v>1016</v>
      </c>
      <c r="J50" s="106">
        <v>1143</v>
      </c>
      <c r="K50" s="106">
        <v>1161</v>
      </c>
      <c r="L50" s="106">
        <v>1383</v>
      </c>
      <c r="M50" s="106">
        <v>1628</v>
      </c>
      <c r="N50" s="106">
        <v>1542</v>
      </c>
      <c r="O50" s="106">
        <v>1682</v>
      </c>
      <c r="P50" s="106">
        <v>1874</v>
      </c>
      <c r="Q50" s="106">
        <v>1856</v>
      </c>
      <c r="R50" s="106">
        <v>1944</v>
      </c>
      <c r="S50" s="106">
        <v>2243</v>
      </c>
      <c r="T50" s="106">
        <v>2136</v>
      </c>
      <c r="U50" s="106">
        <v>2139</v>
      </c>
      <c r="V50" s="106">
        <v>2263</v>
      </c>
      <c r="W50" s="106">
        <v>2402</v>
      </c>
      <c r="X50" s="106">
        <v>2637</v>
      </c>
      <c r="Y50" s="106">
        <v>2888</v>
      </c>
      <c r="Z50" s="106">
        <v>4472</v>
      </c>
      <c r="AA50" s="106">
        <v>5242</v>
      </c>
      <c r="AB50" s="105">
        <v>5812</v>
      </c>
      <c r="AC50" s="105">
        <v>17080</v>
      </c>
      <c r="AE50" s="104">
        <v>62</v>
      </c>
      <c r="AF50" s="105">
        <v>56590</v>
      </c>
      <c r="AG50" s="106">
        <v>8359</v>
      </c>
      <c r="AH50" s="106">
        <v>5909</v>
      </c>
      <c r="AI50" s="106">
        <v>4531</v>
      </c>
      <c r="AJ50" s="106">
        <v>3945</v>
      </c>
      <c r="AK50" s="106">
        <v>3419</v>
      </c>
      <c r="AL50" s="106">
        <v>3016</v>
      </c>
      <c r="AM50" s="106">
        <v>2702</v>
      </c>
      <c r="AN50" s="106">
        <v>2309</v>
      </c>
      <c r="AO50" s="106">
        <v>2003</v>
      </c>
      <c r="AP50" s="106">
        <v>1744</v>
      </c>
      <c r="AQ50" s="106">
        <v>1693</v>
      </c>
      <c r="AR50" s="106">
        <v>1496</v>
      </c>
      <c r="AS50" s="106">
        <v>1382</v>
      </c>
      <c r="AT50" s="106">
        <v>1389</v>
      </c>
      <c r="AU50" s="106">
        <v>1332</v>
      </c>
      <c r="AV50" s="106">
        <v>1112</v>
      </c>
      <c r="AW50" s="106">
        <v>1080</v>
      </c>
      <c r="AX50" s="106">
        <v>1089</v>
      </c>
      <c r="AY50" s="106">
        <v>973</v>
      </c>
      <c r="AZ50" s="106">
        <v>957</v>
      </c>
      <c r="BA50" s="106">
        <v>955</v>
      </c>
      <c r="BB50" s="106">
        <v>927</v>
      </c>
      <c r="BC50" s="106">
        <v>974</v>
      </c>
      <c r="BD50" s="106">
        <v>1015</v>
      </c>
      <c r="BE50" s="106">
        <v>1066</v>
      </c>
      <c r="BF50" s="105">
        <v>817</v>
      </c>
      <c r="BG50" s="105">
        <v>396</v>
      </c>
      <c r="BI50" s="104">
        <v>62</v>
      </c>
      <c r="BJ50" s="105">
        <v>125330</v>
      </c>
      <c r="BK50" s="106">
        <v>8815</v>
      </c>
      <c r="BL50" s="106">
        <v>6478</v>
      </c>
      <c r="BM50" s="106">
        <v>5160</v>
      </c>
      <c r="BN50" s="106">
        <v>4681</v>
      </c>
      <c r="BO50" s="106">
        <v>4280</v>
      </c>
      <c r="BP50" s="106">
        <v>3962</v>
      </c>
      <c r="BQ50" s="106">
        <v>3718</v>
      </c>
      <c r="BR50" s="106">
        <v>3452</v>
      </c>
      <c r="BS50" s="106">
        <v>3164</v>
      </c>
      <c r="BT50" s="106">
        <v>3127</v>
      </c>
      <c r="BU50" s="106">
        <v>3321</v>
      </c>
      <c r="BV50" s="106">
        <v>3038</v>
      </c>
      <c r="BW50" s="106">
        <v>3064</v>
      </c>
      <c r="BX50" s="106">
        <v>3263</v>
      </c>
      <c r="BY50" s="106">
        <v>3188</v>
      </c>
      <c r="BZ50" s="106">
        <v>3056</v>
      </c>
      <c r="CA50" s="106">
        <v>3323</v>
      </c>
      <c r="CB50" s="106">
        <v>3225</v>
      </c>
      <c r="CC50" s="106">
        <v>3112</v>
      </c>
      <c r="CD50" s="106">
        <v>3220</v>
      </c>
      <c r="CE50" s="106">
        <v>3357</v>
      </c>
      <c r="CF50" s="106">
        <v>3564</v>
      </c>
      <c r="CG50" s="106">
        <v>3862</v>
      </c>
      <c r="CH50" s="106">
        <v>5487</v>
      </c>
      <c r="CI50" s="106">
        <v>6308</v>
      </c>
      <c r="CJ50" s="105">
        <v>6629</v>
      </c>
      <c r="CK50" s="105">
        <v>17476</v>
      </c>
      <c r="CN50" s="87">
        <v>62</v>
      </c>
      <c r="CO50" s="92">
        <v>179075.25</v>
      </c>
      <c r="CP50" s="93">
        <v>29414</v>
      </c>
      <c r="CQ50" s="93">
        <v>39676</v>
      </c>
      <c r="CR50" s="93">
        <v>56240</v>
      </c>
      <c r="CS50" s="106">
        <v>7819</v>
      </c>
      <c r="CT50" s="106">
        <v>6976</v>
      </c>
      <c r="CU50" s="106">
        <v>14155</v>
      </c>
      <c r="CV50" s="106">
        <v>3142</v>
      </c>
      <c r="CW50" s="108">
        <v>1055</v>
      </c>
      <c r="CX50" s="108">
        <v>16</v>
      </c>
      <c r="CY50" s="106">
        <v>0</v>
      </c>
      <c r="CZ50" s="106">
        <v>0</v>
      </c>
      <c r="DA50" s="106">
        <v>6422</v>
      </c>
      <c r="DB50" s="105">
        <v>7373</v>
      </c>
      <c r="DD50" s="109">
        <v>0.16425497102475076</v>
      </c>
      <c r="DE50" s="109">
        <v>0.22156048923567048</v>
      </c>
      <c r="DF50" s="109">
        <v>0.31405791699299596</v>
      </c>
      <c r="DG50" s="110">
        <v>8.2618899038253465E-2</v>
      </c>
      <c r="DH50" s="110">
        <v>7.904498248641284E-2</v>
      </c>
      <c r="DI50" s="110">
        <v>1.7545696571692627E-2</v>
      </c>
      <c r="DJ50" s="110">
        <v>5.8913780659247995E-3</v>
      </c>
      <c r="DK50" s="110">
        <v>8.9347913796015917E-5</v>
      </c>
      <c r="DL50" s="110">
        <v>0</v>
      </c>
      <c r="DM50" s="110">
        <v>0</v>
      </c>
      <c r="DN50" s="110">
        <v>3.5862018899875892E-2</v>
      </c>
      <c r="DO50" s="152">
        <v>4.1172635526126586E-2</v>
      </c>
      <c r="DP50" s="111"/>
      <c r="DQ50" s="276">
        <v>5.9807259797208159E-3</v>
      </c>
      <c r="DR50" s="276">
        <v>7.7034654426002477E-2</v>
      </c>
      <c r="DS50"/>
    </row>
    <row r="51" spans="1:139" ht="13.5" customHeight="1" x14ac:dyDescent="0.25">
      <c r="A51" s="104">
        <v>63</v>
      </c>
      <c r="B51" s="105">
        <v>63307</v>
      </c>
      <c r="C51" s="106">
        <v>381</v>
      </c>
      <c r="D51" s="106">
        <v>536</v>
      </c>
      <c r="E51" s="106">
        <v>639</v>
      </c>
      <c r="F51" s="106">
        <v>702</v>
      </c>
      <c r="G51" s="106">
        <v>888</v>
      </c>
      <c r="H51" s="106">
        <v>852</v>
      </c>
      <c r="I51" s="106">
        <v>1007</v>
      </c>
      <c r="J51" s="106">
        <v>1194</v>
      </c>
      <c r="K51" s="106">
        <v>1167</v>
      </c>
      <c r="L51" s="106">
        <v>1385</v>
      </c>
      <c r="M51" s="106">
        <v>1443</v>
      </c>
      <c r="N51" s="106">
        <v>1440</v>
      </c>
      <c r="O51" s="106">
        <v>1511</v>
      </c>
      <c r="P51" s="106">
        <v>1721</v>
      </c>
      <c r="Q51" s="106">
        <v>1718</v>
      </c>
      <c r="R51" s="106">
        <v>1803</v>
      </c>
      <c r="S51" s="106">
        <v>1954</v>
      </c>
      <c r="T51" s="106">
        <v>2032</v>
      </c>
      <c r="U51" s="106">
        <v>1970</v>
      </c>
      <c r="V51" s="106">
        <v>1985</v>
      </c>
      <c r="W51" s="106">
        <v>2116</v>
      </c>
      <c r="X51" s="106">
        <v>2407</v>
      </c>
      <c r="Y51" s="106">
        <v>2542</v>
      </c>
      <c r="Z51" s="106">
        <v>3994</v>
      </c>
      <c r="AA51" s="106">
        <v>4634</v>
      </c>
      <c r="AB51" s="105">
        <v>5249</v>
      </c>
      <c r="AC51" s="105">
        <v>16037</v>
      </c>
      <c r="AE51" s="104">
        <v>63</v>
      </c>
      <c r="AF51" s="105">
        <v>52841</v>
      </c>
      <c r="AG51" s="106">
        <v>7597</v>
      </c>
      <c r="AH51" s="106">
        <v>5455</v>
      </c>
      <c r="AI51" s="106">
        <v>4292</v>
      </c>
      <c r="AJ51" s="106">
        <v>3630</v>
      </c>
      <c r="AK51" s="106">
        <v>3255</v>
      </c>
      <c r="AL51" s="106">
        <v>2844</v>
      </c>
      <c r="AM51" s="106">
        <v>2565</v>
      </c>
      <c r="AN51" s="106">
        <v>2093</v>
      </c>
      <c r="AO51" s="106">
        <v>1790</v>
      </c>
      <c r="AP51" s="106">
        <v>1644</v>
      </c>
      <c r="AQ51" s="106">
        <v>1463</v>
      </c>
      <c r="AR51" s="106">
        <v>1499</v>
      </c>
      <c r="AS51" s="106">
        <v>1323</v>
      </c>
      <c r="AT51" s="106">
        <v>1235</v>
      </c>
      <c r="AU51" s="106">
        <v>1172</v>
      </c>
      <c r="AV51" s="106">
        <v>1050</v>
      </c>
      <c r="AW51" s="106">
        <v>1039</v>
      </c>
      <c r="AX51" s="106">
        <v>964</v>
      </c>
      <c r="AY51" s="106">
        <v>890</v>
      </c>
      <c r="AZ51" s="106">
        <v>849</v>
      </c>
      <c r="BA51" s="106">
        <v>873</v>
      </c>
      <c r="BB51" s="106">
        <v>918</v>
      </c>
      <c r="BC51" s="106">
        <v>983</v>
      </c>
      <c r="BD51" s="106">
        <v>1085</v>
      </c>
      <c r="BE51" s="106">
        <v>1036</v>
      </c>
      <c r="BF51" s="105">
        <v>895</v>
      </c>
      <c r="BG51" s="105">
        <v>402</v>
      </c>
      <c r="BI51" s="104">
        <v>63</v>
      </c>
      <c r="BJ51" s="105">
        <v>116148</v>
      </c>
      <c r="BK51" s="106">
        <v>7978</v>
      </c>
      <c r="BL51" s="106">
        <v>5991</v>
      </c>
      <c r="BM51" s="106">
        <v>4931</v>
      </c>
      <c r="BN51" s="106">
        <v>4332</v>
      </c>
      <c r="BO51" s="106">
        <v>4143</v>
      </c>
      <c r="BP51" s="106">
        <v>3696</v>
      </c>
      <c r="BQ51" s="106">
        <v>3572</v>
      </c>
      <c r="BR51" s="106">
        <v>3287</v>
      </c>
      <c r="BS51" s="106">
        <v>2957</v>
      </c>
      <c r="BT51" s="106">
        <v>3029</v>
      </c>
      <c r="BU51" s="106">
        <v>2906</v>
      </c>
      <c r="BV51" s="106">
        <v>2939</v>
      </c>
      <c r="BW51" s="106">
        <v>2834</v>
      </c>
      <c r="BX51" s="106">
        <v>2956</v>
      </c>
      <c r="BY51" s="106">
        <v>2890</v>
      </c>
      <c r="BZ51" s="106">
        <v>2853</v>
      </c>
      <c r="CA51" s="106">
        <v>2993</v>
      </c>
      <c r="CB51" s="106">
        <v>2996</v>
      </c>
      <c r="CC51" s="106">
        <v>2860</v>
      </c>
      <c r="CD51" s="106">
        <v>2834</v>
      </c>
      <c r="CE51" s="106">
        <v>2989</v>
      </c>
      <c r="CF51" s="106">
        <v>3325</v>
      </c>
      <c r="CG51" s="106">
        <v>3525</v>
      </c>
      <c r="CH51" s="106">
        <v>5079</v>
      </c>
      <c r="CI51" s="106">
        <v>5670</v>
      </c>
      <c r="CJ51" s="105">
        <v>6144</v>
      </c>
      <c r="CK51" s="105">
        <v>16439</v>
      </c>
      <c r="CN51" s="87">
        <v>63</v>
      </c>
      <c r="CO51" s="92">
        <v>173344.25</v>
      </c>
      <c r="CP51" s="93">
        <v>27375</v>
      </c>
      <c r="CQ51" s="93">
        <v>36912</v>
      </c>
      <c r="CR51" s="93">
        <v>51861</v>
      </c>
      <c r="CS51" s="106">
        <v>6795</v>
      </c>
      <c r="CT51" s="106">
        <v>6996</v>
      </c>
      <c r="CU51" s="106">
        <v>15320</v>
      </c>
      <c r="CV51" s="106">
        <v>3867</v>
      </c>
      <c r="CW51" s="108">
        <v>1176</v>
      </c>
      <c r="CX51" s="108">
        <v>24</v>
      </c>
      <c r="CY51" s="106">
        <v>0</v>
      </c>
      <c r="CZ51" s="106">
        <v>0</v>
      </c>
      <c r="DA51" s="106">
        <v>6287</v>
      </c>
      <c r="DB51" s="105">
        <v>7682</v>
      </c>
      <c r="DD51" s="109">
        <v>0.15792274621165686</v>
      </c>
      <c r="DE51" s="109">
        <v>0.21294043500144944</v>
      </c>
      <c r="DF51" s="109">
        <v>0.29917923438475752</v>
      </c>
      <c r="DG51" s="110">
        <v>7.9558450886025922E-2</v>
      </c>
      <c r="DH51" s="110">
        <v>8.8379049204112631E-2</v>
      </c>
      <c r="DI51" s="110">
        <v>2.2308210396364461E-2</v>
      </c>
      <c r="DJ51" s="110">
        <v>6.7841881112295334E-3</v>
      </c>
      <c r="DK51" s="110">
        <v>1.3845281859652109E-4</v>
      </c>
      <c r="DL51" s="110">
        <v>0</v>
      </c>
      <c r="DM51" s="110">
        <v>0</v>
      </c>
      <c r="DN51" s="110">
        <v>3.6268869604847001E-2</v>
      </c>
      <c r="DO51" s="152">
        <v>4.4316439685769787E-2</v>
      </c>
      <c r="DP51" s="111"/>
      <c r="DQ51" s="276">
        <v>6.9226409298260546E-3</v>
      </c>
      <c r="DR51" s="276">
        <v>8.0585309290616788E-2</v>
      </c>
      <c r="DS51"/>
    </row>
    <row r="52" spans="1:139" ht="13.5" customHeight="1" x14ac:dyDescent="0.25">
      <c r="A52" s="104">
        <v>64</v>
      </c>
      <c r="B52" s="105">
        <v>60272</v>
      </c>
      <c r="C52" s="106">
        <v>401</v>
      </c>
      <c r="D52" s="106">
        <v>523</v>
      </c>
      <c r="E52" s="106">
        <v>593</v>
      </c>
      <c r="F52" s="106">
        <v>717</v>
      </c>
      <c r="G52" s="106">
        <v>845</v>
      </c>
      <c r="H52" s="106">
        <v>867</v>
      </c>
      <c r="I52" s="106">
        <v>975</v>
      </c>
      <c r="J52" s="106">
        <v>1088</v>
      </c>
      <c r="K52" s="106">
        <v>1215</v>
      </c>
      <c r="L52" s="106">
        <v>1279</v>
      </c>
      <c r="M52" s="106">
        <v>1413</v>
      </c>
      <c r="N52" s="106">
        <v>1407</v>
      </c>
      <c r="O52" s="106">
        <v>1415</v>
      </c>
      <c r="P52" s="106">
        <v>1546</v>
      </c>
      <c r="Q52" s="106">
        <v>1570</v>
      </c>
      <c r="R52" s="106">
        <v>1677</v>
      </c>
      <c r="S52" s="106">
        <v>1953</v>
      </c>
      <c r="T52" s="106">
        <v>1834</v>
      </c>
      <c r="U52" s="106">
        <v>1802</v>
      </c>
      <c r="V52" s="106">
        <v>1905</v>
      </c>
      <c r="W52" s="106">
        <v>1944</v>
      </c>
      <c r="X52" s="106">
        <v>2104</v>
      </c>
      <c r="Y52" s="106">
        <v>2397</v>
      </c>
      <c r="Z52" s="106">
        <v>3869</v>
      </c>
      <c r="AA52" s="106">
        <v>4381</v>
      </c>
      <c r="AB52" s="105">
        <v>5111</v>
      </c>
      <c r="AC52" s="105">
        <v>15441</v>
      </c>
      <c r="AE52" s="104">
        <v>64</v>
      </c>
      <c r="AF52" s="105">
        <v>50665</v>
      </c>
      <c r="AG52" s="106">
        <v>7395</v>
      </c>
      <c r="AH52" s="106">
        <v>5241</v>
      </c>
      <c r="AI52" s="106">
        <v>4148</v>
      </c>
      <c r="AJ52" s="106">
        <v>3455</v>
      </c>
      <c r="AK52" s="106">
        <v>3101</v>
      </c>
      <c r="AL52" s="106">
        <v>2645</v>
      </c>
      <c r="AM52" s="106">
        <v>2328</v>
      </c>
      <c r="AN52" s="106">
        <v>1966</v>
      </c>
      <c r="AO52" s="106">
        <v>1750</v>
      </c>
      <c r="AP52" s="106">
        <v>1521</v>
      </c>
      <c r="AQ52" s="106">
        <v>1438</v>
      </c>
      <c r="AR52" s="106">
        <v>1325</v>
      </c>
      <c r="AS52" s="106">
        <v>1239</v>
      </c>
      <c r="AT52" s="106">
        <v>1147</v>
      </c>
      <c r="AU52" s="106">
        <v>1112</v>
      </c>
      <c r="AV52" s="106">
        <v>1001</v>
      </c>
      <c r="AW52" s="106">
        <v>943</v>
      </c>
      <c r="AX52" s="106">
        <v>908</v>
      </c>
      <c r="AY52" s="106">
        <v>844</v>
      </c>
      <c r="AZ52" s="106">
        <v>853</v>
      </c>
      <c r="BA52" s="106">
        <v>851</v>
      </c>
      <c r="BB52" s="106">
        <v>916</v>
      </c>
      <c r="BC52" s="106">
        <v>1005</v>
      </c>
      <c r="BD52" s="106">
        <v>1085</v>
      </c>
      <c r="BE52" s="106">
        <v>1080</v>
      </c>
      <c r="BF52" s="105">
        <v>909</v>
      </c>
      <c r="BG52" s="105">
        <v>459</v>
      </c>
      <c r="BI52" s="104">
        <v>64</v>
      </c>
      <c r="BJ52" s="105">
        <v>110937</v>
      </c>
      <c r="BK52" s="106">
        <v>7796</v>
      </c>
      <c r="BL52" s="106">
        <v>5764</v>
      </c>
      <c r="BM52" s="106">
        <v>4741</v>
      </c>
      <c r="BN52" s="106">
        <v>4172</v>
      </c>
      <c r="BO52" s="106">
        <v>3946</v>
      </c>
      <c r="BP52" s="106">
        <v>3512</v>
      </c>
      <c r="BQ52" s="106">
        <v>3303</v>
      </c>
      <c r="BR52" s="106">
        <v>3054</v>
      </c>
      <c r="BS52" s="106">
        <v>2965</v>
      </c>
      <c r="BT52" s="106">
        <v>2800</v>
      </c>
      <c r="BU52" s="106">
        <v>2851</v>
      </c>
      <c r="BV52" s="106">
        <v>2732</v>
      </c>
      <c r="BW52" s="106">
        <v>2654</v>
      </c>
      <c r="BX52" s="106">
        <v>2693</v>
      </c>
      <c r="BY52" s="106">
        <v>2682</v>
      </c>
      <c r="BZ52" s="106">
        <v>2678</v>
      </c>
      <c r="CA52" s="106">
        <v>2896</v>
      </c>
      <c r="CB52" s="106">
        <v>2742</v>
      </c>
      <c r="CC52" s="106">
        <v>2646</v>
      </c>
      <c r="CD52" s="106">
        <v>2758</v>
      </c>
      <c r="CE52" s="106">
        <v>2795</v>
      </c>
      <c r="CF52" s="106">
        <v>3020</v>
      </c>
      <c r="CG52" s="106">
        <v>3402</v>
      </c>
      <c r="CH52" s="106">
        <v>4954</v>
      </c>
      <c r="CI52" s="106">
        <v>5461</v>
      </c>
      <c r="CJ52" s="105">
        <v>6020</v>
      </c>
      <c r="CK52" s="105">
        <v>15900</v>
      </c>
      <c r="CN52" s="87">
        <v>64</v>
      </c>
      <c r="CO52" s="92">
        <v>167819.5</v>
      </c>
      <c r="CP52" s="93">
        <v>26419</v>
      </c>
      <c r="CQ52" s="93">
        <v>34820</v>
      </c>
      <c r="CR52" s="93">
        <v>49698</v>
      </c>
      <c r="CS52" s="106">
        <v>5944</v>
      </c>
      <c r="CT52" s="106">
        <v>6661</v>
      </c>
      <c r="CU52" s="106">
        <v>16622</v>
      </c>
      <c r="CV52" s="106">
        <v>4446</v>
      </c>
      <c r="CW52" s="108">
        <v>1312</v>
      </c>
      <c r="CX52" s="108">
        <v>42</v>
      </c>
      <c r="CY52" s="106">
        <v>0</v>
      </c>
      <c r="CZ52" s="106">
        <v>0</v>
      </c>
      <c r="DA52" s="106">
        <v>6155</v>
      </c>
      <c r="DB52" s="105">
        <v>8339</v>
      </c>
      <c r="DD52" s="109">
        <v>0.15742509064798788</v>
      </c>
      <c r="DE52" s="109">
        <v>0.20748482744853847</v>
      </c>
      <c r="DF52" s="109">
        <v>0.29613960237040393</v>
      </c>
      <c r="DG52" s="110">
        <v>7.5110460941666499E-2</v>
      </c>
      <c r="DH52" s="110">
        <v>9.9046892643584322E-2</v>
      </c>
      <c r="DI52" s="110">
        <v>2.649274965066634E-2</v>
      </c>
      <c r="DJ52" s="110">
        <v>7.8179234236784162E-3</v>
      </c>
      <c r="DK52" s="110">
        <v>2.5026889008726637E-4</v>
      </c>
      <c r="DL52" s="110">
        <v>0</v>
      </c>
      <c r="DM52" s="110">
        <v>0</v>
      </c>
      <c r="DN52" s="110">
        <v>3.6676309963979158E-2</v>
      </c>
      <c r="DO52" s="152">
        <v>4.969029224851701E-2</v>
      </c>
      <c r="DP52" s="111"/>
      <c r="DQ52" s="276">
        <v>8.0681923137656819E-3</v>
      </c>
      <c r="DR52" s="276">
        <v>8.6366602212496174E-2</v>
      </c>
      <c r="DS52"/>
      <c r="DT52" s="112"/>
      <c r="DU52" s="112"/>
      <c r="DV52" s="112"/>
      <c r="DW52" s="112"/>
      <c r="DX52" s="112"/>
      <c r="DY52" s="112"/>
      <c r="DZ52" s="112"/>
      <c r="EA52" s="112"/>
      <c r="EB52" s="112"/>
      <c r="EC52" s="112"/>
      <c r="ED52" s="112"/>
      <c r="EE52" s="112"/>
      <c r="EF52" s="112"/>
      <c r="EG52" s="112"/>
    </row>
    <row r="53" spans="1:139" ht="13.5" customHeight="1" x14ac:dyDescent="0.25">
      <c r="A53" s="104">
        <v>65</v>
      </c>
      <c r="B53" s="105">
        <v>41281</v>
      </c>
      <c r="C53" s="106">
        <v>215</v>
      </c>
      <c r="D53" s="106">
        <v>327</v>
      </c>
      <c r="E53" s="106">
        <v>461</v>
      </c>
      <c r="F53" s="106">
        <v>516</v>
      </c>
      <c r="G53" s="106">
        <v>641</v>
      </c>
      <c r="H53" s="106">
        <v>715</v>
      </c>
      <c r="I53" s="106">
        <v>750</v>
      </c>
      <c r="J53" s="106">
        <v>912</v>
      </c>
      <c r="K53" s="106">
        <v>954</v>
      </c>
      <c r="L53" s="106">
        <v>1041</v>
      </c>
      <c r="M53" s="106">
        <v>1031</v>
      </c>
      <c r="N53" s="106">
        <v>980</v>
      </c>
      <c r="O53" s="106">
        <v>1009</v>
      </c>
      <c r="P53" s="106">
        <v>1056</v>
      </c>
      <c r="Q53" s="106">
        <v>1181</v>
      </c>
      <c r="R53" s="106">
        <v>1141</v>
      </c>
      <c r="S53" s="106">
        <v>1245</v>
      </c>
      <c r="T53" s="106">
        <v>1259</v>
      </c>
      <c r="U53" s="106">
        <v>1229</v>
      </c>
      <c r="V53" s="106">
        <v>1239</v>
      </c>
      <c r="W53" s="106">
        <v>1367</v>
      </c>
      <c r="X53" s="106">
        <v>1411</v>
      </c>
      <c r="Y53" s="106">
        <v>1653</v>
      </c>
      <c r="Z53" s="106">
        <v>2706</v>
      </c>
      <c r="AA53" s="106">
        <v>2866</v>
      </c>
      <c r="AB53" s="105">
        <v>3268</v>
      </c>
      <c r="AC53" s="105">
        <v>10108</v>
      </c>
      <c r="AE53" s="104">
        <v>65</v>
      </c>
      <c r="AF53" s="105">
        <v>34879</v>
      </c>
      <c r="AG53" s="106">
        <v>5102</v>
      </c>
      <c r="AH53" s="106">
        <v>3693</v>
      </c>
      <c r="AI53" s="106">
        <v>2853</v>
      </c>
      <c r="AJ53" s="106">
        <v>2482</v>
      </c>
      <c r="AK53" s="106">
        <v>2210</v>
      </c>
      <c r="AL53" s="106">
        <v>1887</v>
      </c>
      <c r="AM53" s="106">
        <v>1699</v>
      </c>
      <c r="AN53" s="106">
        <v>1386</v>
      </c>
      <c r="AO53" s="106">
        <v>1253</v>
      </c>
      <c r="AP53" s="106">
        <v>1158</v>
      </c>
      <c r="AQ53" s="106">
        <v>1100</v>
      </c>
      <c r="AR53" s="106">
        <v>948</v>
      </c>
      <c r="AS53" s="106">
        <v>884</v>
      </c>
      <c r="AT53" s="106">
        <v>765</v>
      </c>
      <c r="AU53" s="106">
        <v>731</v>
      </c>
      <c r="AV53" s="106">
        <v>660</v>
      </c>
      <c r="AW53" s="106">
        <v>604</v>
      </c>
      <c r="AX53" s="106">
        <v>610</v>
      </c>
      <c r="AY53" s="106">
        <v>543</v>
      </c>
      <c r="AZ53" s="106">
        <v>501</v>
      </c>
      <c r="BA53" s="106">
        <v>563</v>
      </c>
      <c r="BB53" s="106">
        <v>552</v>
      </c>
      <c r="BC53" s="106">
        <v>579</v>
      </c>
      <c r="BD53" s="106">
        <v>643</v>
      </c>
      <c r="BE53" s="106">
        <v>622</v>
      </c>
      <c r="BF53" s="105">
        <v>520</v>
      </c>
      <c r="BG53" s="105">
        <v>331</v>
      </c>
      <c r="BI53" s="104">
        <v>65</v>
      </c>
      <c r="BJ53" s="105">
        <v>76160</v>
      </c>
      <c r="BK53" s="106">
        <v>5317</v>
      </c>
      <c r="BL53" s="106">
        <v>4020</v>
      </c>
      <c r="BM53" s="106">
        <v>3314</v>
      </c>
      <c r="BN53" s="106">
        <v>2998</v>
      </c>
      <c r="BO53" s="106">
        <v>2851</v>
      </c>
      <c r="BP53" s="106">
        <v>2602</v>
      </c>
      <c r="BQ53" s="106">
        <v>2449</v>
      </c>
      <c r="BR53" s="106">
        <v>2298</v>
      </c>
      <c r="BS53" s="106">
        <v>2207</v>
      </c>
      <c r="BT53" s="106">
        <v>2199</v>
      </c>
      <c r="BU53" s="106">
        <v>2131</v>
      </c>
      <c r="BV53" s="106">
        <v>1928</v>
      </c>
      <c r="BW53" s="106">
        <v>1893</v>
      </c>
      <c r="BX53" s="106">
        <v>1821</v>
      </c>
      <c r="BY53" s="106">
        <v>1912</v>
      </c>
      <c r="BZ53" s="106">
        <v>1801</v>
      </c>
      <c r="CA53" s="106">
        <v>1849</v>
      </c>
      <c r="CB53" s="106">
        <v>1869</v>
      </c>
      <c r="CC53" s="106">
        <v>1772</v>
      </c>
      <c r="CD53" s="106">
        <v>1740</v>
      </c>
      <c r="CE53" s="106">
        <v>1930</v>
      </c>
      <c r="CF53" s="106">
        <v>1963</v>
      </c>
      <c r="CG53" s="106">
        <v>2232</v>
      </c>
      <c r="CH53" s="106">
        <v>3349</v>
      </c>
      <c r="CI53" s="106">
        <v>3488</v>
      </c>
      <c r="CJ53" s="105">
        <v>3788</v>
      </c>
      <c r="CK53" s="105">
        <v>10439</v>
      </c>
      <c r="CN53" s="87">
        <v>65</v>
      </c>
      <c r="CO53" s="92">
        <v>162590.25</v>
      </c>
      <c r="CP53" s="93">
        <v>18500</v>
      </c>
      <c r="CQ53" s="93">
        <v>25090</v>
      </c>
      <c r="CR53" s="93">
        <v>32570</v>
      </c>
      <c r="CS53" s="106">
        <v>5141</v>
      </c>
      <c r="CT53" s="106">
        <v>6374</v>
      </c>
      <c r="CU53" s="106">
        <v>31143</v>
      </c>
      <c r="CV53" s="106">
        <v>13193</v>
      </c>
      <c r="CW53" s="108">
        <v>1445</v>
      </c>
      <c r="CX53" s="108">
        <v>121</v>
      </c>
      <c r="CY53" s="106">
        <v>10745</v>
      </c>
      <c r="CZ53" s="106">
        <v>10781</v>
      </c>
      <c r="DA53" s="106">
        <v>4469</v>
      </c>
      <c r="DB53" s="105">
        <v>6677</v>
      </c>
      <c r="DC53" s="112"/>
      <c r="DD53" s="109">
        <v>0.1137829605403768</v>
      </c>
      <c r="DE53" s="109">
        <v>0.15431429621394888</v>
      </c>
      <c r="DF53" s="109">
        <v>0.20031951485405797</v>
      </c>
      <c r="DG53" s="110">
        <v>7.082220489851021E-2</v>
      </c>
      <c r="DH53" s="110">
        <v>0.19154285081670025</v>
      </c>
      <c r="DI53" s="110">
        <v>8.1142626941037369E-2</v>
      </c>
      <c r="DJ53" s="110">
        <v>8.8873717827483503E-3</v>
      </c>
      <c r="DK53" s="110">
        <v>7.4420206623705915E-4</v>
      </c>
      <c r="DL53" s="110">
        <v>6.608637356791075E-2</v>
      </c>
      <c r="DM53" s="110">
        <v>6.6307789058692015E-2</v>
      </c>
      <c r="DN53" s="110">
        <v>2.7486273008375348E-2</v>
      </c>
      <c r="DO53" s="152">
        <v>4.1066423109626805E-2</v>
      </c>
      <c r="DP53" s="111"/>
      <c r="DQ53" s="276">
        <v>9.6315738489854089E-3</v>
      </c>
      <c r="DR53" s="276">
        <v>6.855269611800216E-2</v>
      </c>
      <c r="DS53"/>
      <c r="DT53" s="112"/>
      <c r="DU53" s="112"/>
      <c r="DV53" s="112"/>
      <c r="DW53" s="112"/>
      <c r="DX53" s="112"/>
      <c r="DY53" s="112"/>
      <c r="DZ53" s="112"/>
      <c r="EA53" s="112"/>
      <c r="EB53" s="112"/>
      <c r="EC53" s="112"/>
      <c r="ED53" s="112"/>
      <c r="EE53" s="112"/>
      <c r="EF53" s="112"/>
      <c r="EG53" s="112"/>
    </row>
    <row r="54" spans="1:139" ht="13.5" customHeight="1" x14ac:dyDescent="0.25">
      <c r="A54" s="104">
        <v>66</v>
      </c>
      <c r="B54" s="105">
        <v>19759</v>
      </c>
      <c r="C54" s="106">
        <v>139</v>
      </c>
      <c r="D54" s="106">
        <v>183</v>
      </c>
      <c r="E54" s="106">
        <v>231</v>
      </c>
      <c r="F54" s="106">
        <v>328</v>
      </c>
      <c r="G54" s="106">
        <v>376</v>
      </c>
      <c r="H54" s="106">
        <v>432</v>
      </c>
      <c r="I54" s="106">
        <v>555</v>
      </c>
      <c r="J54" s="106">
        <v>638</v>
      </c>
      <c r="K54" s="106">
        <v>527</v>
      </c>
      <c r="L54" s="106">
        <v>496</v>
      </c>
      <c r="M54" s="106">
        <v>432</v>
      </c>
      <c r="N54" s="106">
        <v>442</v>
      </c>
      <c r="O54" s="106">
        <v>487</v>
      </c>
      <c r="P54" s="106">
        <v>492</v>
      </c>
      <c r="Q54" s="106">
        <v>482</v>
      </c>
      <c r="R54" s="106">
        <v>579</v>
      </c>
      <c r="S54" s="106">
        <v>604</v>
      </c>
      <c r="T54" s="106">
        <v>591</v>
      </c>
      <c r="U54" s="106">
        <v>528</v>
      </c>
      <c r="V54" s="106">
        <v>591</v>
      </c>
      <c r="W54" s="106">
        <v>620</v>
      </c>
      <c r="X54" s="106">
        <v>696</v>
      </c>
      <c r="Y54" s="106">
        <v>709</v>
      </c>
      <c r="Z54" s="106">
        <v>1331</v>
      </c>
      <c r="AA54" s="106">
        <v>1257</v>
      </c>
      <c r="AB54" s="105">
        <v>1355</v>
      </c>
      <c r="AC54" s="105">
        <v>4658</v>
      </c>
      <c r="AE54" s="104">
        <v>66</v>
      </c>
      <c r="AF54" s="105">
        <v>18647</v>
      </c>
      <c r="AG54" s="106">
        <v>3392</v>
      </c>
      <c r="AH54" s="106">
        <v>2246</v>
      </c>
      <c r="AI54" s="106">
        <v>1745</v>
      </c>
      <c r="AJ54" s="106">
        <v>1422</v>
      </c>
      <c r="AK54" s="106">
        <v>1210</v>
      </c>
      <c r="AL54" s="106">
        <v>1058</v>
      </c>
      <c r="AM54" s="106">
        <v>942</v>
      </c>
      <c r="AN54" s="106">
        <v>796</v>
      </c>
      <c r="AO54" s="106">
        <v>693</v>
      </c>
      <c r="AP54" s="106">
        <v>598</v>
      </c>
      <c r="AQ54" s="106">
        <v>477</v>
      </c>
      <c r="AR54" s="106">
        <v>486</v>
      </c>
      <c r="AS54" s="106">
        <v>440</v>
      </c>
      <c r="AT54" s="106">
        <v>371</v>
      </c>
      <c r="AU54" s="106">
        <v>329</v>
      </c>
      <c r="AV54" s="106">
        <v>296</v>
      </c>
      <c r="AW54" s="106">
        <v>294</v>
      </c>
      <c r="AX54" s="106">
        <v>268</v>
      </c>
      <c r="AY54" s="106">
        <v>216</v>
      </c>
      <c r="AZ54" s="106">
        <v>196</v>
      </c>
      <c r="BA54" s="106">
        <v>185</v>
      </c>
      <c r="BB54" s="106">
        <v>193</v>
      </c>
      <c r="BC54" s="106">
        <v>188</v>
      </c>
      <c r="BD54" s="106">
        <v>152</v>
      </c>
      <c r="BE54" s="106">
        <v>160</v>
      </c>
      <c r="BF54" s="105">
        <v>178</v>
      </c>
      <c r="BG54" s="105">
        <v>116</v>
      </c>
      <c r="BI54" s="104">
        <v>66</v>
      </c>
      <c r="BJ54" s="105">
        <v>38406</v>
      </c>
      <c r="BK54" s="106">
        <v>3531</v>
      </c>
      <c r="BL54" s="106">
        <v>2429</v>
      </c>
      <c r="BM54" s="106">
        <v>1976</v>
      </c>
      <c r="BN54" s="106">
        <v>1750</v>
      </c>
      <c r="BO54" s="106">
        <v>1586</v>
      </c>
      <c r="BP54" s="106">
        <v>1490</v>
      </c>
      <c r="BQ54" s="106">
        <v>1497</v>
      </c>
      <c r="BR54" s="106">
        <v>1434</v>
      </c>
      <c r="BS54" s="106">
        <v>1220</v>
      </c>
      <c r="BT54" s="106">
        <v>1094</v>
      </c>
      <c r="BU54" s="106">
        <v>909</v>
      </c>
      <c r="BV54" s="106">
        <v>928</v>
      </c>
      <c r="BW54" s="106">
        <v>927</v>
      </c>
      <c r="BX54" s="106">
        <v>863</v>
      </c>
      <c r="BY54" s="106">
        <v>811</v>
      </c>
      <c r="BZ54" s="106">
        <v>875</v>
      </c>
      <c r="CA54" s="106">
        <v>898</v>
      </c>
      <c r="CB54" s="106">
        <v>859</v>
      </c>
      <c r="CC54" s="106">
        <v>744</v>
      </c>
      <c r="CD54" s="106">
        <v>787</v>
      </c>
      <c r="CE54" s="106">
        <v>805</v>
      </c>
      <c r="CF54" s="106">
        <v>889</v>
      </c>
      <c r="CG54" s="106">
        <v>897</v>
      </c>
      <c r="CH54" s="106">
        <v>1483</v>
      </c>
      <c r="CI54" s="106">
        <v>1417</v>
      </c>
      <c r="CJ54" s="105">
        <v>1533</v>
      </c>
      <c r="CK54" s="105">
        <v>4774</v>
      </c>
      <c r="CN54" s="87">
        <v>66</v>
      </c>
      <c r="CO54" s="92">
        <v>157413.75</v>
      </c>
      <c r="CP54" s="93">
        <v>11272</v>
      </c>
      <c r="CQ54" s="93">
        <v>12946</v>
      </c>
      <c r="CR54" s="93">
        <v>14188</v>
      </c>
      <c r="CS54" s="106">
        <v>3753</v>
      </c>
      <c r="CT54" s="106">
        <v>6689</v>
      </c>
      <c r="CU54" s="106">
        <v>43180</v>
      </c>
      <c r="CV54" s="106">
        <v>25167</v>
      </c>
      <c r="CW54" s="108">
        <v>1552</v>
      </c>
      <c r="CX54" s="108">
        <v>270</v>
      </c>
      <c r="CY54" s="106">
        <v>18557</v>
      </c>
      <c r="CZ54" s="106">
        <v>19069</v>
      </c>
      <c r="DA54" s="106">
        <v>2534</v>
      </c>
      <c r="DB54" s="105">
        <v>4265</v>
      </c>
      <c r="DC54" s="112"/>
      <c r="DD54" s="109">
        <v>7.1607467581453338E-2</v>
      </c>
      <c r="DE54" s="109">
        <v>8.224186260730082E-2</v>
      </c>
      <c r="DF54" s="109">
        <v>9.0131897626477997E-2</v>
      </c>
      <c r="DG54" s="110">
        <v>6.6334738864933976E-2</v>
      </c>
      <c r="DH54" s="110">
        <v>0.27430894696301944</v>
      </c>
      <c r="DI54" s="110">
        <v>0.15987802844414797</v>
      </c>
      <c r="DJ54" s="110">
        <v>9.859367431371148E-3</v>
      </c>
      <c r="DK54" s="110">
        <v>1.7152250041689496E-3</v>
      </c>
      <c r="DL54" s="110">
        <v>0.11788677926801185</v>
      </c>
      <c r="DM54" s="110">
        <v>0.12113935409073223</v>
      </c>
      <c r="DN54" s="110">
        <v>1.6097704298385623E-2</v>
      </c>
      <c r="DO54" s="152">
        <v>2.7094202380668779E-2</v>
      </c>
      <c r="DP54" s="111"/>
      <c r="DQ54" s="276">
        <v>1.1574592435540097E-2</v>
      </c>
      <c r="DR54" s="276">
        <v>4.3191906679054398E-2</v>
      </c>
      <c r="DS54"/>
      <c r="EH54" s="112"/>
      <c r="EI54" s="112"/>
    </row>
    <row r="55" spans="1:139" ht="13.5" customHeight="1" x14ac:dyDescent="0.25">
      <c r="A55" s="104">
        <v>67</v>
      </c>
      <c r="B55" s="105">
        <v>12978</v>
      </c>
      <c r="C55" s="106">
        <v>82</v>
      </c>
      <c r="D55" s="106">
        <v>139</v>
      </c>
      <c r="E55" s="106">
        <v>197</v>
      </c>
      <c r="F55" s="106">
        <v>267</v>
      </c>
      <c r="G55" s="106">
        <v>304</v>
      </c>
      <c r="H55" s="106">
        <v>342</v>
      </c>
      <c r="I55" s="106">
        <v>401</v>
      </c>
      <c r="J55" s="106">
        <v>331</v>
      </c>
      <c r="K55" s="106">
        <v>299</v>
      </c>
      <c r="L55" s="106">
        <v>306</v>
      </c>
      <c r="M55" s="106">
        <v>264</v>
      </c>
      <c r="N55" s="106">
        <v>327</v>
      </c>
      <c r="O55" s="106">
        <v>315</v>
      </c>
      <c r="P55" s="106">
        <v>357</v>
      </c>
      <c r="Q55" s="106">
        <v>367</v>
      </c>
      <c r="R55" s="106">
        <v>368</v>
      </c>
      <c r="S55" s="106">
        <v>413</v>
      </c>
      <c r="T55" s="106">
        <v>392</v>
      </c>
      <c r="U55" s="106">
        <v>421</v>
      </c>
      <c r="V55" s="106">
        <v>395</v>
      </c>
      <c r="W55" s="106">
        <v>423</v>
      </c>
      <c r="X55" s="106">
        <v>410</v>
      </c>
      <c r="Y55" s="106">
        <v>477</v>
      </c>
      <c r="Z55" s="106">
        <v>887</v>
      </c>
      <c r="AA55" s="106">
        <v>757</v>
      </c>
      <c r="AB55" s="105">
        <v>858</v>
      </c>
      <c r="AC55" s="105">
        <v>2879</v>
      </c>
      <c r="AE55" s="104">
        <v>67</v>
      </c>
      <c r="AF55" s="105">
        <v>14492</v>
      </c>
      <c r="AG55" s="106">
        <v>2936</v>
      </c>
      <c r="AH55" s="106">
        <v>1952</v>
      </c>
      <c r="AI55" s="106">
        <v>1389</v>
      </c>
      <c r="AJ55" s="106">
        <v>1095</v>
      </c>
      <c r="AK55" s="106">
        <v>949</v>
      </c>
      <c r="AL55" s="106">
        <v>853</v>
      </c>
      <c r="AM55" s="106">
        <v>748</v>
      </c>
      <c r="AN55" s="106">
        <v>658</v>
      </c>
      <c r="AO55" s="106">
        <v>454</v>
      </c>
      <c r="AP55" s="106">
        <v>383</v>
      </c>
      <c r="AQ55" s="106">
        <v>356</v>
      </c>
      <c r="AR55" s="106">
        <v>312</v>
      </c>
      <c r="AS55" s="106">
        <v>271</v>
      </c>
      <c r="AT55" s="106">
        <v>255</v>
      </c>
      <c r="AU55" s="106">
        <v>237</v>
      </c>
      <c r="AV55" s="106">
        <v>212</v>
      </c>
      <c r="AW55" s="106">
        <v>218</v>
      </c>
      <c r="AX55" s="106">
        <v>146</v>
      </c>
      <c r="AY55" s="106">
        <v>141</v>
      </c>
      <c r="AZ55" s="106">
        <v>155</v>
      </c>
      <c r="BA55" s="106">
        <v>138</v>
      </c>
      <c r="BB55" s="106">
        <v>118</v>
      </c>
      <c r="BC55" s="106">
        <v>98</v>
      </c>
      <c r="BD55" s="106">
        <v>112</v>
      </c>
      <c r="BE55" s="106">
        <v>123</v>
      </c>
      <c r="BF55" s="105">
        <v>115</v>
      </c>
      <c r="BG55" s="105">
        <v>68</v>
      </c>
      <c r="BI55" s="104">
        <v>67</v>
      </c>
      <c r="BJ55" s="105">
        <v>27470</v>
      </c>
      <c r="BK55" s="106">
        <v>3018</v>
      </c>
      <c r="BL55" s="106">
        <v>2091</v>
      </c>
      <c r="BM55" s="106">
        <v>1586</v>
      </c>
      <c r="BN55" s="106">
        <v>1362</v>
      </c>
      <c r="BO55" s="106">
        <v>1253</v>
      </c>
      <c r="BP55" s="106">
        <v>1195</v>
      </c>
      <c r="BQ55" s="106">
        <v>1149</v>
      </c>
      <c r="BR55" s="106">
        <v>989</v>
      </c>
      <c r="BS55" s="106">
        <v>753</v>
      </c>
      <c r="BT55" s="106">
        <v>689</v>
      </c>
      <c r="BU55" s="106">
        <v>620</v>
      </c>
      <c r="BV55" s="106">
        <v>639</v>
      </c>
      <c r="BW55" s="106">
        <v>586</v>
      </c>
      <c r="BX55" s="106">
        <v>612</v>
      </c>
      <c r="BY55" s="106">
        <v>604</v>
      </c>
      <c r="BZ55" s="106">
        <v>580</v>
      </c>
      <c r="CA55" s="106">
        <v>631</v>
      </c>
      <c r="CB55" s="106">
        <v>538</v>
      </c>
      <c r="CC55" s="106">
        <v>562</v>
      </c>
      <c r="CD55" s="106">
        <v>550</v>
      </c>
      <c r="CE55" s="106">
        <v>561</v>
      </c>
      <c r="CF55" s="106">
        <v>528</v>
      </c>
      <c r="CG55" s="106">
        <v>575</v>
      </c>
      <c r="CH55" s="106">
        <v>999</v>
      </c>
      <c r="CI55" s="106">
        <v>880</v>
      </c>
      <c r="CJ55" s="105">
        <v>973</v>
      </c>
      <c r="CK55" s="105">
        <v>2947</v>
      </c>
      <c r="CN55" s="87">
        <v>67</v>
      </c>
      <c r="CO55" s="92">
        <v>152038.25</v>
      </c>
      <c r="CP55" s="93">
        <v>9310</v>
      </c>
      <c r="CQ55" s="93">
        <v>9047</v>
      </c>
      <c r="CR55" s="93">
        <v>9113</v>
      </c>
      <c r="CS55" s="106">
        <v>2868</v>
      </c>
      <c r="CT55" s="106">
        <v>6572</v>
      </c>
      <c r="CU55" s="106">
        <v>46095</v>
      </c>
      <c r="CV55" s="106">
        <v>29187</v>
      </c>
      <c r="CW55" s="108">
        <v>1911</v>
      </c>
      <c r="CX55" s="108">
        <v>464</v>
      </c>
      <c r="CY55" s="106">
        <v>18397</v>
      </c>
      <c r="CZ55" s="106">
        <v>21251</v>
      </c>
      <c r="DA55" s="106">
        <v>1831</v>
      </c>
      <c r="DB55" s="105">
        <v>3531</v>
      </c>
      <c r="DC55" s="112"/>
      <c r="DD55" s="109">
        <v>6.1234590637553377E-2</v>
      </c>
      <c r="DE55" s="109">
        <v>5.9504762781734201E-2</v>
      </c>
      <c r="DF55" s="109">
        <v>5.9938864068745858E-2</v>
      </c>
      <c r="DG55" s="110">
        <v>6.2089638627121795E-2</v>
      </c>
      <c r="DH55" s="110">
        <v>0.30318028522427742</v>
      </c>
      <c r="DI55" s="110">
        <v>0.19197142824256397</v>
      </c>
      <c r="DJ55" s="110">
        <v>1.2569205446655693E-2</v>
      </c>
      <c r="DK55" s="110">
        <v>3.0518635935364948E-3</v>
      </c>
      <c r="DL55" s="110">
        <v>0.12100244510838555</v>
      </c>
      <c r="DM55" s="110">
        <v>0.13977403712552597</v>
      </c>
      <c r="DN55" s="110">
        <v>1.2043022068459747E-2</v>
      </c>
      <c r="DO55" s="152">
        <v>2.3224418855123628E-2</v>
      </c>
      <c r="DP55" s="111"/>
      <c r="DQ55" s="276">
        <v>1.5621069040192188E-2</v>
      </c>
      <c r="DR55" s="276">
        <v>3.5267440923583374E-2</v>
      </c>
      <c r="DS55"/>
    </row>
    <row r="56" spans="1:139" ht="13.5" customHeight="1" x14ac:dyDescent="0.25">
      <c r="A56" s="104">
        <v>68</v>
      </c>
      <c r="B56" s="105">
        <v>8246</v>
      </c>
      <c r="C56" s="106">
        <v>77</v>
      </c>
      <c r="D56" s="106">
        <v>101</v>
      </c>
      <c r="E56" s="106">
        <v>109</v>
      </c>
      <c r="F56" s="106">
        <v>192</v>
      </c>
      <c r="G56" s="106">
        <v>181</v>
      </c>
      <c r="H56" s="106">
        <v>200</v>
      </c>
      <c r="I56" s="106">
        <v>164</v>
      </c>
      <c r="J56" s="106">
        <v>159</v>
      </c>
      <c r="K56" s="106">
        <v>169</v>
      </c>
      <c r="L56" s="106">
        <v>186</v>
      </c>
      <c r="M56" s="106">
        <v>172</v>
      </c>
      <c r="N56" s="106">
        <v>184</v>
      </c>
      <c r="O56" s="106">
        <v>219</v>
      </c>
      <c r="P56" s="106">
        <v>221</v>
      </c>
      <c r="Q56" s="106">
        <v>248</v>
      </c>
      <c r="R56" s="106">
        <v>244</v>
      </c>
      <c r="S56" s="106">
        <v>295</v>
      </c>
      <c r="T56" s="106">
        <v>290</v>
      </c>
      <c r="U56" s="106">
        <v>258</v>
      </c>
      <c r="V56" s="106">
        <v>270</v>
      </c>
      <c r="W56" s="106">
        <v>253</v>
      </c>
      <c r="X56" s="106">
        <v>265</v>
      </c>
      <c r="Y56" s="106">
        <v>317</v>
      </c>
      <c r="Z56" s="106">
        <v>520</v>
      </c>
      <c r="AA56" s="106">
        <v>469</v>
      </c>
      <c r="AB56" s="105">
        <v>555</v>
      </c>
      <c r="AC56" s="105">
        <v>1928</v>
      </c>
      <c r="AE56" s="104">
        <v>68</v>
      </c>
      <c r="AF56" s="105">
        <v>11182</v>
      </c>
      <c r="AG56" s="106">
        <v>2374</v>
      </c>
      <c r="AH56" s="106">
        <v>1590</v>
      </c>
      <c r="AI56" s="106">
        <v>1135</v>
      </c>
      <c r="AJ56" s="106">
        <v>912</v>
      </c>
      <c r="AK56" s="106">
        <v>763</v>
      </c>
      <c r="AL56" s="106">
        <v>659</v>
      </c>
      <c r="AM56" s="106">
        <v>528</v>
      </c>
      <c r="AN56" s="106">
        <v>403</v>
      </c>
      <c r="AO56" s="106">
        <v>347</v>
      </c>
      <c r="AP56" s="106">
        <v>283</v>
      </c>
      <c r="AQ56" s="106">
        <v>254</v>
      </c>
      <c r="AR56" s="106">
        <v>205</v>
      </c>
      <c r="AS56" s="106">
        <v>232</v>
      </c>
      <c r="AT56" s="106">
        <v>190</v>
      </c>
      <c r="AU56" s="106">
        <v>156</v>
      </c>
      <c r="AV56" s="106">
        <v>156</v>
      </c>
      <c r="AW56" s="106">
        <v>132</v>
      </c>
      <c r="AX56" s="106">
        <v>127</v>
      </c>
      <c r="AY56" s="106">
        <v>96</v>
      </c>
      <c r="AZ56" s="106">
        <v>101</v>
      </c>
      <c r="BA56" s="106">
        <v>104</v>
      </c>
      <c r="BB56" s="106">
        <v>79</v>
      </c>
      <c r="BC56" s="106">
        <v>84</v>
      </c>
      <c r="BD56" s="106">
        <v>97</v>
      </c>
      <c r="BE56" s="106">
        <v>82</v>
      </c>
      <c r="BF56" s="105">
        <v>59</v>
      </c>
      <c r="BG56" s="105">
        <v>34</v>
      </c>
      <c r="BI56" s="104">
        <v>68</v>
      </c>
      <c r="BJ56" s="105">
        <v>19428</v>
      </c>
      <c r="BK56" s="106">
        <v>2451</v>
      </c>
      <c r="BL56" s="106">
        <v>1691</v>
      </c>
      <c r="BM56" s="106">
        <v>1244</v>
      </c>
      <c r="BN56" s="106">
        <v>1104</v>
      </c>
      <c r="BO56" s="106">
        <v>944</v>
      </c>
      <c r="BP56" s="106">
        <v>859</v>
      </c>
      <c r="BQ56" s="106">
        <v>692</v>
      </c>
      <c r="BR56" s="106">
        <v>562</v>
      </c>
      <c r="BS56" s="106">
        <v>516</v>
      </c>
      <c r="BT56" s="106">
        <v>469</v>
      </c>
      <c r="BU56" s="106">
        <v>426</v>
      </c>
      <c r="BV56" s="106">
        <v>389</v>
      </c>
      <c r="BW56" s="106">
        <v>451</v>
      </c>
      <c r="BX56" s="106">
        <v>411</v>
      </c>
      <c r="BY56" s="106">
        <v>404</v>
      </c>
      <c r="BZ56" s="106">
        <v>400</v>
      </c>
      <c r="CA56" s="106">
        <v>427</v>
      </c>
      <c r="CB56" s="106">
        <v>417</v>
      </c>
      <c r="CC56" s="106">
        <v>354</v>
      </c>
      <c r="CD56" s="106">
        <v>371</v>
      </c>
      <c r="CE56" s="106">
        <v>357</v>
      </c>
      <c r="CF56" s="106">
        <v>344</v>
      </c>
      <c r="CG56" s="106">
        <v>401</v>
      </c>
      <c r="CH56" s="106">
        <v>617</v>
      </c>
      <c r="CI56" s="106">
        <v>551</v>
      </c>
      <c r="CJ56" s="105">
        <v>614</v>
      </c>
      <c r="CK56" s="105">
        <v>1962</v>
      </c>
      <c r="CN56" s="87">
        <v>68</v>
      </c>
      <c r="CO56" s="92">
        <v>146467.5</v>
      </c>
      <c r="CP56" s="93">
        <v>7434</v>
      </c>
      <c r="CQ56" s="93">
        <v>6006</v>
      </c>
      <c r="CR56" s="93">
        <v>5988</v>
      </c>
      <c r="CS56" s="106">
        <v>2088</v>
      </c>
      <c r="CT56" s="106">
        <v>6169</v>
      </c>
      <c r="CU56" s="106">
        <v>46973</v>
      </c>
      <c r="CV56" s="106">
        <v>30890</v>
      </c>
      <c r="CW56" s="108">
        <v>1978</v>
      </c>
      <c r="CX56" s="108">
        <v>805</v>
      </c>
      <c r="CY56" s="106">
        <v>17935</v>
      </c>
      <c r="CZ56" s="106">
        <v>22301</v>
      </c>
      <c r="DA56" s="106">
        <v>1216</v>
      </c>
      <c r="DB56" s="105">
        <v>2610</v>
      </c>
      <c r="DC56" s="112"/>
      <c r="DD56" s="109">
        <v>5.0755287009063448E-2</v>
      </c>
      <c r="DE56" s="109">
        <v>4.1005683854780067E-2</v>
      </c>
      <c r="DF56" s="109">
        <v>4.0882789697373134E-2</v>
      </c>
      <c r="DG56" s="110">
        <v>5.6374280983836005E-2</v>
      </c>
      <c r="DH56" s="110">
        <v>0.32070595865977092</v>
      </c>
      <c r="DI56" s="110">
        <v>0.21090002901667607</v>
      </c>
      <c r="DJ56" s="110">
        <v>1.3504702408384113E-2</v>
      </c>
      <c r="DK56" s="110">
        <v>5.4960998173656274E-3</v>
      </c>
      <c r="DL56" s="110">
        <v>0.12245037294963046</v>
      </c>
      <c r="DM56" s="110">
        <v>0.15225903357400106</v>
      </c>
      <c r="DN56" s="110">
        <v>8.30218307815727E-3</v>
      </c>
      <c r="DO56" s="152">
        <v>1.7819652824005324E-2</v>
      </c>
      <c r="DP56" s="111"/>
      <c r="DQ56" s="276">
        <v>1.9000802225749742E-2</v>
      </c>
      <c r="DR56" s="276">
        <v>2.6121835902162594E-2</v>
      </c>
      <c r="DS56"/>
    </row>
    <row r="57" spans="1:139" ht="13.5" customHeight="1" x14ac:dyDescent="0.25">
      <c r="A57" s="104">
        <v>69</v>
      </c>
      <c r="B57" s="105">
        <v>5249</v>
      </c>
      <c r="C57" s="106">
        <v>58</v>
      </c>
      <c r="D57" s="106">
        <v>83</v>
      </c>
      <c r="E57" s="106">
        <v>88</v>
      </c>
      <c r="F57" s="106">
        <v>131</v>
      </c>
      <c r="G57" s="106">
        <v>103</v>
      </c>
      <c r="H57" s="106">
        <v>103</v>
      </c>
      <c r="I57" s="106">
        <v>81</v>
      </c>
      <c r="J57" s="106">
        <v>80</v>
      </c>
      <c r="K57" s="106">
        <v>101</v>
      </c>
      <c r="L57" s="106">
        <v>133</v>
      </c>
      <c r="M57" s="106">
        <v>131</v>
      </c>
      <c r="N57" s="106">
        <v>113</v>
      </c>
      <c r="O57" s="106">
        <v>138</v>
      </c>
      <c r="P57" s="106">
        <v>158</v>
      </c>
      <c r="Q57" s="106">
        <v>169</v>
      </c>
      <c r="R57" s="106">
        <v>162</v>
      </c>
      <c r="S57" s="106">
        <v>191</v>
      </c>
      <c r="T57" s="106">
        <v>177</v>
      </c>
      <c r="U57" s="106">
        <v>129</v>
      </c>
      <c r="V57" s="106">
        <v>155</v>
      </c>
      <c r="W57" s="106">
        <v>171</v>
      </c>
      <c r="X57" s="106">
        <v>168</v>
      </c>
      <c r="Y57" s="106">
        <v>192</v>
      </c>
      <c r="Z57" s="106">
        <v>332</v>
      </c>
      <c r="AA57" s="106">
        <v>289</v>
      </c>
      <c r="AB57" s="105">
        <v>356</v>
      </c>
      <c r="AC57" s="105">
        <v>1257</v>
      </c>
      <c r="AE57" s="104">
        <v>69</v>
      </c>
      <c r="AF57" s="105">
        <v>9522</v>
      </c>
      <c r="AG57" s="106">
        <v>2315</v>
      </c>
      <c r="AH57" s="106">
        <v>1425</v>
      </c>
      <c r="AI57" s="106">
        <v>982</v>
      </c>
      <c r="AJ57" s="106">
        <v>777</v>
      </c>
      <c r="AK57" s="106">
        <v>646</v>
      </c>
      <c r="AL57" s="106">
        <v>502</v>
      </c>
      <c r="AM57" s="106">
        <v>416</v>
      </c>
      <c r="AN57" s="106">
        <v>309</v>
      </c>
      <c r="AO57" s="106">
        <v>296</v>
      </c>
      <c r="AP57" s="106">
        <v>183</v>
      </c>
      <c r="AQ57" s="106">
        <v>220</v>
      </c>
      <c r="AR57" s="106">
        <v>178</v>
      </c>
      <c r="AS57" s="106">
        <v>183</v>
      </c>
      <c r="AT57" s="106">
        <v>150</v>
      </c>
      <c r="AU57" s="106">
        <v>148</v>
      </c>
      <c r="AV57" s="106">
        <v>109</v>
      </c>
      <c r="AW57" s="106">
        <v>101</v>
      </c>
      <c r="AX57" s="106">
        <v>83</v>
      </c>
      <c r="AY57" s="106">
        <v>77</v>
      </c>
      <c r="AZ57" s="106">
        <v>77</v>
      </c>
      <c r="BA57" s="106">
        <v>75</v>
      </c>
      <c r="BB57" s="106">
        <v>73</v>
      </c>
      <c r="BC57" s="106">
        <v>64</v>
      </c>
      <c r="BD57" s="106">
        <v>45</v>
      </c>
      <c r="BE57" s="106">
        <v>37</v>
      </c>
      <c r="BF57" s="105">
        <v>31</v>
      </c>
      <c r="BG57" s="105">
        <v>20</v>
      </c>
      <c r="BI57" s="104">
        <v>69</v>
      </c>
      <c r="BJ57" s="105">
        <v>14771</v>
      </c>
      <c r="BK57" s="106">
        <v>2373</v>
      </c>
      <c r="BL57" s="106">
        <v>1508</v>
      </c>
      <c r="BM57" s="106">
        <v>1070</v>
      </c>
      <c r="BN57" s="106">
        <v>908</v>
      </c>
      <c r="BO57" s="106">
        <v>749</v>
      </c>
      <c r="BP57" s="106">
        <v>605</v>
      </c>
      <c r="BQ57" s="106">
        <v>497</v>
      </c>
      <c r="BR57" s="106">
        <v>389</v>
      </c>
      <c r="BS57" s="106">
        <v>397</v>
      </c>
      <c r="BT57" s="106">
        <v>316</v>
      </c>
      <c r="BU57" s="106">
        <v>351</v>
      </c>
      <c r="BV57" s="106">
        <v>291</v>
      </c>
      <c r="BW57" s="106">
        <v>321</v>
      </c>
      <c r="BX57" s="106">
        <v>308</v>
      </c>
      <c r="BY57" s="106">
        <v>317</v>
      </c>
      <c r="BZ57" s="106">
        <v>271</v>
      </c>
      <c r="CA57" s="106">
        <v>292</v>
      </c>
      <c r="CB57" s="106">
        <v>260</v>
      </c>
      <c r="CC57" s="106">
        <v>206</v>
      </c>
      <c r="CD57" s="106">
        <v>232</v>
      </c>
      <c r="CE57" s="106">
        <v>246</v>
      </c>
      <c r="CF57" s="106">
        <v>241</v>
      </c>
      <c r="CG57" s="106">
        <v>256</v>
      </c>
      <c r="CH57" s="106">
        <v>377</v>
      </c>
      <c r="CI57" s="106">
        <v>326</v>
      </c>
      <c r="CJ57" s="105">
        <v>387</v>
      </c>
      <c r="CK57" s="105">
        <v>1277</v>
      </c>
      <c r="CN57" s="87">
        <v>69</v>
      </c>
      <c r="CO57" s="92">
        <v>140445.75</v>
      </c>
      <c r="CP57" s="93">
        <v>6608</v>
      </c>
      <c r="CQ57" s="93">
        <v>4355</v>
      </c>
      <c r="CR57" s="93">
        <v>3808</v>
      </c>
      <c r="CS57" s="106">
        <v>1543</v>
      </c>
      <c r="CT57" s="106">
        <v>5866</v>
      </c>
      <c r="CU57" s="106">
        <v>48715</v>
      </c>
      <c r="CV57" s="106">
        <v>32200</v>
      </c>
      <c r="CW57" s="108">
        <v>2267</v>
      </c>
      <c r="CX57" s="108">
        <v>1277</v>
      </c>
      <c r="CY57" s="106">
        <v>15699</v>
      </c>
      <c r="CZ57" s="106">
        <v>22164</v>
      </c>
      <c r="DA57" s="106">
        <v>754</v>
      </c>
      <c r="DB57" s="105">
        <v>1811</v>
      </c>
      <c r="DC57" s="112"/>
      <c r="DD57" s="109">
        <v>4.7050195538134831E-2</v>
      </c>
      <c r="DE57" s="109">
        <v>3.1008414280959018E-2</v>
      </c>
      <c r="DF57" s="109">
        <v>2.7113672005026852E-2</v>
      </c>
      <c r="DG57" s="110">
        <v>5.2753465305998934E-2</v>
      </c>
      <c r="DH57" s="110">
        <v>0.3468599085411983</v>
      </c>
      <c r="DI57" s="110">
        <v>0.22927002063074176</v>
      </c>
      <c r="DJ57" s="110">
        <v>1.6141463874841354E-2</v>
      </c>
      <c r="DK57" s="110">
        <v>9.09247876849246E-3</v>
      </c>
      <c r="DL57" s="110">
        <v>0.11177981533795077</v>
      </c>
      <c r="DM57" s="110">
        <v>0.15781182413850187</v>
      </c>
      <c r="DN57" s="110">
        <v>5.3686209799869346E-3</v>
      </c>
      <c r="DO57" s="152">
        <v>1.2894658613735196E-2</v>
      </c>
      <c r="DP57" s="111"/>
      <c r="DQ57" s="276">
        <v>2.5233942643333812E-2</v>
      </c>
      <c r="DR57" s="276">
        <v>1.8263279593722131E-2</v>
      </c>
      <c r="DS57"/>
    </row>
    <row r="58" spans="1:139" ht="13.5" customHeight="1" x14ac:dyDescent="0.25">
      <c r="A58" s="104">
        <v>70</v>
      </c>
      <c r="B58" s="105">
        <v>3049</v>
      </c>
      <c r="C58" s="106">
        <v>44</v>
      </c>
      <c r="D58" s="106">
        <v>40</v>
      </c>
      <c r="E58" s="106">
        <v>53</v>
      </c>
      <c r="F58" s="106">
        <v>62</v>
      </c>
      <c r="G58" s="106">
        <v>56</v>
      </c>
      <c r="H58" s="106">
        <v>44</v>
      </c>
      <c r="I58" s="106">
        <v>64</v>
      </c>
      <c r="J58" s="106">
        <v>47</v>
      </c>
      <c r="K58" s="106">
        <v>67</v>
      </c>
      <c r="L58" s="106">
        <v>55</v>
      </c>
      <c r="M58" s="106">
        <v>75</v>
      </c>
      <c r="N58" s="106">
        <v>87</v>
      </c>
      <c r="O58" s="106">
        <v>89</v>
      </c>
      <c r="P58" s="106">
        <v>93</v>
      </c>
      <c r="Q58" s="106">
        <v>89</v>
      </c>
      <c r="R58" s="106">
        <v>92</v>
      </c>
      <c r="S58" s="106">
        <v>107</v>
      </c>
      <c r="T58" s="106">
        <v>102</v>
      </c>
      <c r="U58" s="106">
        <v>116</v>
      </c>
      <c r="V58" s="106">
        <v>98</v>
      </c>
      <c r="W58" s="106">
        <v>82</v>
      </c>
      <c r="X58" s="106">
        <v>125</v>
      </c>
      <c r="Y58" s="106">
        <v>100</v>
      </c>
      <c r="Z58" s="106">
        <v>195</v>
      </c>
      <c r="AA58" s="106">
        <v>195</v>
      </c>
      <c r="AB58" s="105">
        <v>191</v>
      </c>
      <c r="AC58" s="105">
        <v>681</v>
      </c>
      <c r="AE58" s="104">
        <v>70</v>
      </c>
      <c r="AF58" s="105">
        <v>7928</v>
      </c>
      <c r="AG58" s="106">
        <v>1914</v>
      </c>
      <c r="AH58" s="106">
        <v>1180</v>
      </c>
      <c r="AI58" s="106">
        <v>807</v>
      </c>
      <c r="AJ58" s="106">
        <v>674</v>
      </c>
      <c r="AK58" s="106">
        <v>517</v>
      </c>
      <c r="AL58" s="106">
        <v>389</v>
      </c>
      <c r="AM58" s="106">
        <v>362</v>
      </c>
      <c r="AN58" s="106">
        <v>251</v>
      </c>
      <c r="AO58" s="106">
        <v>229</v>
      </c>
      <c r="AP58" s="106">
        <v>176</v>
      </c>
      <c r="AQ58" s="106">
        <v>177</v>
      </c>
      <c r="AR58" s="106">
        <v>171</v>
      </c>
      <c r="AS58" s="106">
        <v>125</v>
      </c>
      <c r="AT58" s="106">
        <v>113</v>
      </c>
      <c r="AU58" s="106">
        <v>102</v>
      </c>
      <c r="AV58" s="106">
        <v>103</v>
      </c>
      <c r="AW58" s="106">
        <v>84</v>
      </c>
      <c r="AX58" s="106">
        <v>82</v>
      </c>
      <c r="AY58" s="106">
        <v>90</v>
      </c>
      <c r="AZ58" s="106">
        <v>63</v>
      </c>
      <c r="BA58" s="106">
        <v>65</v>
      </c>
      <c r="BB58" s="106">
        <v>81</v>
      </c>
      <c r="BC58" s="106">
        <v>57</v>
      </c>
      <c r="BD58" s="106">
        <v>26</v>
      </c>
      <c r="BE58" s="106">
        <v>39</v>
      </c>
      <c r="BF58" s="105">
        <v>33</v>
      </c>
      <c r="BG58" s="105">
        <v>18</v>
      </c>
      <c r="BI58" s="104">
        <v>70</v>
      </c>
      <c r="BJ58" s="105">
        <v>10977</v>
      </c>
      <c r="BK58" s="106">
        <v>1958</v>
      </c>
      <c r="BL58" s="106">
        <v>1220</v>
      </c>
      <c r="BM58" s="106">
        <v>860</v>
      </c>
      <c r="BN58" s="106">
        <v>736</v>
      </c>
      <c r="BO58" s="106">
        <v>573</v>
      </c>
      <c r="BP58" s="106">
        <v>433</v>
      </c>
      <c r="BQ58" s="106">
        <v>426</v>
      </c>
      <c r="BR58" s="106">
        <v>298</v>
      </c>
      <c r="BS58" s="106">
        <v>296</v>
      </c>
      <c r="BT58" s="106">
        <v>231</v>
      </c>
      <c r="BU58" s="106">
        <v>252</v>
      </c>
      <c r="BV58" s="106">
        <v>258</v>
      </c>
      <c r="BW58" s="106">
        <v>214</v>
      </c>
      <c r="BX58" s="106">
        <v>206</v>
      </c>
      <c r="BY58" s="106">
        <v>191</v>
      </c>
      <c r="BZ58" s="106">
        <v>195</v>
      </c>
      <c r="CA58" s="106">
        <v>191</v>
      </c>
      <c r="CB58" s="106">
        <v>184</v>
      </c>
      <c r="CC58" s="106">
        <v>206</v>
      </c>
      <c r="CD58" s="106">
        <v>161</v>
      </c>
      <c r="CE58" s="106">
        <v>147</v>
      </c>
      <c r="CF58" s="106">
        <v>206</v>
      </c>
      <c r="CG58" s="106">
        <v>157</v>
      </c>
      <c r="CH58" s="106">
        <v>221</v>
      </c>
      <c r="CI58" s="106">
        <v>234</v>
      </c>
      <c r="CJ58" s="105">
        <v>224</v>
      </c>
      <c r="CK58" s="105">
        <v>699</v>
      </c>
      <c r="CN58" s="87">
        <v>70</v>
      </c>
      <c r="CO58" s="92">
        <v>133883.25</v>
      </c>
      <c r="CP58" s="93">
        <v>5347</v>
      </c>
      <c r="CQ58" s="93">
        <v>3191</v>
      </c>
      <c r="CR58" s="93">
        <v>2439</v>
      </c>
      <c r="CS58" s="106">
        <v>1146</v>
      </c>
      <c r="CT58" s="106">
        <v>5358</v>
      </c>
      <c r="CU58" s="106">
        <v>48179</v>
      </c>
      <c r="CV58" s="106">
        <v>39310</v>
      </c>
      <c r="CW58" s="108">
        <v>2532</v>
      </c>
      <c r="CX58" s="108">
        <v>12724</v>
      </c>
      <c r="CY58" s="106">
        <v>8087</v>
      </c>
      <c r="CZ58" s="106">
        <v>13742</v>
      </c>
      <c r="DA58" s="106">
        <v>313</v>
      </c>
      <c r="DB58" s="105">
        <v>636</v>
      </c>
      <c r="DC58" s="112"/>
      <c r="DD58" s="109">
        <v>3.9937781611964158E-2</v>
      </c>
      <c r="DE58" s="109">
        <v>2.3834198826216124E-2</v>
      </c>
      <c r="DF58" s="109">
        <v>1.821736475623351E-2</v>
      </c>
      <c r="DG58" s="110">
        <v>4.8579639349956023E-2</v>
      </c>
      <c r="DH58" s="110">
        <v>0.35985830938522928</v>
      </c>
      <c r="DI58" s="110">
        <v>0.29361402565294764</v>
      </c>
      <c r="DJ58" s="110">
        <v>1.891199982073934E-2</v>
      </c>
      <c r="DK58" s="110">
        <v>9.5038027535184574E-2</v>
      </c>
      <c r="DL58" s="110">
        <v>6.0403373835039111E-2</v>
      </c>
      <c r="DM58" s="110">
        <v>0.1026416672735387</v>
      </c>
      <c r="DN58" s="110">
        <v>2.3378577977454236E-3</v>
      </c>
      <c r="DO58" s="152">
        <v>4.7504075379108286E-3</v>
      </c>
      <c r="DP58" s="111"/>
      <c r="DQ58" s="276">
        <v>0.11395002735592391</v>
      </c>
      <c r="DR58" s="276">
        <v>7.0882653356562526E-3</v>
      </c>
      <c r="DS58"/>
    </row>
    <row r="59" spans="1:139" x14ac:dyDescent="0.2">
      <c r="A59" s="99"/>
      <c r="B59" s="9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DP59" s="111"/>
    </row>
    <row r="60" spans="1:139" x14ac:dyDescent="0.2">
      <c r="A60" s="193" t="s">
        <v>131</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DP60" s="111"/>
    </row>
    <row r="61" spans="1:139" x14ac:dyDescent="0.2">
      <c r="A61" s="192" t="s">
        <v>325</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DP61" s="111"/>
    </row>
    <row r="62" spans="1:139" x14ac:dyDescent="0.2">
      <c r="A62" s="192" t="s">
        <v>326</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DP62" s="111"/>
    </row>
    <row r="63" spans="1:139" x14ac:dyDescent="0.2">
      <c r="A63" s="192" t="s">
        <v>342</v>
      </c>
      <c r="B63" s="113"/>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DP63" s="111"/>
    </row>
    <row r="64" spans="1:139" x14ac:dyDescent="0.2">
      <c r="A64" s="99"/>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DP64" s="111"/>
    </row>
    <row r="65" spans="1:59" x14ac:dyDescent="0.2">
      <c r="A65" s="192" t="s">
        <v>328</v>
      </c>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row>
    <row r="66" spans="1:59"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row>
    <row r="67" spans="1:59"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row>
    <row r="68" spans="1:59"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row>
    <row r="69" spans="1:59"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row>
    <row r="70" spans="1:59"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row>
    <row r="71" spans="1:59"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59"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row r="73" spans="1:59" x14ac:dyDescent="0.2">
      <c r="A73" s="99"/>
      <c r="B73" s="9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row>
  </sheetData>
  <mergeCells count="39">
    <mergeCell ref="DG6:DG7"/>
    <mergeCell ref="CU5:CX5"/>
    <mergeCell ref="CY5:CZ5"/>
    <mergeCell ref="DD4:DG5"/>
    <mergeCell ref="DA5:DB5"/>
    <mergeCell ref="DA6:DA7"/>
    <mergeCell ref="DB6:DB7"/>
    <mergeCell ref="CU4:DB4"/>
    <mergeCell ref="CW6:CX6"/>
    <mergeCell ref="CZ6:CZ7"/>
    <mergeCell ref="DD6:DF6"/>
    <mergeCell ref="CU6:CV6"/>
    <mergeCell ref="CY6:CY7"/>
    <mergeCell ref="CP4:CT5"/>
    <mergeCell ref="A6:A7"/>
    <mergeCell ref="AE6:AE7"/>
    <mergeCell ref="B6:B7"/>
    <mergeCell ref="AF6:AF7"/>
    <mergeCell ref="BI6:BI7"/>
    <mergeCell ref="BJ6:BJ7"/>
    <mergeCell ref="CN4:CN7"/>
    <mergeCell ref="CP6:CR6"/>
    <mergeCell ref="C6:AC6"/>
    <mergeCell ref="AG6:BG6"/>
    <mergeCell ref="BK6:CK6"/>
    <mergeCell ref="CS6:CT6"/>
    <mergeCell ref="CO4:CO7"/>
    <mergeCell ref="DR6:DR7"/>
    <mergeCell ref="DN5:DO5"/>
    <mergeCell ref="DN6:DN7"/>
    <mergeCell ref="DO6:DO7"/>
    <mergeCell ref="DH4:DO4"/>
    <mergeCell ref="DQ6:DQ7"/>
    <mergeCell ref="DL6:DL7"/>
    <mergeCell ref="DL5:DM5"/>
    <mergeCell ref="DM6:DM7"/>
    <mergeCell ref="DH6:DI6"/>
    <mergeCell ref="DH5:DK5"/>
    <mergeCell ref="DJ6:DK6"/>
  </mergeCells>
  <hyperlinks>
    <hyperlink ref="DP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I73"/>
  <sheetViews>
    <sheetView showGridLines="0" zoomScale="85" zoomScaleNormal="85" workbookViewId="0">
      <selection activeCell="BK6" sqref="BK6:CK6"/>
    </sheetView>
  </sheetViews>
  <sheetFormatPr baseColWidth="10" defaultColWidth="11.42578125" defaultRowHeight="12.75" x14ac:dyDescent="0.2"/>
  <cols>
    <col min="1" max="1" width="10.42578125" style="98" customWidth="1"/>
    <col min="2" max="2" width="13.140625" style="98" customWidth="1"/>
    <col min="3" max="31" width="11.42578125" style="98"/>
    <col min="32" max="32" width="13.140625" style="98" customWidth="1"/>
    <col min="33" max="61" width="11.42578125" style="98"/>
    <col min="62" max="62" width="13.140625" style="98" customWidth="1"/>
    <col min="63" max="119" width="11.42578125" style="98"/>
    <col min="120" max="120" width="10.5703125" style="98" customWidth="1"/>
    <col min="121" max="121" width="9.85546875" style="273" customWidth="1"/>
    <col min="122" max="122" width="10" style="273" bestFit="1" customWidth="1"/>
    <col min="123" max="16384" width="11.42578125" style="98"/>
  </cols>
  <sheetData>
    <row r="1" spans="1:122" ht="24" customHeight="1" thickBot="1" x14ac:dyDescent="0.25">
      <c r="A1" s="69" t="s">
        <v>388</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E1" s="69" t="s">
        <v>389</v>
      </c>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I1" s="69" t="s">
        <v>390</v>
      </c>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N1" s="146" t="s">
        <v>315</v>
      </c>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67" t="s">
        <v>95</v>
      </c>
    </row>
    <row r="2" spans="1:122" x14ac:dyDescent="0.2">
      <c r="A2" s="194" t="s">
        <v>384</v>
      </c>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E2" s="194" t="s">
        <v>384</v>
      </c>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I2" s="194" t="s">
        <v>384</v>
      </c>
      <c r="CN2" s="194" t="s">
        <v>384</v>
      </c>
      <c r="DO2" s="182"/>
      <c r="DP2" s="181"/>
    </row>
    <row r="3" spans="1:122" x14ac:dyDescent="0.2">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CN3" s="194"/>
      <c r="DO3" s="100"/>
      <c r="DP3" s="178"/>
      <c r="DQ3" s="275"/>
    </row>
    <row r="4" spans="1:122" ht="21" customHeight="1" thickBot="1" x14ac:dyDescent="0.25">
      <c r="AS4" s="100"/>
      <c r="CN4" s="366" t="s">
        <v>6</v>
      </c>
      <c r="CO4" s="376" t="s">
        <v>101</v>
      </c>
      <c r="CP4" s="366" t="s">
        <v>113</v>
      </c>
      <c r="CQ4" s="366"/>
      <c r="CR4" s="366"/>
      <c r="CS4" s="366"/>
      <c r="CT4" s="265"/>
      <c r="CU4" s="362" t="s">
        <v>114</v>
      </c>
      <c r="CV4" s="363"/>
      <c r="CW4" s="363"/>
      <c r="CX4" s="363"/>
      <c r="CY4" s="363"/>
      <c r="CZ4" s="363"/>
      <c r="DA4" s="363"/>
      <c r="DB4" s="363"/>
      <c r="DC4" s="265"/>
      <c r="DD4" s="366" t="s">
        <v>113</v>
      </c>
      <c r="DE4" s="366"/>
      <c r="DF4" s="366"/>
      <c r="DG4" s="367"/>
      <c r="DH4" s="362" t="s">
        <v>114</v>
      </c>
      <c r="DI4" s="363"/>
      <c r="DJ4" s="363"/>
      <c r="DK4" s="363"/>
      <c r="DL4" s="363"/>
      <c r="DM4" s="363"/>
      <c r="DN4" s="363"/>
      <c r="DO4" s="363"/>
      <c r="DP4" s="100"/>
    </row>
    <row r="5" spans="1:122" ht="15.75" customHeight="1" thickBot="1" x14ac:dyDescent="0.25">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N5" s="366"/>
      <c r="CO5" s="376"/>
      <c r="CP5" s="369"/>
      <c r="CQ5" s="369"/>
      <c r="CR5" s="369"/>
      <c r="CS5" s="369"/>
      <c r="CT5" s="266"/>
      <c r="CU5" s="357" t="s">
        <v>115</v>
      </c>
      <c r="CV5" s="358"/>
      <c r="CW5" s="358"/>
      <c r="CX5" s="364"/>
      <c r="CY5" s="357" t="s">
        <v>77</v>
      </c>
      <c r="CZ5" s="364"/>
      <c r="DA5" s="357" t="s">
        <v>76</v>
      </c>
      <c r="DB5" s="358"/>
      <c r="DC5" s="265"/>
      <c r="DD5" s="369"/>
      <c r="DE5" s="369"/>
      <c r="DF5" s="369"/>
      <c r="DG5" s="370"/>
      <c r="DH5" s="357" t="s">
        <v>115</v>
      </c>
      <c r="DI5" s="358"/>
      <c r="DJ5" s="358"/>
      <c r="DK5" s="364"/>
      <c r="DL5" s="357" t="s">
        <v>77</v>
      </c>
      <c r="DM5" s="364"/>
      <c r="DN5" s="357" t="s">
        <v>76</v>
      </c>
      <c r="DO5" s="358"/>
      <c r="DQ5" s="273" t="s">
        <v>116</v>
      </c>
    </row>
    <row r="6" spans="1:122" ht="41.25" customHeight="1" thickBot="1" x14ac:dyDescent="0.25">
      <c r="A6" s="367" t="s">
        <v>6</v>
      </c>
      <c r="B6" s="371" t="s">
        <v>132</v>
      </c>
      <c r="C6" s="375" t="s">
        <v>385</v>
      </c>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E6" s="367" t="s">
        <v>6</v>
      </c>
      <c r="AF6" s="371" t="s">
        <v>118</v>
      </c>
      <c r="AG6" s="375" t="s">
        <v>343</v>
      </c>
      <c r="AH6" s="369"/>
      <c r="AI6" s="369"/>
      <c r="AJ6" s="369"/>
      <c r="AK6" s="369"/>
      <c r="AL6" s="369"/>
      <c r="AM6" s="369"/>
      <c r="AN6" s="369"/>
      <c r="AO6" s="369"/>
      <c r="AP6" s="369"/>
      <c r="AQ6" s="369"/>
      <c r="AR6" s="369"/>
      <c r="AS6" s="369"/>
      <c r="AT6" s="369"/>
      <c r="AU6" s="369"/>
      <c r="AV6" s="369"/>
      <c r="AW6" s="369"/>
      <c r="AX6" s="369"/>
      <c r="AY6" s="369"/>
      <c r="AZ6" s="369"/>
      <c r="BA6" s="369"/>
      <c r="BB6" s="369"/>
      <c r="BC6" s="369"/>
      <c r="BD6" s="369"/>
      <c r="BE6" s="369"/>
      <c r="BF6" s="369"/>
      <c r="BG6" s="369"/>
      <c r="BI6" s="367" t="s">
        <v>6</v>
      </c>
      <c r="BJ6" s="371" t="s">
        <v>119</v>
      </c>
      <c r="BK6" s="375" t="s">
        <v>385</v>
      </c>
      <c r="BL6" s="369"/>
      <c r="BM6" s="369"/>
      <c r="BN6" s="369"/>
      <c r="BO6" s="369"/>
      <c r="BP6" s="369"/>
      <c r="BQ6" s="369"/>
      <c r="BR6" s="369"/>
      <c r="BS6" s="369"/>
      <c r="BT6" s="369"/>
      <c r="BU6" s="369"/>
      <c r="BV6" s="369"/>
      <c r="BW6" s="369"/>
      <c r="BX6" s="369"/>
      <c r="BY6" s="369"/>
      <c r="BZ6" s="369"/>
      <c r="CA6" s="369"/>
      <c r="CB6" s="369"/>
      <c r="CC6" s="369"/>
      <c r="CD6" s="369"/>
      <c r="CE6" s="369"/>
      <c r="CF6" s="369"/>
      <c r="CG6" s="369"/>
      <c r="CH6" s="369"/>
      <c r="CI6" s="369"/>
      <c r="CJ6" s="369"/>
      <c r="CK6" s="369"/>
      <c r="CN6" s="366"/>
      <c r="CO6" s="376"/>
      <c r="CP6" s="373" t="s">
        <v>120</v>
      </c>
      <c r="CQ6" s="373"/>
      <c r="CR6" s="374"/>
      <c r="CS6" s="357" t="s">
        <v>121</v>
      </c>
      <c r="CT6" s="364"/>
      <c r="CU6" s="357" t="s">
        <v>122</v>
      </c>
      <c r="CV6" s="364"/>
      <c r="CW6" s="357" t="s">
        <v>123</v>
      </c>
      <c r="CX6" s="364"/>
      <c r="CY6" s="359" t="s">
        <v>122</v>
      </c>
      <c r="CZ6" s="359" t="s">
        <v>123</v>
      </c>
      <c r="DA6" s="359" t="s">
        <v>122</v>
      </c>
      <c r="DB6" s="361" t="s">
        <v>123</v>
      </c>
      <c r="DC6" s="102"/>
      <c r="DD6" s="373" t="s">
        <v>120</v>
      </c>
      <c r="DE6" s="373"/>
      <c r="DF6" s="374"/>
      <c r="DG6" s="378" t="s">
        <v>124</v>
      </c>
      <c r="DH6" s="357" t="s">
        <v>122</v>
      </c>
      <c r="DI6" s="364"/>
      <c r="DJ6" s="357" t="s">
        <v>123</v>
      </c>
      <c r="DK6" s="364"/>
      <c r="DL6" s="359" t="s">
        <v>122</v>
      </c>
      <c r="DM6" s="359" t="s">
        <v>123</v>
      </c>
      <c r="DN6" s="359" t="s">
        <v>122</v>
      </c>
      <c r="DO6" s="361" t="s">
        <v>123</v>
      </c>
      <c r="DQ6" s="356" t="s">
        <v>125</v>
      </c>
      <c r="DR6" s="356" t="s">
        <v>126</v>
      </c>
    </row>
    <row r="7" spans="1:122" ht="36.75" customHeight="1" thickBot="1" x14ac:dyDescent="0.25">
      <c r="A7" s="370"/>
      <c r="B7" s="372"/>
      <c r="C7" s="270">
        <v>1</v>
      </c>
      <c r="D7" s="270">
        <v>2</v>
      </c>
      <c r="E7" s="270">
        <v>3</v>
      </c>
      <c r="F7" s="270">
        <v>4</v>
      </c>
      <c r="G7" s="270">
        <v>5</v>
      </c>
      <c r="H7" s="270">
        <v>6</v>
      </c>
      <c r="I7" s="270">
        <v>7</v>
      </c>
      <c r="J7" s="270">
        <v>8</v>
      </c>
      <c r="K7" s="270">
        <v>9</v>
      </c>
      <c r="L7" s="270">
        <v>10</v>
      </c>
      <c r="M7" s="270">
        <v>11</v>
      </c>
      <c r="N7" s="270">
        <v>12</v>
      </c>
      <c r="O7" s="270">
        <v>13</v>
      </c>
      <c r="P7" s="270">
        <v>14</v>
      </c>
      <c r="Q7" s="270">
        <v>15</v>
      </c>
      <c r="R7" s="270">
        <v>16</v>
      </c>
      <c r="S7" s="270">
        <v>17</v>
      </c>
      <c r="T7" s="270">
        <v>18</v>
      </c>
      <c r="U7" s="270">
        <v>19</v>
      </c>
      <c r="V7" s="270">
        <v>20</v>
      </c>
      <c r="W7" s="270">
        <v>21</v>
      </c>
      <c r="X7" s="270">
        <v>22</v>
      </c>
      <c r="Y7" s="270">
        <v>23</v>
      </c>
      <c r="Z7" s="270">
        <v>24</v>
      </c>
      <c r="AA7" s="270">
        <v>25</v>
      </c>
      <c r="AB7" s="269">
        <v>26</v>
      </c>
      <c r="AC7" s="269">
        <v>27</v>
      </c>
      <c r="AE7" s="370"/>
      <c r="AF7" s="372"/>
      <c r="AG7" s="270">
        <v>1</v>
      </c>
      <c r="AH7" s="270">
        <v>2</v>
      </c>
      <c r="AI7" s="270">
        <v>3</v>
      </c>
      <c r="AJ7" s="270">
        <v>4</v>
      </c>
      <c r="AK7" s="270">
        <v>5</v>
      </c>
      <c r="AL7" s="270">
        <v>6</v>
      </c>
      <c r="AM7" s="270">
        <v>7</v>
      </c>
      <c r="AN7" s="270">
        <v>8</v>
      </c>
      <c r="AO7" s="270">
        <v>9</v>
      </c>
      <c r="AP7" s="270">
        <v>10</v>
      </c>
      <c r="AQ7" s="270">
        <v>11</v>
      </c>
      <c r="AR7" s="270">
        <v>12</v>
      </c>
      <c r="AS7" s="270">
        <v>13</v>
      </c>
      <c r="AT7" s="270">
        <v>14</v>
      </c>
      <c r="AU7" s="270">
        <v>15</v>
      </c>
      <c r="AV7" s="270">
        <v>16</v>
      </c>
      <c r="AW7" s="270">
        <v>17</v>
      </c>
      <c r="AX7" s="270">
        <v>18</v>
      </c>
      <c r="AY7" s="270">
        <v>19</v>
      </c>
      <c r="AZ7" s="270">
        <v>20</v>
      </c>
      <c r="BA7" s="270">
        <v>21</v>
      </c>
      <c r="BB7" s="270">
        <v>22</v>
      </c>
      <c r="BC7" s="270">
        <v>23</v>
      </c>
      <c r="BD7" s="270">
        <v>24</v>
      </c>
      <c r="BE7" s="270">
        <v>25</v>
      </c>
      <c r="BF7" s="269">
        <v>26</v>
      </c>
      <c r="BG7" s="269">
        <v>27</v>
      </c>
      <c r="BI7" s="370"/>
      <c r="BJ7" s="372"/>
      <c r="BK7" s="270">
        <v>1</v>
      </c>
      <c r="BL7" s="270">
        <v>2</v>
      </c>
      <c r="BM7" s="270">
        <v>3</v>
      </c>
      <c r="BN7" s="270">
        <v>4</v>
      </c>
      <c r="BO7" s="270">
        <v>5</v>
      </c>
      <c r="BP7" s="270">
        <v>6</v>
      </c>
      <c r="BQ7" s="270">
        <v>7</v>
      </c>
      <c r="BR7" s="270">
        <v>8</v>
      </c>
      <c r="BS7" s="270">
        <v>9</v>
      </c>
      <c r="BT7" s="270">
        <v>10</v>
      </c>
      <c r="BU7" s="270">
        <v>11</v>
      </c>
      <c r="BV7" s="270">
        <v>12</v>
      </c>
      <c r="BW7" s="270">
        <v>13</v>
      </c>
      <c r="BX7" s="270">
        <v>14</v>
      </c>
      <c r="BY7" s="270">
        <v>15</v>
      </c>
      <c r="BZ7" s="270">
        <v>16</v>
      </c>
      <c r="CA7" s="270">
        <v>17</v>
      </c>
      <c r="CB7" s="270">
        <v>18</v>
      </c>
      <c r="CC7" s="270">
        <v>19</v>
      </c>
      <c r="CD7" s="270">
        <v>20</v>
      </c>
      <c r="CE7" s="270">
        <v>21</v>
      </c>
      <c r="CF7" s="270">
        <v>22</v>
      </c>
      <c r="CG7" s="270">
        <v>23</v>
      </c>
      <c r="CH7" s="270">
        <v>24</v>
      </c>
      <c r="CI7" s="270">
        <v>25</v>
      </c>
      <c r="CJ7" s="269">
        <v>26</v>
      </c>
      <c r="CK7" s="269">
        <v>27</v>
      </c>
      <c r="CN7" s="369"/>
      <c r="CO7" s="377"/>
      <c r="CP7" s="272" t="s">
        <v>159</v>
      </c>
      <c r="CQ7" s="272" t="s">
        <v>160</v>
      </c>
      <c r="CR7" s="272" t="s">
        <v>386</v>
      </c>
      <c r="CS7" s="103" t="s">
        <v>127</v>
      </c>
      <c r="CT7" s="103" t="s">
        <v>128</v>
      </c>
      <c r="CU7" s="103" t="s">
        <v>129</v>
      </c>
      <c r="CV7" s="268" t="s">
        <v>130</v>
      </c>
      <c r="CW7" s="267" t="s">
        <v>129</v>
      </c>
      <c r="CX7" s="268" t="s">
        <v>130</v>
      </c>
      <c r="CY7" s="360"/>
      <c r="CZ7" s="360"/>
      <c r="DA7" s="360"/>
      <c r="DB7" s="362"/>
      <c r="DC7" s="102"/>
      <c r="DD7" s="272" t="s">
        <v>159</v>
      </c>
      <c r="DE7" s="272" t="s">
        <v>160</v>
      </c>
      <c r="DF7" s="272" t="s">
        <v>386</v>
      </c>
      <c r="DG7" s="379"/>
      <c r="DH7" s="267" t="s">
        <v>129</v>
      </c>
      <c r="DI7" s="268" t="s">
        <v>130</v>
      </c>
      <c r="DJ7" s="267" t="s">
        <v>129</v>
      </c>
      <c r="DK7" s="268" t="s">
        <v>130</v>
      </c>
      <c r="DL7" s="360"/>
      <c r="DM7" s="360"/>
      <c r="DN7" s="360"/>
      <c r="DO7" s="362"/>
      <c r="DQ7" s="356"/>
      <c r="DR7" s="356"/>
    </row>
    <row r="8" spans="1:122" ht="12.75" customHeight="1" x14ac:dyDescent="0.2">
      <c r="A8" s="104">
        <v>20</v>
      </c>
      <c r="B8" s="105">
        <v>4332</v>
      </c>
      <c r="C8" s="106">
        <v>3196</v>
      </c>
      <c r="D8" s="106">
        <v>1136</v>
      </c>
      <c r="E8" s="106" t="s">
        <v>387</v>
      </c>
      <c r="F8" s="106" t="s">
        <v>387</v>
      </c>
      <c r="G8" s="106" t="s">
        <v>387</v>
      </c>
      <c r="H8" s="106" t="s">
        <v>387</v>
      </c>
      <c r="I8" s="106" t="s">
        <v>387</v>
      </c>
      <c r="J8" s="106" t="s">
        <v>387</v>
      </c>
      <c r="K8" s="106" t="s">
        <v>387</v>
      </c>
      <c r="L8" s="106" t="s">
        <v>387</v>
      </c>
      <c r="M8" s="106" t="s">
        <v>387</v>
      </c>
      <c r="N8" s="106" t="s">
        <v>387</v>
      </c>
      <c r="O8" s="106" t="s">
        <v>387</v>
      </c>
      <c r="P8" s="106" t="s">
        <v>387</v>
      </c>
      <c r="Q8" s="106" t="s">
        <v>387</v>
      </c>
      <c r="R8" s="106" t="s">
        <v>387</v>
      </c>
      <c r="S8" s="106" t="s">
        <v>387</v>
      </c>
      <c r="T8" s="106" t="s">
        <v>387</v>
      </c>
      <c r="U8" s="106" t="s">
        <v>387</v>
      </c>
      <c r="V8" s="106" t="s">
        <v>387</v>
      </c>
      <c r="W8" s="106" t="s">
        <v>387</v>
      </c>
      <c r="X8" s="106" t="s">
        <v>387</v>
      </c>
      <c r="Y8" s="106" t="s">
        <v>387</v>
      </c>
      <c r="Z8" s="106" t="s">
        <v>387</v>
      </c>
      <c r="AA8" s="106" t="s">
        <v>387</v>
      </c>
      <c r="AB8" s="105" t="s">
        <v>387</v>
      </c>
      <c r="AC8" s="105" t="s">
        <v>387</v>
      </c>
      <c r="AE8" s="104">
        <v>20</v>
      </c>
      <c r="AF8" s="105">
        <v>1105</v>
      </c>
      <c r="AG8" s="106">
        <v>988</v>
      </c>
      <c r="AH8" s="106">
        <v>117</v>
      </c>
      <c r="AI8" s="106" t="s">
        <v>387</v>
      </c>
      <c r="AJ8" s="106" t="s">
        <v>387</v>
      </c>
      <c r="AK8" s="106" t="s">
        <v>387</v>
      </c>
      <c r="AL8" s="106" t="s">
        <v>387</v>
      </c>
      <c r="AM8" s="106" t="s">
        <v>387</v>
      </c>
      <c r="AN8" s="106" t="s">
        <v>387</v>
      </c>
      <c r="AO8" s="106" t="s">
        <v>387</v>
      </c>
      <c r="AP8" s="106" t="s">
        <v>387</v>
      </c>
      <c r="AQ8" s="106" t="s">
        <v>387</v>
      </c>
      <c r="AR8" s="106" t="s">
        <v>387</v>
      </c>
      <c r="AS8" s="106" t="s">
        <v>387</v>
      </c>
      <c r="AT8" s="106" t="s">
        <v>387</v>
      </c>
      <c r="AU8" s="106" t="s">
        <v>387</v>
      </c>
      <c r="AV8" s="106" t="s">
        <v>387</v>
      </c>
      <c r="AW8" s="106" t="s">
        <v>387</v>
      </c>
      <c r="AX8" s="106" t="s">
        <v>387</v>
      </c>
      <c r="AY8" s="106" t="s">
        <v>387</v>
      </c>
      <c r="AZ8" s="106" t="s">
        <v>387</v>
      </c>
      <c r="BA8" s="106" t="s">
        <v>387</v>
      </c>
      <c r="BB8" s="106" t="s">
        <v>387</v>
      </c>
      <c r="BC8" s="106" t="s">
        <v>387</v>
      </c>
      <c r="BD8" s="106" t="s">
        <v>387</v>
      </c>
      <c r="BE8" s="106" t="s">
        <v>387</v>
      </c>
      <c r="BF8" s="105" t="s">
        <v>387</v>
      </c>
      <c r="BG8" s="105" t="s">
        <v>387</v>
      </c>
      <c r="BI8" s="104">
        <v>20</v>
      </c>
      <c r="BJ8" s="105">
        <v>5437</v>
      </c>
      <c r="BK8" s="106">
        <v>4184</v>
      </c>
      <c r="BL8" s="106">
        <v>1253</v>
      </c>
      <c r="BM8" s="106" t="s">
        <v>387</v>
      </c>
      <c r="BN8" s="106" t="s">
        <v>387</v>
      </c>
      <c r="BO8" s="106" t="s">
        <v>387</v>
      </c>
      <c r="BP8" s="106" t="s">
        <v>387</v>
      </c>
      <c r="BQ8" s="106" t="s">
        <v>387</v>
      </c>
      <c r="BR8" s="106" t="s">
        <v>387</v>
      </c>
      <c r="BS8" s="106" t="s">
        <v>387</v>
      </c>
      <c r="BT8" s="106" t="s">
        <v>387</v>
      </c>
      <c r="BU8" s="106" t="s">
        <v>387</v>
      </c>
      <c r="BV8" s="106" t="s">
        <v>387</v>
      </c>
      <c r="BW8" s="106" t="s">
        <v>387</v>
      </c>
      <c r="BX8" s="106" t="s">
        <v>387</v>
      </c>
      <c r="BY8" s="106" t="s">
        <v>387</v>
      </c>
      <c r="BZ8" s="106" t="s">
        <v>387</v>
      </c>
      <c r="CA8" s="106" t="s">
        <v>387</v>
      </c>
      <c r="CB8" s="106" t="s">
        <v>387</v>
      </c>
      <c r="CC8" s="106" t="s">
        <v>387</v>
      </c>
      <c r="CD8" s="106" t="s">
        <v>387</v>
      </c>
      <c r="CE8" s="106" t="s">
        <v>387</v>
      </c>
      <c r="CF8" s="106" t="s">
        <v>387</v>
      </c>
      <c r="CG8" s="106" t="s">
        <v>387</v>
      </c>
      <c r="CH8" s="106" t="s">
        <v>387</v>
      </c>
      <c r="CI8" s="106" t="s">
        <v>387</v>
      </c>
      <c r="CJ8" s="105" t="s">
        <v>387</v>
      </c>
      <c r="CK8" s="105" t="s">
        <v>387</v>
      </c>
      <c r="CN8" s="86">
        <v>20</v>
      </c>
      <c r="CO8" s="91">
        <v>346608.5</v>
      </c>
      <c r="CP8" s="93">
        <v>5437</v>
      </c>
      <c r="CQ8" s="93">
        <v>0</v>
      </c>
      <c r="CR8" s="93">
        <v>0</v>
      </c>
      <c r="CS8" s="106">
        <v>832</v>
      </c>
      <c r="CT8" s="107">
        <v>89</v>
      </c>
      <c r="CU8" s="106">
        <v>0</v>
      </c>
      <c r="CV8" s="106">
        <v>0</v>
      </c>
      <c r="CW8" s="108">
        <v>0</v>
      </c>
      <c r="CX8" s="108">
        <v>0</v>
      </c>
      <c r="CY8" s="106">
        <v>0</v>
      </c>
      <c r="CZ8" s="106">
        <v>0</v>
      </c>
      <c r="DA8" s="106">
        <v>3</v>
      </c>
      <c r="DB8" s="105">
        <v>6252</v>
      </c>
      <c r="DD8" s="151">
        <v>1.5686285823919493E-2</v>
      </c>
      <c r="DE8" s="109">
        <v>0</v>
      </c>
      <c r="DF8" s="109">
        <v>0</v>
      </c>
      <c r="DG8" s="110">
        <v>2.6571766128066681E-3</v>
      </c>
      <c r="DH8" s="109">
        <v>0</v>
      </c>
      <c r="DI8" s="109">
        <v>0</v>
      </c>
      <c r="DJ8" s="109">
        <v>0</v>
      </c>
      <c r="DK8" s="109">
        <v>0</v>
      </c>
      <c r="DL8" s="109">
        <v>0</v>
      </c>
      <c r="DM8" s="109">
        <v>0</v>
      </c>
      <c r="DN8" s="109">
        <v>8.6552984130510354E-6</v>
      </c>
      <c r="DO8" s="155">
        <v>1.803764189279836E-2</v>
      </c>
      <c r="DQ8" s="276">
        <v>0</v>
      </c>
      <c r="DR8" s="276">
        <v>1.8046297191211411E-2</v>
      </c>
    </row>
    <row r="9" spans="1:122" x14ac:dyDescent="0.2">
      <c r="A9" s="104">
        <v>21</v>
      </c>
      <c r="B9" s="105">
        <v>10482</v>
      </c>
      <c r="C9" s="106">
        <v>5691</v>
      </c>
      <c r="D9" s="106">
        <v>3737</v>
      </c>
      <c r="E9" s="106">
        <v>1054</v>
      </c>
      <c r="F9" s="106" t="s">
        <v>387</v>
      </c>
      <c r="G9" s="106" t="s">
        <v>387</v>
      </c>
      <c r="H9" s="106" t="s">
        <v>387</v>
      </c>
      <c r="I9" s="106" t="s">
        <v>387</v>
      </c>
      <c r="J9" s="106" t="s">
        <v>387</v>
      </c>
      <c r="K9" s="106" t="s">
        <v>387</v>
      </c>
      <c r="L9" s="106" t="s">
        <v>387</v>
      </c>
      <c r="M9" s="106" t="s">
        <v>387</v>
      </c>
      <c r="N9" s="106" t="s">
        <v>387</v>
      </c>
      <c r="O9" s="106" t="s">
        <v>387</v>
      </c>
      <c r="P9" s="106" t="s">
        <v>387</v>
      </c>
      <c r="Q9" s="106" t="s">
        <v>387</v>
      </c>
      <c r="R9" s="106" t="s">
        <v>387</v>
      </c>
      <c r="S9" s="106" t="s">
        <v>387</v>
      </c>
      <c r="T9" s="106" t="s">
        <v>387</v>
      </c>
      <c r="U9" s="106" t="s">
        <v>387</v>
      </c>
      <c r="V9" s="106" t="s">
        <v>387</v>
      </c>
      <c r="W9" s="106" t="s">
        <v>387</v>
      </c>
      <c r="X9" s="106" t="s">
        <v>387</v>
      </c>
      <c r="Y9" s="106" t="s">
        <v>387</v>
      </c>
      <c r="Z9" s="106" t="s">
        <v>387</v>
      </c>
      <c r="AA9" s="106" t="s">
        <v>387</v>
      </c>
      <c r="AB9" s="105" t="s">
        <v>387</v>
      </c>
      <c r="AC9" s="105" t="s">
        <v>387</v>
      </c>
      <c r="AE9" s="104">
        <v>21</v>
      </c>
      <c r="AF9" s="105">
        <v>3641</v>
      </c>
      <c r="AG9" s="106">
        <v>2816</v>
      </c>
      <c r="AH9" s="106">
        <v>742</v>
      </c>
      <c r="AI9" s="106">
        <v>83</v>
      </c>
      <c r="AJ9" s="106" t="s">
        <v>387</v>
      </c>
      <c r="AK9" s="106" t="s">
        <v>387</v>
      </c>
      <c r="AL9" s="106" t="s">
        <v>387</v>
      </c>
      <c r="AM9" s="106" t="s">
        <v>387</v>
      </c>
      <c r="AN9" s="106" t="s">
        <v>387</v>
      </c>
      <c r="AO9" s="106" t="s">
        <v>387</v>
      </c>
      <c r="AP9" s="106" t="s">
        <v>387</v>
      </c>
      <c r="AQ9" s="106" t="s">
        <v>387</v>
      </c>
      <c r="AR9" s="106" t="s">
        <v>387</v>
      </c>
      <c r="AS9" s="106" t="s">
        <v>387</v>
      </c>
      <c r="AT9" s="106" t="s">
        <v>387</v>
      </c>
      <c r="AU9" s="106" t="s">
        <v>387</v>
      </c>
      <c r="AV9" s="106" t="s">
        <v>387</v>
      </c>
      <c r="AW9" s="106" t="s">
        <v>387</v>
      </c>
      <c r="AX9" s="106" t="s">
        <v>387</v>
      </c>
      <c r="AY9" s="106" t="s">
        <v>387</v>
      </c>
      <c r="AZ9" s="106" t="s">
        <v>387</v>
      </c>
      <c r="BA9" s="106" t="s">
        <v>387</v>
      </c>
      <c r="BB9" s="106" t="s">
        <v>387</v>
      </c>
      <c r="BC9" s="106" t="s">
        <v>387</v>
      </c>
      <c r="BD9" s="106" t="s">
        <v>387</v>
      </c>
      <c r="BE9" s="106" t="s">
        <v>387</v>
      </c>
      <c r="BF9" s="105" t="s">
        <v>387</v>
      </c>
      <c r="BG9" s="105" t="s">
        <v>387</v>
      </c>
      <c r="BI9" s="104">
        <v>21</v>
      </c>
      <c r="BJ9" s="105">
        <v>14123</v>
      </c>
      <c r="BK9" s="106">
        <v>8507</v>
      </c>
      <c r="BL9" s="106">
        <v>4479</v>
      </c>
      <c r="BM9" s="106">
        <v>1137</v>
      </c>
      <c r="BN9" s="106" t="s">
        <v>387</v>
      </c>
      <c r="BO9" s="106" t="s">
        <v>387</v>
      </c>
      <c r="BP9" s="106" t="s">
        <v>387</v>
      </c>
      <c r="BQ9" s="106" t="s">
        <v>387</v>
      </c>
      <c r="BR9" s="106" t="s">
        <v>387</v>
      </c>
      <c r="BS9" s="106" t="s">
        <v>387</v>
      </c>
      <c r="BT9" s="106" t="s">
        <v>387</v>
      </c>
      <c r="BU9" s="106" t="s">
        <v>387</v>
      </c>
      <c r="BV9" s="106" t="s">
        <v>387</v>
      </c>
      <c r="BW9" s="106" t="s">
        <v>387</v>
      </c>
      <c r="BX9" s="106" t="s">
        <v>387</v>
      </c>
      <c r="BY9" s="106" t="s">
        <v>387</v>
      </c>
      <c r="BZ9" s="106" t="s">
        <v>387</v>
      </c>
      <c r="CA9" s="106" t="s">
        <v>387</v>
      </c>
      <c r="CB9" s="106" t="s">
        <v>387</v>
      </c>
      <c r="CC9" s="106" t="s">
        <v>387</v>
      </c>
      <c r="CD9" s="106" t="s">
        <v>387</v>
      </c>
      <c r="CE9" s="106" t="s">
        <v>387</v>
      </c>
      <c r="CF9" s="106" t="s">
        <v>387</v>
      </c>
      <c r="CG9" s="106" t="s">
        <v>387</v>
      </c>
      <c r="CH9" s="106" t="s">
        <v>387</v>
      </c>
      <c r="CI9" s="106" t="s">
        <v>387</v>
      </c>
      <c r="CJ9" s="105" t="s">
        <v>387</v>
      </c>
      <c r="CK9" s="105" t="s">
        <v>387</v>
      </c>
      <c r="CN9" s="87">
        <v>21</v>
      </c>
      <c r="CO9" s="92">
        <v>344874.75</v>
      </c>
      <c r="CP9" s="93">
        <v>14123</v>
      </c>
      <c r="CQ9" s="93">
        <v>0</v>
      </c>
      <c r="CR9" s="93">
        <v>0</v>
      </c>
      <c r="CS9" s="106">
        <v>1799</v>
      </c>
      <c r="CT9" s="106">
        <v>199</v>
      </c>
      <c r="CU9" s="106">
        <v>0</v>
      </c>
      <c r="CV9" s="106">
        <v>0</v>
      </c>
      <c r="CW9" s="108">
        <v>0</v>
      </c>
      <c r="CX9" s="108">
        <v>0</v>
      </c>
      <c r="CY9" s="106">
        <v>0</v>
      </c>
      <c r="CZ9" s="106">
        <v>0</v>
      </c>
      <c r="DA9" s="106">
        <v>18</v>
      </c>
      <c r="DB9" s="105">
        <v>6375</v>
      </c>
      <c r="DD9" s="109">
        <v>4.0951098913446116E-2</v>
      </c>
      <c r="DE9" s="109">
        <v>0</v>
      </c>
      <c r="DF9" s="109">
        <v>0</v>
      </c>
      <c r="DG9" s="110">
        <v>5.7934076066745973E-3</v>
      </c>
      <c r="DH9" s="109">
        <v>0</v>
      </c>
      <c r="DI9" s="109">
        <v>0</v>
      </c>
      <c r="DJ9" s="109">
        <v>0</v>
      </c>
      <c r="DK9" s="109">
        <v>0</v>
      </c>
      <c r="DL9" s="109">
        <v>0</v>
      </c>
      <c r="DM9" s="109">
        <v>0</v>
      </c>
      <c r="DN9" s="109">
        <v>5.2192861321392767E-5</v>
      </c>
      <c r="DO9" s="155">
        <v>1.8484971717993272E-2</v>
      </c>
      <c r="DP9" s="111"/>
      <c r="DQ9" s="276">
        <v>0</v>
      </c>
      <c r="DR9" s="276">
        <v>1.8537164579314664E-2</v>
      </c>
    </row>
    <row r="10" spans="1:122" x14ac:dyDescent="0.2">
      <c r="A10" s="104">
        <v>22</v>
      </c>
      <c r="B10" s="105">
        <v>18671</v>
      </c>
      <c r="C10" s="106">
        <v>8195</v>
      </c>
      <c r="D10" s="106">
        <v>5846</v>
      </c>
      <c r="E10" s="106">
        <v>3593</v>
      </c>
      <c r="F10" s="106">
        <v>1037</v>
      </c>
      <c r="G10" s="106" t="s">
        <v>387</v>
      </c>
      <c r="H10" s="106" t="s">
        <v>387</v>
      </c>
      <c r="I10" s="106" t="s">
        <v>387</v>
      </c>
      <c r="J10" s="106" t="s">
        <v>387</v>
      </c>
      <c r="K10" s="106" t="s">
        <v>387</v>
      </c>
      <c r="L10" s="106" t="s">
        <v>387</v>
      </c>
      <c r="M10" s="106" t="s">
        <v>387</v>
      </c>
      <c r="N10" s="106" t="s">
        <v>387</v>
      </c>
      <c r="O10" s="106" t="s">
        <v>387</v>
      </c>
      <c r="P10" s="106" t="s">
        <v>387</v>
      </c>
      <c r="Q10" s="106" t="s">
        <v>387</v>
      </c>
      <c r="R10" s="106" t="s">
        <v>387</v>
      </c>
      <c r="S10" s="106" t="s">
        <v>387</v>
      </c>
      <c r="T10" s="106" t="s">
        <v>387</v>
      </c>
      <c r="U10" s="106" t="s">
        <v>387</v>
      </c>
      <c r="V10" s="106" t="s">
        <v>387</v>
      </c>
      <c r="W10" s="106" t="s">
        <v>387</v>
      </c>
      <c r="X10" s="106" t="s">
        <v>387</v>
      </c>
      <c r="Y10" s="106" t="s">
        <v>387</v>
      </c>
      <c r="Z10" s="106" t="s">
        <v>387</v>
      </c>
      <c r="AA10" s="106" t="s">
        <v>387</v>
      </c>
      <c r="AB10" s="105" t="s">
        <v>387</v>
      </c>
      <c r="AC10" s="105" t="s">
        <v>387</v>
      </c>
      <c r="AE10" s="104">
        <v>22</v>
      </c>
      <c r="AF10" s="105">
        <v>8030</v>
      </c>
      <c r="AG10" s="106">
        <v>5590</v>
      </c>
      <c r="AH10" s="106">
        <v>1814</v>
      </c>
      <c r="AI10" s="106">
        <v>553</v>
      </c>
      <c r="AJ10" s="106">
        <v>73</v>
      </c>
      <c r="AK10" s="106" t="s">
        <v>387</v>
      </c>
      <c r="AL10" s="106" t="s">
        <v>387</v>
      </c>
      <c r="AM10" s="106" t="s">
        <v>387</v>
      </c>
      <c r="AN10" s="106" t="s">
        <v>387</v>
      </c>
      <c r="AO10" s="106" t="s">
        <v>387</v>
      </c>
      <c r="AP10" s="106" t="s">
        <v>387</v>
      </c>
      <c r="AQ10" s="106" t="s">
        <v>387</v>
      </c>
      <c r="AR10" s="106" t="s">
        <v>387</v>
      </c>
      <c r="AS10" s="106" t="s">
        <v>387</v>
      </c>
      <c r="AT10" s="106" t="s">
        <v>387</v>
      </c>
      <c r="AU10" s="106" t="s">
        <v>387</v>
      </c>
      <c r="AV10" s="106" t="s">
        <v>387</v>
      </c>
      <c r="AW10" s="106" t="s">
        <v>387</v>
      </c>
      <c r="AX10" s="106" t="s">
        <v>387</v>
      </c>
      <c r="AY10" s="106" t="s">
        <v>387</v>
      </c>
      <c r="AZ10" s="106" t="s">
        <v>387</v>
      </c>
      <c r="BA10" s="106" t="s">
        <v>387</v>
      </c>
      <c r="BB10" s="106" t="s">
        <v>387</v>
      </c>
      <c r="BC10" s="106" t="s">
        <v>387</v>
      </c>
      <c r="BD10" s="106" t="s">
        <v>387</v>
      </c>
      <c r="BE10" s="106" t="s">
        <v>387</v>
      </c>
      <c r="BF10" s="105" t="s">
        <v>387</v>
      </c>
      <c r="BG10" s="105" t="s">
        <v>387</v>
      </c>
      <c r="BI10" s="104">
        <v>22</v>
      </c>
      <c r="BJ10" s="105">
        <v>26701</v>
      </c>
      <c r="BK10" s="106">
        <v>13785</v>
      </c>
      <c r="BL10" s="106">
        <v>7660</v>
      </c>
      <c r="BM10" s="106">
        <v>4146</v>
      </c>
      <c r="BN10" s="106">
        <v>1110</v>
      </c>
      <c r="BO10" s="106" t="s">
        <v>387</v>
      </c>
      <c r="BP10" s="106" t="s">
        <v>387</v>
      </c>
      <c r="BQ10" s="106" t="s">
        <v>387</v>
      </c>
      <c r="BR10" s="106" t="s">
        <v>387</v>
      </c>
      <c r="BS10" s="106" t="s">
        <v>387</v>
      </c>
      <c r="BT10" s="106" t="s">
        <v>387</v>
      </c>
      <c r="BU10" s="106" t="s">
        <v>387</v>
      </c>
      <c r="BV10" s="106" t="s">
        <v>387</v>
      </c>
      <c r="BW10" s="106" t="s">
        <v>387</v>
      </c>
      <c r="BX10" s="106" t="s">
        <v>387</v>
      </c>
      <c r="BY10" s="106" t="s">
        <v>387</v>
      </c>
      <c r="BZ10" s="106" t="s">
        <v>387</v>
      </c>
      <c r="CA10" s="106" t="s">
        <v>387</v>
      </c>
      <c r="CB10" s="106" t="s">
        <v>387</v>
      </c>
      <c r="CC10" s="106" t="s">
        <v>387</v>
      </c>
      <c r="CD10" s="106" t="s">
        <v>387</v>
      </c>
      <c r="CE10" s="106" t="s">
        <v>387</v>
      </c>
      <c r="CF10" s="106" t="s">
        <v>387</v>
      </c>
      <c r="CG10" s="106" t="s">
        <v>387</v>
      </c>
      <c r="CH10" s="106" t="s">
        <v>387</v>
      </c>
      <c r="CI10" s="106" t="s">
        <v>387</v>
      </c>
      <c r="CJ10" s="105" t="s">
        <v>387</v>
      </c>
      <c r="CK10" s="105" t="s">
        <v>387</v>
      </c>
      <c r="CN10" s="87">
        <v>22</v>
      </c>
      <c r="CO10" s="92">
        <v>343122.25</v>
      </c>
      <c r="CP10" s="93">
        <v>26701</v>
      </c>
      <c r="CQ10" s="93">
        <v>0</v>
      </c>
      <c r="CR10" s="93">
        <v>0</v>
      </c>
      <c r="CS10" s="106">
        <v>2941</v>
      </c>
      <c r="CT10" s="106">
        <v>341</v>
      </c>
      <c r="CU10" s="106">
        <v>0</v>
      </c>
      <c r="CV10" s="106">
        <v>0</v>
      </c>
      <c r="CW10" s="108">
        <v>0</v>
      </c>
      <c r="CX10" s="108">
        <v>0</v>
      </c>
      <c r="CY10" s="106">
        <v>0</v>
      </c>
      <c r="CZ10" s="106">
        <v>0</v>
      </c>
      <c r="DA10" s="106">
        <v>45</v>
      </c>
      <c r="DB10" s="105">
        <v>6553</v>
      </c>
      <c r="DD10" s="109">
        <v>7.7817745715994813E-2</v>
      </c>
      <c r="DE10" s="109">
        <v>0</v>
      </c>
      <c r="DF10" s="109">
        <v>0</v>
      </c>
      <c r="DG10" s="110">
        <v>9.5651039826184399E-3</v>
      </c>
      <c r="DH10" s="109">
        <v>0</v>
      </c>
      <c r="DI10" s="109">
        <v>0</v>
      </c>
      <c r="DJ10" s="109">
        <v>0</v>
      </c>
      <c r="DK10" s="109">
        <v>0</v>
      </c>
      <c r="DL10" s="109">
        <v>0</v>
      </c>
      <c r="DM10" s="109">
        <v>0</v>
      </c>
      <c r="DN10" s="109">
        <v>1.3114859208343381E-4</v>
      </c>
      <c r="DO10" s="155">
        <v>1.9098149420505375E-2</v>
      </c>
      <c r="DP10" s="111"/>
      <c r="DQ10" s="276">
        <v>0</v>
      </c>
      <c r="DR10" s="276">
        <v>1.9229298012588811E-2</v>
      </c>
    </row>
    <row r="11" spans="1:122" ht="12.75" customHeight="1" x14ac:dyDescent="0.2">
      <c r="A11" s="104">
        <v>23</v>
      </c>
      <c r="B11" s="105">
        <v>30179</v>
      </c>
      <c r="C11" s="106">
        <v>10617</v>
      </c>
      <c r="D11" s="106">
        <v>8276</v>
      </c>
      <c r="E11" s="106">
        <v>6007</v>
      </c>
      <c r="F11" s="106">
        <v>4206</v>
      </c>
      <c r="G11" s="106">
        <v>1073</v>
      </c>
      <c r="H11" s="106" t="s">
        <v>387</v>
      </c>
      <c r="I11" s="106" t="s">
        <v>387</v>
      </c>
      <c r="J11" s="106" t="s">
        <v>387</v>
      </c>
      <c r="K11" s="106" t="s">
        <v>387</v>
      </c>
      <c r="L11" s="106" t="s">
        <v>387</v>
      </c>
      <c r="M11" s="106" t="s">
        <v>387</v>
      </c>
      <c r="N11" s="106" t="s">
        <v>387</v>
      </c>
      <c r="O11" s="106" t="s">
        <v>387</v>
      </c>
      <c r="P11" s="106" t="s">
        <v>387</v>
      </c>
      <c r="Q11" s="106" t="s">
        <v>387</v>
      </c>
      <c r="R11" s="106" t="s">
        <v>387</v>
      </c>
      <c r="S11" s="106" t="s">
        <v>387</v>
      </c>
      <c r="T11" s="106" t="s">
        <v>387</v>
      </c>
      <c r="U11" s="106" t="s">
        <v>387</v>
      </c>
      <c r="V11" s="106" t="s">
        <v>387</v>
      </c>
      <c r="W11" s="106" t="s">
        <v>387</v>
      </c>
      <c r="X11" s="106" t="s">
        <v>387</v>
      </c>
      <c r="Y11" s="106" t="s">
        <v>387</v>
      </c>
      <c r="Z11" s="106" t="s">
        <v>387</v>
      </c>
      <c r="AA11" s="106" t="s">
        <v>387</v>
      </c>
      <c r="AB11" s="105" t="s">
        <v>387</v>
      </c>
      <c r="AC11" s="105" t="s">
        <v>387</v>
      </c>
      <c r="AE11" s="104">
        <v>23</v>
      </c>
      <c r="AF11" s="105">
        <v>14234</v>
      </c>
      <c r="AG11" s="106">
        <v>8792</v>
      </c>
      <c r="AH11" s="106">
        <v>3550</v>
      </c>
      <c r="AI11" s="106">
        <v>1408</v>
      </c>
      <c r="AJ11" s="106">
        <v>441</v>
      </c>
      <c r="AK11" s="106">
        <v>43</v>
      </c>
      <c r="AL11" s="106" t="s">
        <v>387</v>
      </c>
      <c r="AM11" s="106" t="s">
        <v>387</v>
      </c>
      <c r="AN11" s="106" t="s">
        <v>387</v>
      </c>
      <c r="AO11" s="106" t="s">
        <v>387</v>
      </c>
      <c r="AP11" s="106" t="s">
        <v>387</v>
      </c>
      <c r="AQ11" s="106" t="s">
        <v>387</v>
      </c>
      <c r="AR11" s="106" t="s">
        <v>387</v>
      </c>
      <c r="AS11" s="106" t="s">
        <v>387</v>
      </c>
      <c r="AT11" s="106" t="s">
        <v>387</v>
      </c>
      <c r="AU11" s="106" t="s">
        <v>387</v>
      </c>
      <c r="AV11" s="106" t="s">
        <v>387</v>
      </c>
      <c r="AW11" s="106" t="s">
        <v>387</v>
      </c>
      <c r="AX11" s="106" t="s">
        <v>387</v>
      </c>
      <c r="AY11" s="106" t="s">
        <v>387</v>
      </c>
      <c r="AZ11" s="106" t="s">
        <v>387</v>
      </c>
      <c r="BA11" s="106" t="s">
        <v>387</v>
      </c>
      <c r="BB11" s="106" t="s">
        <v>387</v>
      </c>
      <c r="BC11" s="106" t="s">
        <v>387</v>
      </c>
      <c r="BD11" s="106" t="s">
        <v>387</v>
      </c>
      <c r="BE11" s="106" t="s">
        <v>387</v>
      </c>
      <c r="BF11" s="105" t="s">
        <v>387</v>
      </c>
      <c r="BG11" s="105" t="s">
        <v>387</v>
      </c>
      <c r="BI11" s="104">
        <v>23</v>
      </c>
      <c r="BJ11" s="105">
        <v>44413</v>
      </c>
      <c r="BK11" s="106">
        <v>19409</v>
      </c>
      <c r="BL11" s="106">
        <v>11826</v>
      </c>
      <c r="BM11" s="106">
        <v>7415</v>
      </c>
      <c r="BN11" s="106">
        <v>4647</v>
      </c>
      <c r="BO11" s="106">
        <v>1116</v>
      </c>
      <c r="BP11" s="106" t="s">
        <v>387</v>
      </c>
      <c r="BQ11" s="106" t="s">
        <v>387</v>
      </c>
      <c r="BR11" s="106" t="s">
        <v>387</v>
      </c>
      <c r="BS11" s="106" t="s">
        <v>387</v>
      </c>
      <c r="BT11" s="106" t="s">
        <v>387</v>
      </c>
      <c r="BU11" s="106" t="s">
        <v>387</v>
      </c>
      <c r="BV11" s="106" t="s">
        <v>387</v>
      </c>
      <c r="BW11" s="106" t="s">
        <v>387</v>
      </c>
      <c r="BX11" s="106" t="s">
        <v>387</v>
      </c>
      <c r="BY11" s="106" t="s">
        <v>387</v>
      </c>
      <c r="BZ11" s="106" t="s">
        <v>387</v>
      </c>
      <c r="CA11" s="106" t="s">
        <v>387</v>
      </c>
      <c r="CB11" s="106" t="s">
        <v>387</v>
      </c>
      <c r="CC11" s="106" t="s">
        <v>387</v>
      </c>
      <c r="CD11" s="106" t="s">
        <v>387</v>
      </c>
      <c r="CE11" s="106" t="s">
        <v>387</v>
      </c>
      <c r="CF11" s="106" t="s">
        <v>387</v>
      </c>
      <c r="CG11" s="106" t="s">
        <v>387</v>
      </c>
      <c r="CH11" s="106" t="s">
        <v>387</v>
      </c>
      <c r="CI11" s="106" t="s">
        <v>387</v>
      </c>
      <c r="CJ11" s="105" t="s">
        <v>387</v>
      </c>
      <c r="CK11" s="105" t="s">
        <v>387</v>
      </c>
      <c r="CN11" s="87">
        <v>23</v>
      </c>
      <c r="CO11" s="92">
        <v>341487.75</v>
      </c>
      <c r="CP11" s="93">
        <v>44413</v>
      </c>
      <c r="CQ11" s="93">
        <v>0</v>
      </c>
      <c r="CR11" s="93">
        <v>0</v>
      </c>
      <c r="CS11" s="106">
        <v>4567</v>
      </c>
      <c r="CT11" s="106">
        <v>525</v>
      </c>
      <c r="CU11" s="106">
        <v>0</v>
      </c>
      <c r="CV11" s="106">
        <v>0</v>
      </c>
      <c r="CW11" s="108">
        <v>0</v>
      </c>
      <c r="CX11" s="108">
        <v>0</v>
      </c>
      <c r="CY11" s="106">
        <v>0</v>
      </c>
      <c r="CZ11" s="106">
        <v>0</v>
      </c>
      <c r="DA11" s="106">
        <v>73</v>
      </c>
      <c r="DB11" s="105">
        <v>6552</v>
      </c>
      <c r="DD11" s="109">
        <v>0.13005737394679603</v>
      </c>
      <c r="DE11" s="109">
        <v>0</v>
      </c>
      <c r="DF11" s="109">
        <v>0</v>
      </c>
      <c r="DG11" s="110">
        <v>1.4911223023373459E-2</v>
      </c>
      <c r="DH11" s="109">
        <v>0</v>
      </c>
      <c r="DI11" s="109">
        <v>0</v>
      </c>
      <c r="DJ11" s="109">
        <v>0</v>
      </c>
      <c r="DK11" s="109">
        <v>0</v>
      </c>
      <c r="DL11" s="109">
        <v>0</v>
      </c>
      <c r="DM11" s="109">
        <v>0</v>
      </c>
      <c r="DN11" s="109">
        <v>2.1377047932173262E-4</v>
      </c>
      <c r="DO11" s="155">
        <v>1.9186632609808112E-2</v>
      </c>
      <c r="DP11" s="111"/>
      <c r="DQ11" s="276">
        <v>0</v>
      </c>
      <c r="DR11" s="276">
        <v>1.9400403089129846E-2</v>
      </c>
    </row>
    <row r="12" spans="1:122" x14ac:dyDescent="0.2">
      <c r="A12" s="104">
        <v>24</v>
      </c>
      <c r="B12" s="105">
        <v>41461</v>
      </c>
      <c r="C12" s="106">
        <v>12221</v>
      </c>
      <c r="D12" s="106">
        <v>10287</v>
      </c>
      <c r="E12" s="106">
        <v>8018</v>
      </c>
      <c r="F12" s="106">
        <v>6387</v>
      </c>
      <c r="G12" s="106">
        <v>3584</v>
      </c>
      <c r="H12" s="106">
        <v>964</v>
      </c>
      <c r="I12" s="106" t="s">
        <v>387</v>
      </c>
      <c r="J12" s="106" t="s">
        <v>387</v>
      </c>
      <c r="K12" s="106" t="s">
        <v>387</v>
      </c>
      <c r="L12" s="106" t="s">
        <v>387</v>
      </c>
      <c r="M12" s="106" t="s">
        <v>387</v>
      </c>
      <c r="N12" s="106" t="s">
        <v>387</v>
      </c>
      <c r="O12" s="106" t="s">
        <v>387</v>
      </c>
      <c r="P12" s="106" t="s">
        <v>387</v>
      </c>
      <c r="Q12" s="106" t="s">
        <v>387</v>
      </c>
      <c r="R12" s="106" t="s">
        <v>387</v>
      </c>
      <c r="S12" s="106" t="s">
        <v>387</v>
      </c>
      <c r="T12" s="106" t="s">
        <v>387</v>
      </c>
      <c r="U12" s="106" t="s">
        <v>387</v>
      </c>
      <c r="V12" s="106" t="s">
        <v>387</v>
      </c>
      <c r="W12" s="106" t="s">
        <v>387</v>
      </c>
      <c r="X12" s="106" t="s">
        <v>387</v>
      </c>
      <c r="Y12" s="106" t="s">
        <v>387</v>
      </c>
      <c r="Z12" s="106" t="s">
        <v>387</v>
      </c>
      <c r="AA12" s="106" t="s">
        <v>387</v>
      </c>
      <c r="AB12" s="105" t="s">
        <v>387</v>
      </c>
      <c r="AC12" s="105" t="s">
        <v>387</v>
      </c>
      <c r="AE12" s="104">
        <v>24</v>
      </c>
      <c r="AF12" s="105">
        <v>21034</v>
      </c>
      <c r="AG12" s="106">
        <v>11663</v>
      </c>
      <c r="AH12" s="106">
        <v>5458</v>
      </c>
      <c r="AI12" s="106">
        <v>2565</v>
      </c>
      <c r="AJ12" s="106">
        <v>1010</v>
      </c>
      <c r="AK12" s="106">
        <v>297</v>
      </c>
      <c r="AL12" s="106">
        <v>41</v>
      </c>
      <c r="AM12" s="106" t="s">
        <v>387</v>
      </c>
      <c r="AN12" s="106" t="s">
        <v>387</v>
      </c>
      <c r="AO12" s="106" t="s">
        <v>387</v>
      </c>
      <c r="AP12" s="106" t="s">
        <v>387</v>
      </c>
      <c r="AQ12" s="106" t="s">
        <v>387</v>
      </c>
      <c r="AR12" s="106" t="s">
        <v>387</v>
      </c>
      <c r="AS12" s="106" t="s">
        <v>387</v>
      </c>
      <c r="AT12" s="106" t="s">
        <v>387</v>
      </c>
      <c r="AU12" s="106" t="s">
        <v>387</v>
      </c>
      <c r="AV12" s="106" t="s">
        <v>387</v>
      </c>
      <c r="AW12" s="106" t="s">
        <v>387</v>
      </c>
      <c r="AX12" s="106" t="s">
        <v>387</v>
      </c>
      <c r="AY12" s="106" t="s">
        <v>387</v>
      </c>
      <c r="AZ12" s="106" t="s">
        <v>387</v>
      </c>
      <c r="BA12" s="106" t="s">
        <v>387</v>
      </c>
      <c r="BB12" s="106" t="s">
        <v>387</v>
      </c>
      <c r="BC12" s="106" t="s">
        <v>387</v>
      </c>
      <c r="BD12" s="106" t="s">
        <v>387</v>
      </c>
      <c r="BE12" s="106" t="s">
        <v>387</v>
      </c>
      <c r="BF12" s="105" t="s">
        <v>387</v>
      </c>
      <c r="BG12" s="105" t="s">
        <v>387</v>
      </c>
      <c r="BI12" s="104">
        <v>24</v>
      </c>
      <c r="BJ12" s="105">
        <v>62495</v>
      </c>
      <c r="BK12" s="106">
        <v>23884</v>
      </c>
      <c r="BL12" s="106">
        <v>15745</v>
      </c>
      <c r="BM12" s="106">
        <v>10583</v>
      </c>
      <c r="BN12" s="106">
        <v>7397</v>
      </c>
      <c r="BO12" s="106">
        <v>3881</v>
      </c>
      <c r="BP12" s="106">
        <v>1005</v>
      </c>
      <c r="BQ12" s="106" t="s">
        <v>387</v>
      </c>
      <c r="BR12" s="106" t="s">
        <v>387</v>
      </c>
      <c r="BS12" s="106" t="s">
        <v>387</v>
      </c>
      <c r="BT12" s="106" t="s">
        <v>387</v>
      </c>
      <c r="BU12" s="106" t="s">
        <v>387</v>
      </c>
      <c r="BV12" s="106" t="s">
        <v>387</v>
      </c>
      <c r="BW12" s="106" t="s">
        <v>387</v>
      </c>
      <c r="BX12" s="106" t="s">
        <v>387</v>
      </c>
      <c r="BY12" s="106" t="s">
        <v>387</v>
      </c>
      <c r="BZ12" s="106" t="s">
        <v>387</v>
      </c>
      <c r="CA12" s="106" t="s">
        <v>387</v>
      </c>
      <c r="CB12" s="106" t="s">
        <v>387</v>
      </c>
      <c r="CC12" s="106" t="s">
        <v>387</v>
      </c>
      <c r="CD12" s="106" t="s">
        <v>387</v>
      </c>
      <c r="CE12" s="106" t="s">
        <v>387</v>
      </c>
      <c r="CF12" s="106" t="s">
        <v>387</v>
      </c>
      <c r="CG12" s="106" t="s">
        <v>387</v>
      </c>
      <c r="CH12" s="106" t="s">
        <v>387</v>
      </c>
      <c r="CI12" s="106" t="s">
        <v>387</v>
      </c>
      <c r="CJ12" s="105" t="s">
        <v>387</v>
      </c>
      <c r="CK12" s="105" t="s">
        <v>387</v>
      </c>
      <c r="CN12" s="87">
        <v>24</v>
      </c>
      <c r="CO12" s="92">
        <v>341487.5</v>
      </c>
      <c r="CP12" s="93">
        <v>61490</v>
      </c>
      <c r="CQ12" s="93">
        <v>1005</v>
      </c>
      <c r="CR12" s="93">
        <v>0</v>
      </c>
      <c r="CS12" s="106">
        <v>6774</v>
      </c>
      <c r="CT12" s="106">
        <v>877</v>
      </c>
      <c r="CU12" s="106">
        <v>3</v>
      </c>
      <c r="CV12" s="106">
        <v>0</v>
      </c>
      <c r="CW12" s="108">
        <v>2</v>
      </c>
      <c r="CX12" s="108">
        <v>0</v>
      </c>
      <c r="CY12" s="106">
        <v>0</v>
      </c>
      <c r="CZ12" s="106">
        <v>0</v>
      </c>
      <c r="DA12" s="106">
        <v>127</v>
      </c>
      <c r="DB12" s="105">
        <v>6765</v>
      </c>
      <c r="DD12" s="109">
        <v>0.18006515611845236</v>
      </c>
      <c r="DE12" s="109">
        <v>2.9430066986346499E-3</v>
      </c>
      <c r="DF12" s="109">
        <v>0</v>
      </c>
      <c r="DG12" s="110">
        <v>2.2404919652988763E-2</v>
      </c>
      <c r="DH12" s="109">
        <v>8.785094622789999E-6</v>
      </c>
      <c r="DI12" s="109">
        <v>0</v>
      </c>
      <c r="DJ12" s="109">
        <v>5.8567297485266666E-6</v>
      </c>
      <c r="DK12" s="109">
        <v>0</v>
      </c>
      <c r="DL12" s="109">
        <v>0</v>
      </c>
      <c r="DM12" s="109">
        <v>0</v>
      </c>
      <c r="DN12" s="109">
        <v>3.7190233903144329E-4</v>
      </c>
      <c r="DO12" s="155">
        <v>1.981038837439145E-2</v>
      </c>
      <c r="DP12" s="111"/>
      <c r="DQ12" s="276">
        <v>5.8567297485266666E-6</v>
      </c>
      <c r="DR12" s="276">
        <v>2.0182290713422892E-2</v>
      </c>
    </row>
    <row r="13" spans="1:122" x14ac:dyDescent="0.2">
      <c r="A13" s="104">
        <v>25</v>
      </c>
      <c r="B13" s="105">
        <v>54170</v>
      </c>
      <c r="C13" s="106">
        <v>13170</v>
      </c>
      <c r="D13" s="106">
        <v>12474</v>
      </c>
      <c r="E13" s="106">
        <v>10426</v>
      </c>
      <c r="F13" s="106">
        <v>8473</v>
      </c>
      <c r="G13" s="106">
        <v>5528</v>
      </c>
      <c r="H13" s="106">
        <v>3306</v>
      </c>
      <c r="I13" s="106">
        <v>793</v>
      </c>
      <c r="J13" s="106" t="s">
        <v>387</v>
      </c>
      <c r="K13" s="106" t="s">
        <v>387</v>
      </c>
      <c r="L13" s="106" t="s">
        <v>387</v>
      </c>
      <c r="M13" s="106" t="s">
        <v>387</v>
      </c>
      <c r="N13" s="106" t="s">
        <v>387</v>
      </c>
      <c r="O13" s="106" t="s">
        <v>387</v>
      </c>
      <c r="P13" s="106" t="s">
        <v>387</v>
      </c>
      <c r="Q13" s="106" t="s">
        <v>387</v>
      </c>
      <c r="R13" s="106" t="s">
        <v>387</v>
      </c>
      <c r="S13" s="106" t="s">
        <v>387</v>
      </c>
      <c r="T13" s="106" t="s">
        <v>387</v>
      </c>
      <c r="U13" s="106" t="s">
        <v>387</v>
      </c>
      <c r="V13" s="106" t="s">
        <v>387</v>
      </c>
      <c r="W13" s="106" t="s">
        <v>387</v>
      </c>
      <c r="X13" s="106" t="s">
        <v>387</v>
      </c>
      <c r="Y13" s="106" t="s">
        <v>387</v>
      </c>
      <c r="Z13" s="106" t="s">
        <v>387</v>
      </c>
      <c r="AA13" s="106" t="s">
        <v>387</v>
      </c>
      <c r="AB13" s="105" t="s">
        <v>387</v>
      </c>
      <c r="AC13" s="105" t="s">
        <v>387</v>
      </c>
      <c r="AE13" s="104">
        <v>25</v>
      </c>
      <c r="AF13" s="105">
        <v>28823</v>
      </c>
      <c r="AG13" s="106">
        <v>14513</v>
      </c>
      <c r="AH13" s="106">
        <v>7419</v>
      </c>
      <c r="AI13" s="106">
        <v>3892</v>
      </c>
      <c r="AJ13" s="106">
        <v>1915</v>
      </c>
      <c r="AK13" s="106">
        <v>817</v>
      </c>
      <c r="AL13" s="106">
        <v>240</v>
      </c>
      <c r="AM13" s="106">
        <v>27</v>
      </c>
      <c r="AN13" s="106" t="s">
        <v>387</v>
      </c>
      <c r="AO13" s="106" t="s">
        <v>387</v>
      </c>
      <c r="AP13" s="106" t="s">
        <v>387</v>
      </c>
      <c r="AQ13" s="106" t="s">
        <v>387</v>
      </c>
      <c r="AR13" s="106" t="s">
        <v>387</v>
      </c>
      <c r="AS13" s="106" t="s">
        <v>387</v>
      </c>
      <c r="AT13" s="106" t="s">
        <v>387</v>
      </c>
      <c r="AU13" s="106" t="s">
        <v>387</v>
      </c>
      <c r="AV13" s="106" t="s">
        <v>387</v>
      </c>
      <c r="AW13" s="106" t="s">
        <v>387</v>
      </c>
      <c r="AX13" s="106" t="s">
        <v>387</v>
      </c>
      <c r="AY13" s="106" t="s">
        <v>387</v>
      </c>
      <c r="AZ13" s="106" t="s">
        <v>387</v>
      </c>
      <c r="BA13" s="106" t="s">
        <v>387</v>
      </c>
      <c r="BB13" s="106" t="s">
        <v>387</v>
      </c>
      <c r="BC13" s="106" t="s">
        <v>387</v>
      </c>
      <c r="BD13" s="106" t="s">
        <v>387</v>
      </c>
      <c r="BE13" s="106" t="s">
        <v>387</v>
      </c>
      <c r="BF13" s="105" t="s">
        <v>387</v>
      </c>
      <c r="BG13" s="105" t="s">
        <v>387</v>
      </c>
      <c r="BI13" s="104">
        <v>25</v>
      </c>
      <c r="BJ13" s="105">
        <v>82993</v>
      </c>
      <c r="BK13" s="106">
        <v>27683</v>
      </c>
      <c r="BL13" s="106">
        <v>19893</v>
      </c>
      <c r="BM13" s="106">
        <v>14318</v>
      </c>
      <c r="BN13" s="106">
        <v>10388</v>
      </c>
      <c r="BO13" s="106">
        <v>6345</v>
      </c>
      <c r="BP13" s="106">
        <v>3546</v>
      </c>
      <c r="BQ13" s="106">
        <v>820</v>
      </c>
      <c r="BR13" s="106" t="s">
        <v>387</v>
      </c>
      <c r="BS13" s="106" t="s">
        <v>387</v>
      </c>
      <c r="BT13" s="106" t="s">
        <v>387</v>
      </c>
      <c r="BU13" s="106" t="s">
        <v>387</v>
      </c>
      <c r="BV13" s="106" t="s">
        <v>387</v>
      </c>
      <c r="BW13" s="106" t="s">
        <v>387</v>
      </c>
      <c r="BX13" s="106" t="s">
        <v>387</v>
      </c>
      <c r="BY13" s="106" t="s">
        <v>387</v>
      </c>
      <c r="BZ13" s="106" t="s">
        <v>387</v>
      </c>
      <c r="CA13" s="106" t="s">
        <v>387</v>
      </c>
      <c r="CB13" s="106" t="s">
        <v>387</v>
      </c>
      <c r="CC13" s="106" t="s">
        <v>387</v>
      </c>
      <c r="CD13" s="106" t="s">
        <v>387</v>
      </c>
      <c r="CE13" s="106" t="s">
        <v>387</v>
      </c>
      <c r="CF13" s="106" t="s">
        <v>387</v>
      </c>
      <c r="CG13" s="106" t="s">
        <v>387</v>
      </c>
      <c r="CH13" s="106" t="s">
        <v>387</v>
      </c>
      <c r="CI13" s="106" t="s">
        <v>387</v>
      </c>
      <c r="CJ13" s="105" t="s">
        <v>387</v>
      </c>
      <c r="CK13" s="105" t="s">
        <v>387</v>
      </c>
      <c r="CN13" s="87">
        <v>25</v>
      </c>
      <c r="CO13" s="92">
        <v>343476.25</v>
      </c>
      <c r="CP13" s="93">
        <v>78627</v>
      </c>
      <c r="CQ13" s="93">
        <v>4366</v>
      </c>
      <c r="CR13" s="93">
        <v>0</v>
      </c>
      <c r="CS13" s="106">
        <v>10255</v>
      </c>
      <c r="CT13" s="106">
        <v>1435</v>
      </c>
      <c r="CU13" s="106">
        <v>2</v>
      </c>
      <c r="CV13" s="106">
        <v>0</v>
      </c>
      <c r="CW13" s="108">
        <v>0</v>
      </c>
      <c r="CX13" s="108">
        <v>0</v>
      </c>
      <c r="CY13" s="106">
        <v>0</v>
      </c>
      <c r="CZ13" s="106">
        <v>0</v>
      </c>
      <c r="DA13" s="106">
        <v>135</v>
      </c>
      <c r="DB13" s="105">
        <v>6888</v>
      </c>
      <c r="DD13" s="109">
        <v>0.22891539080212969</v>
      </c>
      <c r="DE13" s="109">
        <v>1.2711213657421729E-2</v>
      </c>
      <c r="DF13" s="109">
        <v>0</v>
      </c>
      <c r="DG13" s="110">
        <v>3.4034376467077417E-2</v>
      </c>
      <c r="DH13" s="109">
        <v>5.8228188994144427E-6</v>
      </c>
      <c r="DI13" s="109">
        <v>0</v>
      </c>
      <c r="DJ13" s="109">
        <v>0</v>
      </c>
      <c r="DK13" s="109">
        <v>0</v>
      </c>
      <c r="DL13" s="109">
        <v>0</v>
      </c>
      <c r="DM13" s="109">
        <v>0</v>
      </c>
      <c r="DN13" s="109">
        <v>3.930402757104749E-4</v>
      </c>
      <c r="DO13" s="155">
        <v>2.0053788289583339E-2</v>
      </c>
      <c r="DP13" s="111"/>
      <c r="DQ13" s="276">
        <v>0</v>
      </c>
      <c r="DR13" s="276">
        <v>2.0446828565293815E-2</v>
      </c>
    </row>
    <row r="14" spans="1:122" x14ac:dyDescent="0.2">
      <c r="A14" s="104">
        <v>26</v>
      </c>
      <c r="B14" s="105">
        <v>65938</v>
      </c>
      <c r="C14" s="106">
        <v>12863</v>
      </c>
      <c r="D14" s="106">
        <v>13187</v>
      </c>
      <c r="E14" s="106">
        <v>12172</v>
      </c>
      <c r="F14" s="106">
        <v>10974</v>
      </c>
      <c r="G14" s="106">
        <v>7624</v>
      </c>
      <c r="H14" s="106">
        <v>5397</v>
      </c>
      <c r="I14" s="106">
        <v>2943</v>
      </c>
      <c r="J14" s="106">
        <v>778</v>
      </c>
      <c r="K14" s="106" t="s">
        <v>387</v>
      </c>
      <c r="L14" s="106" t="s">
        <v>387</v>
      </c>
      <c r="M14" s="106" t="s">
        <v>387</v>
      </c>
      <c r="N14" s="106" t="s">
        <v>387</v>
      </c>
      <c r="O14" s="106" t="s">
        <v>387</v>
      </c>
      <c r="P14" s="106" t="s">
        <v>387</v>
      </c>
      <c r="Q14" s="106" t="s">
        <v>387</v>
      </c>
      <c r="R14" s="106" t="s">
        <v>387</v>
      </c>
      <c r="S14" s="106" t="s">
        <v>387</v>
      </c>
      <c r="T14" s="106" t="s">
        <v>387</v>
      </c>
      <c r="U14" s="106" t="s">
        <v>387</v>
      </c>
      <c r="V14" s="106" t="s">
        <v>387</v>
      </c>
      <c r="W14" s="106" t="s">
        <v>387</v>
      </c>
      <c r="X14" s="106" t="s">
        <v>387</v>
      </c>
      <c r="Y14" s="106" t="s">
        <v>387</v>
      </c>
      <c r="Z14" s="106" t="s">
        <v>387</v>
      </c>
      <c r="AA14" s="106" t="s">
        <v>387</v>
      </c>
      <c r="AB14" s="105" t="s">
        <v>387</v>
      </c>
      <c r="AC14" s="105" t="s">
        <v>387</v>
      </c>
      <c r="AE14" s="104">
        <v>26</v>
      </c>
      <c r="AF14" s="105">
        <v>36442</v>
      </c>
      <c r="AG14" s="106">
        <v>16782</v>
      </c>
      <c r="AH14" s="106">
        <v>9111</v>
      </c>
      <c r="AI14" s="106">
        <v>5290</v>
      </c>
      <c r="AJ14" s="106">
        <v>2906</v>
      </c>
      <c r="AK14" s="106">
        <v>1494</v>
      </c>
      <c r="AL14" s="106">
        <v>613</v>
      </c>
      <c r="AM14" s="106">
        <v>225</v>
      </c>
      <c r="AN14" s="106">
        <v>21</v>
      </c>
      <c r="AO14" s="106" t="s">
        <v>387</v>
      </c>
      <c r="AP14" s="106" t="s">
        <v>387</v>
      </c>
      <c r="AQ14" s="106" t="s">
        <v>387</v>
      </c>
      <c r="AR14" s="106" t="s">
        <v>387</v>
      </c>
      <c r="AS14" s="106" t="s">
        <v>387</v>
      </c>
      <c r="AT14" s="106" t="s">
        <v>387</v>
      </c>
      <c r="AU14" s="106" t="s">
        <v>387</v>
      </c>
      <c r="AV14" s="106" t="s">
        <v>387</v>
      </c>
      <c r="AW14" s="106" t="s">
        <v>387</v>
      </c>
      <c r="AX14" s="106" t="s">
        <v>387</v>
      </c>
      <c r="AY14" s="106" t="s">
        <v>387</v>
      </c>
      <c r="AZ14" s="106" t="s">
        <v>387</v>
      </c>
      <c r="BA14" s="106" t="s">
        <v>387</v>
      </c>
      <c r="BB14" s="106" t="s">
        <v>387</v>
      </c>
      <c r="BC14" s="106" t="s">
        <v>387</v>
      </c>
      <c r="BD14" s="106" t="s">
        <v>387</v>
      </c>
      <c r="BE14" s="106" t="s">
        <v>387</v>
      </c>
      <c r="BF14" s="105" t="s">
        <v>387</v>
      </c>
      <c r="BG14" s="105" t="s">
        <v>387</v>
      </c>
      <c r="BI14" s="104">
        <v>26</v>
      </c>
      <c r="BJ14" s="105">
        <v>102380</v>
      </c>
      <c r="BK14" s="106">
        <v>29645</v>
      </c>
      <c r="BL14" s="106">
        <v>22298</v>
      </c>
      <c r="BM14" s="106">
        <v>17462</v>
      </c>
      <c r="BN14" s="106">
        <v>13880</v>
      </c>
      <c r="BO14" s="106">
        <v>9118</v>
      </c>
      <c r="BP14" s="106">
        <v>6010</v>
      </c>
      <c r="BQ14" s="106">
        <v>3168</v>
      </c>
      <c r="BR14" s="106">
        <v>799</v>
      </c>
      <c r="BS14" s="106" t="s">
        <v>387</v>
      </c>
      <c r="BT14" s="106" t="s">
        <v>387</v>
      </c>
      <c r="BU14" s="106" t="s">
        <v>387</v>
      </c>
      <c r="BV14" s="106" t="s">
        <v>387</v>
      </c>
      <c r="BW14" s="106" t="s">
        <v>387</v>
      </c>
      <c r="BX14" s="106" t="s">
        <v>387</v>
      </c>
      <c r="BY14" s="106" t="s">
        <v>387</v>
      </c>
      <c r="BZ14" s="106" t="s">
        <v>387</v>
      </c>
      <c r="CA14" s="106" t="s">
        <v>387</v>
      </c>
      <c r="CB14" s="106" t="s">
        <v>387</v>
      </c>
      <c r="CC14" s="106" t="s">
        <v>387</v>
      </c>
      <c r="CD14" s="106" t="s">
        <v>387</v>
      </c>
      <c r="CE14" s="106" t="s">
        <v>387</v>
      </c>
      <c r="CF14" s="106" t="s">
        <v>387</v>
      </c>
      <c r="CG14" s="106" t="s">
        <v>387</v>
      </c>
      <c r="CH14" s="106" t="s">
        <v>387</v>
      </c>
      <c r="CI14" s="106" t="s">
        <v>387</v>
      </c>
      <c r="CJ14" s="105" t="s">
        <v>387</v>
      </c>
      <c r="CK14" s="105" t="s">
        <v>387</v>
      </c>
      <c r="CN14" s="87">
        <v>26</v>
      </c>
      <c r="CO14" s="92">
        <v>346307</v>
      </c>
      <c r="CP14" s="93">
        <v>92403</v>
      </c>
      <c r="CQ14" s="93">
        <v>9977</v>
      </c>
      <c r="CR14" s="93">
        <v>0</v>
      </c>
      <c r="CS14" s="106">
        <v>14160</v>
      </c>
      <c r="CT14" s="106">
        <v>1852</v>
      </c>
      <c r="CU14" s="106">
        <v>5</v>
      </c>
      <c r="CV14" s="106">
        <v>0</v>
      </c>
      <c r="CW14" s="108">
        <v>1</v>
      </c>
      <c r="CX14" s="108">
        <v>0</v>
      </c>
      <c r="CY14" s="106">
        <v>0</v>
      </c>
      <c r="CZ14" s="106">
        <v>0</v>
      </c>
      <c r="DA14" s="106">
        <v>195</v>
      </c>
      <c r="DB14" s="105">
        <v>6849</v>
      </c>
      <c r="DD14" s="109">
        <v>0.26682394522778924</v>
      </c>
      <c r="DE14" s="109">
        <v>2.8809697753727184E-2</v>
      </c>
      <c r="DF14" s="109">
        <v>0</v>
      </c>
      <c r="DG14" s="110">
        <v>4.6236431836491898E-2</v>
      </c>
      <c r="DH14" s="109">
        <v>1.4438056406598769E-5</v>
      </c>
      <c r="DI14" s="109">
        <v>0</v>
      </c>
      <c r="DJ14" s="109">
        <v>2.8876112813197539E-6</v>
      </c>
      <c r="DK14" s="109">
        <v>0</v>
      </c>
      <c r="DL14" s="109">
        <v>0</v>
      </c>
      <c r="DM14" s="109">
        <v>0</v>
      </c>
      <c r="DN14" s="109">
        <v>5.6308419985735196E-4</v>
      </c>
      <c r="DO14" s="155">
        <v>1.9777249665758993E-2</v>
      </c>
      <c r="DP14" s="111"/>
      <c r="DQ14" s="276">
        <v>2.8876112813197539E-6</v>
      </c>
      <c r="DR14" s="276">
        <v>2.0340333865616345E-2</v>
      </c>
    </row>
    <row r="15" spans="1:122" x14ac:dyDescent="0.2">
      <c r="A15" s="104">
        <v>27</v>
      </c>
      <c r="B15" s="105">
        <v>75626</v>
      </c>
      <c r="C15" s="106">
        <v>11946</v>
      </c>
      <c r="D15" s="106">
        <v>12960</v>
      </c>
      <c r="E15" s="106">
        <v>12747</v>
      </c>
      <c r="F15" s="106">
        <v>12389</v>
      </c>
      <c r="G15" s="106">
        <v>9618</v>
      </c>
      <c r="H15" s="106">
        <v>7277</v>
      </c>
      <c r="I15" s="106">
        <v>4878</v>
      </c>
      <c r="J15" s="106">
        <v>3153</v>
      </c>
      <c r="K15" s="106">
        <v>658</v>
      </c>
      <c r="L15" s="106" t="s">
        <v>387</v>
      </c>
      <c r="M15" s="106" t="s">
        <v>387</v>
      </c>
      <c r="N15" s="106" t="s">
        <v>387</v>
      </c>
      <c r="O15" s="106" t="s">
        <v>387</v>
      </c>
      <c r="P15" s="106" t="s">
        <v>387</v>
      </c>
      <c r="Q15" s="106" t="s">
        <v>387</v>
      </c>
      <c r="R15" s="106" t="s">
        <v>387</v>
      </c>
      <c r="S15" s="106" t="s">
        <v>387</v>
      </c>
      <c r="T15" s="106" t="s">
        <v>387</v>
      </c>
      <c r="U15" s="106" t="s">
        <v>387</v>
      </c>
      <c r="V15" s="106" t="s">
        <v>387</v>
      </c>
      <c r="W15" s="106" t="s">
        <v>387</v>
      </c>
      <c r="X15" s="106" t="s">
        <v>387</v>
      </c>
      <c r="Y15" s="106" t="s">
        <v>387</v>
      </c>
      <c r="Z15" s="106" t="s">
        <v>387</v>
      </c>
      <c r="AA15" s="106" t="s">
        <v>387</v>
      </c>
      <c r="AB15" s="105" t="s">
        <v>387</v>
      </c>
      <c r="AC15" s="105" t="s">
        <v>387</v>
      </c>
      <c r="AE15" s="104">
        <v>27</v>
      </c>
      <c r="AF15" s="105">
        <v>43558</v>
      </c>
      <c r="AG15" s="106">
        <v>18088</v>
      </c>
      <c r="AH15" s="106">
        <v>10571</v>
      </c>
      <c r="AI15" s="106">
        <v>6682</v>
      </c>
      <c r="AJ15" s="106">
        <v>3912</v>
      </c>
      <c r="AK15" s="106">
        <v>2421</v>
      </c>
      <c r="AL15" s="106">
        <v>1197</v>
      </c>
      <c r="AM15" s="106">
        <v>518</v>
      </c>
      <c r="AN15" s="106">
        <v>156</v>
      </c>
      <c r="AO15" s="106">
        <v>13</v>
      </c>
      <c r="AP15" s="106" t="s">
        <v>387</v>
      </c>
      <c r="AQ15" s="106" t="s">
        <v>387</v>
      </c>
      <c r="AR15" s="106" t="s">
        <v>387</v>
      </c>
      <c r="AS15" s="106" t="s">
        <v>387</v>
      </c>
      <c r="AT15" s="106" t="s">
        <v>387</v>
      </c>
      <c r="AU15" s="106" t="s">
        <v>387</v>
      </c>
      <c r="AV15" s="106" t="s">
        <v>387</v>
      </c>
      <c r="AW15" s="106" t="s">
        <v>387</v>
      </c>
      <c r="AX15" s="106" t="s">
        <v>387</v>
      </c>
      <c r="AY15" s="106" t="s">
        <v>387</v>
      </c>
      <c r="AZ15" s="106" t="s">
        <v>387</v>
      </c>
      <c r="BA15" s="106" t="s">
        <v>387</v>
      </c>
      <c r="BB15" s="106" t="s">
        <v>387</v>
      </c>
      <c r="BC15" s="106" t="s">
        <v>387</v>
      </c>
      <c r="BD15" s="106" t="s">
        <v>387</v>
      </c>
      <c r="BE15" s="106" t="s">
        <v>387</v>
      </c>
      <c r="BF15" s="105" t="s">
        <v>387</v>
      </c>
      <c r="BG15" s="105" t="s">
        <v>387</v>
      </c>
      <c r="BI15" s="104">
        <v>27</v>
      </c>
      <c r="BJ15" s="105">
        <v>119184</v>
      </c>
      <c r="BK15" s="106">
        <v>30034</v>
      </c>
      <c r="BL15" s="106">
        <v>23531</v>
      </c>
      <c r="BM15" s="106">
        <v>19429</v>
      </c>
      <c r="BN15" s="106">
        <v>16301</v>
      </c>
      <c r="BO15" s="106">
        <v>12039</v>
      </c>
      <c r="BP15" s="106">
        <v>8474</v>
      </c>
      <c r="BQ15" s="106">
        <v>5396</v>
      </c>
      <c r="BR15" s="106">
        <v>3309</v>
      </c>
      <c r="BS15" s="106">
        <v>671</v>
      </c>
      <c r="BT15" s="106" t="s">
        <v>387</v>
      </c>
      <c r="BU15" s="106" t="s">
        <v>387</v>
      </c>
      <c r="BV15" s="106" t="s">
        <v>387</v>
      </c>
      <c r="BW15" s="106" t="s">
        <v>387</v>
      </c>
      <c r="BX15" s="106" t="s">
        <v>387</v>
      </c>
      <c r="BY15" s="106" t="s">
        <v>387</v>
      </c>
      <c r="BZ15" s="106" t="s">
        <v>387</v>
      </c>
      <c r="CA15" s="106" t="s">
        <v>387</v>
      </c>
      <c r="CB15" s="106" t="s">
        <v>387</v>
      </c>
      <c r="CC15" s="106" t="s">
        <v>387</v>
      </c>
      <c r="CD15" s="106" t="s">
        <v>387</v>
      </c>
      <c r="CE15" s="106" t="s">
        <v>387</v>
      </c>
      <c r="CF15" s="106" t="s">
        <v>387</v>
      </c>
      <c r="CG15" s="106" t="s">
        <v>387</v>
      </c>
      <c r="CH15" s="106" t="s">
        <v>387</v>
      </c>
      <c r="CI15" s="106" t="s">
        <v>387</v>
      </c>
      <c r="CJ15" s="105" t="s">
        <v>387</v>
      </c>
      <c r="CK15" s="105" t="s">
        <v>387</v>
      </c>
      <c r="CN15" s="87">
        <v>27</v>
      </c>
      <c r="CO15" s="92">
        <v>348899.75</v>
      </c>
      <c r="CP15" s="93">
        <v>101334</v>
      </c>
      <c r="CQ15" s="93">
        <v>17850</v>
      </c>
      <c r="CR15" s="93">
        <v>0</v>
      </c>
      <c r="CS15" s="106">
        <v>17170</v>
      </c>
      <c r="CT15" s="106">
        <v>2291</v>
      </c>
      <c r="CU15" s="106">
        <v>10</v>
      </c>
      <c r="CV15" s="106">
        <v>0</v>
      </c>
      <c r="CW15" s="108">
        <v>1</v>
      </c>
      <c r="CX15" s="108">
        <v>0</v>
      </c>
      <c r="CY15" s="106">
        <v>0</v>
      </c>
      <c r="CZ15" s="106">
        <v>0</v>
      </c>
      <c r="DA15" s="106">
        <v>238</v>
      </c>
      <c r="DB15" s="105">
        <v>7248</v>
      </c>
      <c r="DD15" s="109">
        <v>0.29043872917650415</v>
      </c>
      <c r="DE15" s="109">
        <v>5.1160827716270937E-2</v>
      </c>
      <c r="DF15" s="109">
        <v>0</v>
      </c>
      <c r="DG15" s="110">
        <v>5.577819989839488E-2</v>
      </c>
      <c r="DH15" s="109">
        <v>2.866152813236467E-5</v>
      </c>
      <c r="DI15" s="109">
        <v>0</v>
      </c>
      <c r="DJ15" s="109">
        <v>2.866152813236467E-6</v>
      </c>
      <c r="DK15" s="109">
        <v>0</v>
      </c>
      <c r="DL15" s="109">
        <v>0</v>
      </c>
      <c r="DM15" s="109">
        <v>0</v>
      </c>
      <c r="DN15" s="109">
        <v>6.8214436955027914E-4</v>
      </c>
      <c r="DO15" s="155">
        <v>2.0773875590337911E-2</v>
      </c>
      <c r="DP15" s="111"/>
      <c r="DQ15" s="276">
        <v>2.866152813236467E-6</v>
      </c>
      <c r="DR15" s="276">
        <v>2.145601995988819E-2</v>
      </c>
    </row>
    <row r="16" spans="1:122" x14ac:dyDescent="0.2">
      <c r="A16" s="104">
        <v>28</v>
      </c>
      <c r="B16" s="105">
        <v>82012</v>
      </c>
      <c r="C16" s="106">
        <v>10194</v>
      </c>
      <c r="D16" s="106">
        <v>11857</v>
      </c>
      <c r="E16" s="106">
        <v>12302</v>
      </c>
      <c r="F16" s="106">
        <v>12716</v>
      </c>
      <c r="G16" s="106">
        <v>10899</v>
      </c>
      <c r="H16" s="106">
        <v>8888</v>
      </c>
      <c r="I16" s="106">
        <v>6678</v>
      </c>
      <c r="J16" s="106">
        <v>5195</v>
      </c>
      <c r="K16" s="106">
        <v>2656</v>
      </c>
      <c r="L16" s="106">
        <v>627</v>
      </c>
      <c r="M16" s="106" t="s">
        <v>387</v>
      </c>
      <c r="N16" s="106" t="s">
        <v>387</v>
      </c>
      <c r="O16" s="106" t="s">
        <v>387</v>
      </c>
      <c r="P16" s="106" t="s">
        <v>387</v>
      </c>
      <c r="Q16" s="106" t="s">
        <v>387</v>
      </c>
      <c r="R16" s="106" t="s">
        <v>387</v>
      </c>
      <c r="S16" s="106" t="s">
        <v>387</v>
      </c>
      <c r="T16" s="106" t="s">
        <v>387</v>
      </c>
      <c r="U16" s="106" t="s">
        <v>387</v>
      </c>
      <c r="V16" s="106" t="s">
        <v>387</v>
      </c>
      <c r="W16" s="106" t="s">
        <v>387</v>
      </c>
      <c r="X16" s="106" t="s">
        <v>387</v>
      </c>
      <c r="Y16" s="106" t="s">
        <v>387</v>
      </c>
      <c r="Z16" s="106" t="s">
        <v>387</v>
      </c>
      <c r="AA16" s="106" t="s">
        <v>387</v>
      </c>
      <c r="AB16" s="105" t="s">
        <v>387</v>
      </c>
      <c r="AC16" s="105" t="s">
        <v>387</v>
      </c>
      <c r="AE16" s="104">
        <v>28</v>
      </c>
      <c r="AF16" s="105">
        <v>49946</v>
      </c>
      <c r="AG16" s="106">
        <v>18945</v>
      </c>
      <c r="AH16" s="106">
        <v>11492</v>
      </c>
      <c r="AI16" s="106">
        <v>7702</v>
      </c>
      <c r="AJ16" s="106">
        <v>5047</v>
      </c>
      <c r="AK16" s="106">
        <v>3266</v>
      </c>
      <c r="AL16" s="106">
        <v>1831</v>
      </c>
      <c r="AM16" s="106">
        <v>1021</v>
      </c>
      <c r="AN16" s="106">
        <v>460</v>
      </c>
      <c r="AO16" s="106">
        <v>160</v>
      </c>
      <c r="AP16" s="106">
        <v>22</v>
      </c>
      <c r="AQ16" s="106" t="s">
        <v>387</v>
      </c>
      <c r="AR16" s="106" t="s">
        <v>387</v>
      </c>
      <c r="AS16" s="106" t="s">
        <v>387</v>
      </c>
      <c r="AT16" s="106" t="s">
        <v>387</v>
      </c>
      <c r="AU16" s="106" t="s">
        <v>387</v>
      </c>
      <c r="AV16" s="106" t="s">
        <v>387</v>
      </c>
      <c r="AW16" s="106" t="s">
        <v>387</v>
      </c>
      <c r="AX16" s="106" t="s">
        <v>387</v>
      </c>
      <c r="AY16" s="106" t="s">
        <v>387</v>
      </c>
      <c r="AZ16" s="106" t="s">
        <v>387</v>
      </c>
      <c r="BA16" s="106" t="s">
        <v>387</v>
      </c>
      <c r="BB16" s="106" t="s">
        <v>387</v>
      </c>
      <c r="BC16" s="106" t="s">
        <v>387</v>
      </c>
      <c r="BD16" s="106" t="s">
        <v>387</v>
      </c>
      <c r="BE16" s="106" t="s">
        <v>387</v>
      </c>
      <c r="BF16" s="105" t="s">
        <v>387</v>
      </c>
      <c r="BG16" s="105" t="s">
        <v>387</v>
      </c>
      <c r="BI16" s="104">
        <v>28</v>
      </c>
      <c r="BJ16" s="105">
        <v>131958</v>
      </c>
      <c r="BK16" s="106">
        <v>29139</v>
      </c>
      <c r="BL16" s="106">
        <v>23349</v>
      </c>
      <c r="BM16" s="106">
        <v>20004</v>
      </c>
      <c r="BN16" s="106">
        <v>17763</v>
      </c>
      <c r="BO16" s="106">
        <v>14165</v>
      </c>
      <c r="BP16" s="106">
        <v>10719</v>
      </c>
      <c r="BQ16" s="106">
        <v>7699</v>
      </c>
      <c r="BR16" s="106">
        <v>5655</v>
      </c>
      <c r="BS16" s="106">
        <v>2816</v>
      </c>
      <c r="BT16" s="106">
        <v>649</v>
      </c>
      <c r="BU16" s="106" t="s">
        <v>387</v>
      </c>
      <c r="BV16" s="106" t="s">
        <v>387</v>
      </c>
      <c r="BW16" s="106" t="s">
        <v>387</v>
      </c>
      <c r="BX16" s="106" t="s">
        <v>387</v>
      </c>
      <c r="BY16" s="106" t="s">
        <v>387</v>
      </c>
      <c r="BZ16" s="106" t="s">
        <v>387</v>
      </c>
      <c r="CA16" s="106" t="s">
        <v>387</v>
      </c>
      <c r="CB16" s="106" t="s">
        <v>387</v>
      </c>
      <c r="CC16" s="106" t="s">
        <v>387</v>
      </c>
      <c r="CD16" s="106" t="s">
        <v>387</v>
      </c>
      <c r="CE16" s="106" t="s">
        <v>387</v>
      </c>
      <c r="CF16" s="106" t="s">
        <v>387</v>
      </c>
      <c r="CG16" s="106" t="s">
        <v>387</v>
      </c>
      <c r="CH16" s="106" t="s">
        <v>387</v>
      </c>
      <c r="CI16" s="106" t="s">
        <v>387</v>
      </c>
      <c r="CJ16" s="105" t="s">
        <v>387</v>
      </c>
      <c r="CK16" s="105" t="s">
        <v>387</v>
      </c>
      <c r="CN16" s="87">
        <v>28</v>
      </c>
      <c r="CO16" s="92">
        <v>351117</v>
      </c>
      <c r="CP16" s="93">
        <v>104420</v>
      </c>
      <c r="CQ16" s="93">
        <v>27538</v>
      </c>
      <c r="CR16" s="93">
        <v>0</v>
      </c>
      <c r="CS16" s="106">
        <v>19250</v>
      </c>
      <c r="CT16" s="106">
        <v>2759</v>
      </c>
      <c r="CU16" s="106">
        <v>9</v>
      </c>
      <c r="CV16" s="106">
        <v>0</v>
      </c>
      <c r="CW16" s="108">
        <v>1</v>
      </c>
      <c r="CX16" s="108">
        <v>0</v>
      </c>
      <c r="CY16" s="106">
        <v>0</v>
      </c>
      <c r="CZ16" s="106">
        <v>0</v>
      </c>
      <c r="DA16" s="106">
        <v>269</v>
      </c>
      <c r="DB16" s="105">
        <v>7135</v>
      </c>
      <c r="DD16" s="109">
        <v>0.29739374624412945</v>
      </c>
      <c r="DE16" s="109">
        <v>7.842969722343264E-2</v>
      </c>
      <c r="DF16" s="109">
        <v>0</v>
      </c>
      <c r="DG16" s="110">
        <v>6.26828094338924E-2</v>
      </c>
      <c r="DH16" s="109">
        <v>2.5632481480532132E-5</v>
      </c>
      <c r="DI16" s="109">
        <v>0</v>
      </c>
      <c r="DJ16" s="109">
        <v>2.8480534978369034E-6</v>
      </c>
      <c r="DK16" s="109">
        <v>0</v>
      </c>
      <c r="DL16" s="109">
        <v>0</v>
      </c>
      <c r="DM16" s="109">
        <v>0</v>
      </c>
      <c r="DN16" s="109">
        <v>7.6612639091812697E-4</v>
      </c>
      <c r="DO16" s="155">
        <v>2.0320861707066304E-2</v>
      </c>
      <c r="DP16" s="111"/>
      <c r="DQ16" s="276">
        <v>2.8480534978369034E-6</v>
      </c>
      <c r="DR16" s="276">
        <v>2.1086988097984431E-2</v>
      </c>
    </row>
    <row r="17" spans="1:122" x14ac:dyDescent="0.2">
      <c r="A17" s="104">
        <v>29</v>
      </c>
      <c r="B17" s="105">
        <v>91601</v>
      </c>
      <c r="C17" s="106">
        <v>9182</v>
      </c>
      <c r="D17" s="106">
        <v>10811</v>
      </c>
      <c r="E17" s="106">
        <v>12068</v>
      </c>
      <c r="F17" s="106">
        <v>12875</v>
      </c>
      <c r="G17" s="106">
        <v>11805</v>
      </c>
      <c r="H17" s="106">
        <v>10701</v>
      </c>
      <c r="I17" s="106">
        <v>8584</v>
      </c>
      <c r="J17" s="106">
        <v>7349</v>
      </c>
      <c r="K17" s="106">
        <v>4697</v>
      </c>
      <c r="L17" s="106">
        <v>2966</v>
      </c>
      <c r="M17" s="106">
        <v>563</v>
      </c>
      <c r="N17" s="106" t="s">
        <v>387</v>
      </c>
      <c r="O17" s="106" t="s">
        <v>387</v>
      </c>
      <c r="P17" s="106" t="s">
        <v>387</v>
      </c>
      <c r="Q17" s="106" t="s">
        <v>387</v>
      </c>
      <c r="R17" s="106" t="s">
        <v>387</v>
      </c>
      <c r="S17" s="106" t="s">
        <v>387</v>
      </c>
      <c r="T17" s="106" t="s">
        <v>387</v>
      </c>
      <c r="U17" s="106" t="s">
        <v>387</v>
      </c>
      <c r="V17" s="106" t="s">
        <v>387</v>
      </c>
      <c r="W17" s="106" t="s">
        <v>387</v>
      </c>
      <c r="X17" s="106" t="s">
        <v>387</v>
      </c>
      <c r="Y17" s="106" t="s">
        <v>387</v>
      </c>
      <c r="Z17" s="106" t="s">
        <v>387</v>
      </c>
      <c r="AA17" s="106" t="s">
        <v>387</v>
      </c>
      <c r="AB17" s="105" t="s">
        <v>387</v>
      </c>
      <c r="AC17" s="105" t="s">
        <v>387</v>
      </c>
      <c r="AE17" s="104">
        <v>29</v>
      </c>
      <c r="AF17" s="105">
        <v>57121</v>
      </c>
      <c r="AG17" s="106">
        <v>19755</v>
      </c>
      <c r="AH17" s="106">
        <v>12398</v>
      </c>
      <c r="AI17" s="106">
        <v>8699</v>
      </c>
      <c r="AJ17" s="106">
        <v>6134</v>
      </c>
      <c r="AK17" s="106">
        <v>4212</v>
      </c>
      <c r="AL17" s="106">
        <v>2755</v>
      </c>
      <c r="AM17" s="106">
        <v>1716</v>
      </c>
      <c r="AN17" s="106">
        <v>918</v>
      </c>
      <c r="AO17" s="106">
        <v>417</v>
      </c>
      <c r="AP17" s="106">
        <v>106</v>
      </c>
      <c r="AQ17" s="106">
        <v>11</v>
      </c>
      <c r="AR17" s="106" t="s">
        <v>387</v>
      </c>
      <c r="AS17" s="106" t="s">
        <v>387</v>
      </c>
      <c r="AT17" s="106" t="s">
        <v>387</v>
      </c>
      <c r="AU17" s="106" t="s">
        <v>387</v>
      </c>
      <c r="AV17" s="106" t="s">
        <v>387</v>
      </c>
      <c r="AW17" s="106" t="s">
        <v>387</v>
      </c>
      <c r="AX17" s="106" t="s">
        <v>387</v>
      </c>
      <c r="AY17" s="106" t="s">
        <v>387</v>
      </c>
      <c r="AZ17" s="106" t="s">
        <v>387</v>
      </c>
      <c r="BA17" s="106" t="s">
        <v>387</v>
      </c>
      <c r="BB17" s="106" t="s">
        <v>387</v>
      </c>
      <c r="BC17" s="106" t="s">
        <v>387</v>
      </c>
      <c r="BD17" s="106" t="s">
        <v>387</v>
      </c>
      <c r="BE17" s="106" t="s">
        <v>387</v>
      </c>
      <c r="BF17" s="105" t="s">
        <v>387</v>
      </c>
      <c r="BG17" s="105" t="s">
        <v>387</v>
      </c>
      <c r="BI17" s="104">
        <v>29</v>
      </c>
      <c r="BJ17" s="105">
        <v>148722</v>
      </c>
      <c r="BK17" s="106">
        <v>28937</v>
      </c>
      <c r="BL17" s="106">
        <v>23209</v>
      </c>
      <c r="BM17" s="106">
        <v>20767</v>
      </c>
      <c r="BN17" s="106">
        <v>19009</v>
      </c>
      <c r="BO17" s="106">
        <v>16017</v>
      </c>
      <c r="BP17" s="106">
        <v>13456</v>
      </c>
      <c r="BQ17" s="106">
        <v>10300</v>
      </c>
      <c r="BR17" s="106">
        <v>8267</v>
      </c>
      <c r="BS17" s="106">
        <v>5114</v>
      </c>
      <c r="BT17" s="106">
        <v>3072</v>
      </c>
      <c r="BU17" s="106">
        <v>574</v>
      </c>
      <c r="BV17" s="106" t="s">
        <v>387</v>
      </c>
      <c r="BW17" s="106" t="s">
        <v>387</v>
      </c>
      <c r="BX17" s="106" t="s">
        <v>387</v>
      </c>
      <c r="BY17" s="106" t="s">
        <v>387</v>
      </c>
      <c r="BZ17" s="106" t="s">
        <v>387</v>
      </c>
      <c r="CA17" s="106" t="s">
        <v>387</v>
      </c>
      <c r="CB17" s="106" t="s">
        <v>387</v>
      </c>
      <c r="CC17" s="106" t="s">
        <v>387</v>
      </c>
      <c r="CD17" s="106" t="s">
        <v>387</v>
      </c>
      <c r="CE17" s="106" t="s">
        <v>387</v>
      </c>
      <c r="CF17" s="106" t="s">
        <v>387</v>
      </c>
      <c r="CG17" s="106" t="s">
        <v>387</v>
      </c>
      <c r="CH17" s="106" t="s">
        <v>387</v>
      </c>
      <c r="CI17" s="106" t="s">
        <v>387</v>
      </c>
      <c r="CJ17" s="105" t="s">
        <v>387</v>
      </c>
      <c r="CK17" s="105" t="s">
        <v>387</v>
      </c>
      <c r="CN17" s="87">
        <v>29</v>
      </c>
      <c r="CO17" s="92">
        <v>351033.25</v>
      </c>
      <c r="CP17" s="93">
        <v>107939</v>
      </c>
      <c r="CQ17" s="93">
        <v>40783</v>
      </c>
      <c r="CR17" s="93">
        <v>0</v>
      </c>
      <c r="CS17" s="106">
        <v>22192</v>
      </c>
      <c r="CT17" s="106">
        <v>3280</v>
      </c>
      <c r="CU17" s="106">
        <v>14</v>
      </c>
      <c r="CV17" s="106">
        <v>0</v>
      </c>
      <c r="CW17" s="108">
        <v>1</v>
      </c>
      <c r="CX17" s="108">
        <v>0</v>
      </c>
      <c r="CY17" s="106">
        <v>0</v>
      </c>
      <c r="CZ17" s="106">
        <v>0</v>
      </c>
      <c r="DA17" s="106">
        <v>363</v>
      </c>
      <c r="DB17" s="105">
        <v>7345</v>
      </c>
      <c r="DD17" s="109">
        <v>0.30748939025006888</v>
      </c>
      <c r="DE17" s="109">
        <v>0.1161798775472124</v>
      </c>
      <c r="DF17" s="109">
        <v>0</v>
      </c>
      <c r="DG17" s="110">
        <v>7.2562926731299673E-2</v>
      </c>
      <c r="DH17" s="109">
        <v>3.9882261865507043E-5</v>
      </c>
      <c r="DI17" s="109">
        <v>0</v>
      </c>
      <c r="DJ17" s="109">
        <v>2.8487329903933604E-6</v>
      </c>
      <c r="DK17" s="109">
        <v>0</v>
      </c>
      <c r="DL17" s="109">
        <v>0</v>
      </c>
      <c r="DM17" s="109">
        <v>0</v>
      </c>
      <c r="DN17" s="109">
        <v>1.0340900755127897E-3</v>
      </c>
      <c r="DO17" s="155">
        <v>2.0923943814439232E-2</v>
      </c>
      <c r="DP17" s="111"/>
      <c r="DQ17" s="276">
        <v>2.8487329903933604E-6</v>
      </c>
      <c r="DR17" s="276">
        <v>2.195803388995202E-2</v>
      </c>
    </row>
    <row r="18" spans="1:122" x14ac:dyDescent="0.2">
      <c r="A18" s="104">
        <v>30</v>
      </c>
      <c r="B18" s="105">
        <v>103244</v>
      </c>
      <c r="C18" s="106">
        <v>8179</v>
      </c>
      <c r="D18" s="106">
        <v>9815</v>
      </c>
      <c r="E18" s="106">
        <v>11281</v>
      </c>
      <c r="F18" s="106">
        <v>12895</v>
      </c>
      <c r="G18" s="106">
        <v>12379</v>
      </c>
      <c r="H18" s="106">
        <v>11720</v>
      </c>
      <c r="I18" s="106">
        <v>10470</v>
      </c>
      <c r="J18" s="106">
        <v>9861</v>
      </c>
      <c r="K18" s="106">
        <v>6936</v>
      </c>
      <c r="L18" s="106">
        <v>5582</v>
      </c>
      <c r="M18" s="106">
        <v>3602</v>
      </c>
      <c r="N18" s="106">
        <v>524</v>
      </c>
      <c r="O18" s="106" t="s">
        <v>387</v>
      </c>
      <c r="P18" s="106" t="s">
        <v>387</v>
      </c>
      <c r="Q18" s="106" t="s">
        <v>387</v>
      </c>
      <c r="R18" s="106" t="s">
        <v>387</v>
      </c>
      <c r="S18" s="106" t="s">
        <v>387</v>
      </c>
      <c r="T18" s="106" t="s">
        <v>387</v>
      </c>
      <c r="U18" s="106" t="s">
        <v>387</v>
      </c>
      <c r="V18" s="106" t="s">
        <v>387</v>
      </c>
      <c r="W18" s="106" t="s">
        <v>387</v>
      </c>
      <c r="X18" s="106" t="s">
        <v>387</v>
      </c>
      <c r="Y18" s="106" t="s">
        <v>387</v>
      </c>
      <c r="Z18" s="106" t="s">
        <v>387</v>
      </c>
      <c r="AA18" s="106" t="s">
        <v>387</v>
      </c>
      <c r="AB18" s="105" t="s">
        <v>387</v>
      </c>
      <c r="AC18" s="105" t="s">
        <v>387</v>
      </c>
      <c r="AE18" s="104">
        <v>30</v>
      </c>
      <c r="AF18" s="105">
        <v>67078</v>
      </c>
      <c r="AG18" s="106">
        <v>21148</v>
      </c>
      <c r="AH18" s="106">
        <v>13868</v>
      </c>
      <c r="AI18" s="106">
        <v>10082</v>
      </c>
      <c r="AJ18" s="106">
        <v>7297</v>
      </c>
      <c r="AK18" s="106">
        <v>5269</v>
      </c>
      <c r="AL18" s="106">
        <v>3739</v>
      </c>
      <c r="AM18" s="106">
        <v>2611</v>
      </c>
      <c r="AN18" s="106">
        <v>1628</v>
      </c>
      <c r="AO18" s="106">
        <v>901</v>
      </c>
      <c r="AP18" s="106">
        <v>417</v>
      </c>
      <c r="AQ18" s="106">
        <v>114</v>
      </c>
      <c r="AR18" s="106">
        <v>4</v>
      </c>
      <c r="AS18" s="106" t="s">
        <v>387</v>
      </c>
      <c r="AT18" s="106" t="s">
        <v>387</v>
      </c>
      <c r="AU18" s="106" t="s">
        <v>387</v>
      </c>
      <c r="AV18" s="106" t="s">
        <v>387</v>
      </c>
      <c r="AW18" s="106" t="s">
        <v>387</v>
      </c>
      <c r="AX18" s="106" t="s">
        <v>387</v>
      </c>
      <c r="AY18" s="106" t="s">
        <v>387</v>
      </c>
      <c r="AZ18" s="106" t="s">
        <v>387</v>
      </c>
      <c r="BA18" s="106" t="s">
        <v>387</v>
      </c>
      <c r="BB18" s="106" t="s">
        <v>387</v>
      </c>
      <c r="BC18" s="106" t="s">
        <v>387</v>
      </c>
      <c r="BD18" s="106" t="s">
        <v>387</v>
      </c>
      <c r="BE18" s="106" t="s">
        <v>387</v>
      </c>
      <c r="BF18" s="105" t="s">
        <v>387</v>
      </c>
      <c r="BG18" s="105" t="s">
        <v>387</v>
      </c>
      <c r="BI18" s="104">
        <v>30</v>
      </c>
      <c r="BJ18" s="105">
        <v>170322</v>
      </c>
      <c r="BK18" s="106">
        <v>29327</v>
      </c>
      <c r="BL18" s="106">
        <v>23683</v>
      </c>
      <c r="BM18" s="106">
        <v>21363</v>
      </c>
      <c r="BN18" s="106">
        <v>20192</v>
      </c>
      <c r="BO18" s="106">
        <v>17648</v>
      </c>
      <c r="BP18" s="106">
        <v>15459</v>
      </c>
      <c r="BQ18" s="106">
        <v>13081</v>
      </c>
      <c r="BR18" s="106">
        <v>11489</v>
      </c>
      <c r="BS18" s="106">
        <v>7837</v>
      </c>
      <c r="BT18" s="106">
        <v>5999</v>
      </c>
      <c r="BU18" s="106">
        <v>3716</v>
      </c>
      <c r="BV18" s="106">
        <v>528</v>
      </c>
      <c r="BW18" s="106" t="s">
        <v>387</v>
      </c>
      <c r="BX18" s="106" t="s">
        <v>387</v>
      </c>
      <c r="BY18" s="106" t="s">
        <v>387</v>
      </c>
      <c r="BZ18" s="106" t="s">
        <v>387</v>
      </c>
      <c r="CA18" s="106" t="s">
        <v>387</v>
      </c>
      <c r="CB18" s="106" t="s">
        <v>387</v>
      </c>
      <c r="CC18" s="106" t="s">
        <v>387</v>
      </c>
      <c r="CD18" s="106" t="s">
        <v>387</v>
      </c>
      <c r="CE18" s="106" t="s">
        <v>387</v>
      </c>
      <c r="CF18" s="106" t="s">
        <v>387</v>
      </c>
      <c r="CG18" s="106" t="s">
        <v>387</v>
      </c>
      <c r="CH18" s="106" t="s">
        <v>387</v>
      </c>
      <c r="CI18" s="106" t="s">
        <v>387</v>
      </c>
      <c r="CJ18" s="105" t="s">
        <v>387</v>
      </c>
      <c r="CK18" s="105" t="s">
        <v>387</v>
      </c>
      <c r="CN18" s="87">
        <v>30</v>
      </c>
      <c r="CO18" s="92">
        <v>348037</v>
      </c>
      <c r="CP18" s="93">
        <v>112213</v>
      </c>
      <c r="CQ18" s="93">
        <v>58109</v>
      </c>
      <c r="CR18" s="93">
        <v>0</v>
      </c>
      <c r="CS18" s="106">
        <v>25258</v>
      </c>
      <c r="CT18" s="106">
        <v>3500</v>
      </c>
      <c r="CU18" s="106">
        <v>17</v>
      </c>
      <c r="CV18" s="106">
        <v>1</v>
      </c>
      <c r="CW18" s="108">
        <v>1</v>
      </c>
      <c r="CX18" s="108">
        <v>0</v>
      </c>
      <c r="CY18" s="106">
        <v>0</v>
      </c>
      <c r="CZ18" s="106">
        <v>0</v>
      </c>
      <c r="DA18" s="106">
        <v>416</v>
      </c>
      <c r="DB18" s="105">
        <v>8015</v>
      </c>
      <c r="DD18" s="109">
        <v>0.32241686947077464</v>
      </c>
      <c r="DE18" s="109">
        <v>0.16696213333639814</v>
      </c>
      <c r="DF18" s="109">
        <v>0</v>
      </c>
      <c r="DG18" s="110">
        <v>8.2629145751744792E-2</v>
      </c>
      <c r="DH18" s="109">
        <v>4.884538138186457E-5</v>
      </c>
      <c r="DI18" s="109">
        <v>2.873257728344975E-6</v>
      </c>
      <c r="DJ18" s="109">
        <v>2.873257728344975E-6</v>
      </c>
      <c r="DK18" s="109">
        <v>0</v>
      </c>
      <c r="DL18" s="109">
        <v>0</v>
      </c>
      <c r="DM18" s="109">
        <v>0</v>
      </c>
      <c r="DN18" s="109">
        <v>1.1952752149915096E-3</v>
      </c>
      <c r="DO18" s="155">
        <v>2.3029160692684972E-2</v>
      </c>
      <c r="DP18" s="111"/>
      <c r="DQ18" s="276">
        <v>2.873257728344975E-6</v>
      </c>
      <c r="DR18" s="276">
        <v>2.4224435907676482E-2</v>
      </c>
    </row>
    <row r="19" spans="1:122" x14ac:dyDescent="0.2">
      <c r="A19" s="104">
        <v>31</v>
      </c>
      <c r="B19" s="105">
        <v>107728</v>
      </c>
      <c r="C19" s="106">
        <v>6983</v>
      </c>
      <c r="D19" s="106">
        <v>8426</v>
      </c>
      <c r="E19" s="106">
        <v>9799</v>
      </c>
      <c r="F19" s="106">
        <v>11461</v>
      </c>
      <c r="G19" s="106">
        <v>11707</v>
      </c>
      <c r="H19" s="106">
        <v>11683</v>
      </c>
      <c r="I19" s="106">
        <v>10985</v>
      </c>
      <c r="J19" s="106">
        <v>11498</v>
      </c>
      <c r="K19" s="106">
        <v>8545</v>
      </c>
      <c r="L19" s="106">
        <v>7673</v>
      </c>
      <c r="M19" s="106">
        <v>6163</v>
      </c>
      <c r="N19" s="106">
        <v>2289</v>
      </c>
      <c r="O19" s="106">
        <v>516</v>
      </c>
      <c r="P19" s="106" t="s">
        <v>387</v>
      </c>
      <c r="Q19" s="106" t="s">
        <v>387</v>
      </c>
      <c r="R19" s="106" t="s">
        <v>387</v>
      </c>
      <c r="S19" s="106" t="s">
        <v>387</v>
      </c>
      <c r="T19" s="106" t="s">
        <v>387</v>
      </c>
      <c r="U19" s="106" t="s">
        <v>387</v>
      </c>
      <c r="V19" s="106" t="s">
        <v>387</v>
      </c>
      <c r="W19" s="106" t="s">
        <v>387</v>
      </c>
      <c r="X19" s="106" t="s">
        <v>387</v>
      </c>
      <c r="Y19" s="106" t="s">
        <v>387</v>
      </c>
      <c r="Z19" s="106" t="s">
        <v>387</v>
      </c>
      <c r="AA19" s="106" t="s">
        <v>387</v>
      </c>
      <c r="AB19" s="105" t="s">
        <v>387</v>
      </c>
      <c r="AC19" s="105" t="s">
        <v>387</v>
      </c>
      <c r="AE19" s="104">
        <v>31</v>
      </c>
      <c r="AF19" s="105">
        <v>71397</v>
      </c>
      <c r="AG19" s="106">
        <v>20722</v>
      </c>
      <c r="AH19" s="106">
        <v>14130</v>
      </c>
      <c r="AI19" s="106">
        <v>10327</v>
      </c>
      <c r="AJ19" s="106">
        <v>7984</v>
      </c>
      <c r="AK19" s="106">
        <v>5815</v>
      </c>
      <c r="AL19" s="106">
        <v>4395</v>
      </c>
      <c r="AM19" s="106">
        <v>3217</v>
      </c>
      <c r="AN19" s="106">
        <v>2170</v>
      </c>
      <c r="AO19" s="106">
        <v>1429</v>
      </c>
      <c r="AP19" s="106">
        <v>750</v>
      </c>
      <c r="AQ19" s="106">
        <v>358</v>
      </c>
      <c r="AR19" s="106">
        <v>89</v>
      </c>
      <c r="AS19" s="106">
        <v>11</v>
      </c>
      <c r="AT19" s="106" t="s">
        <v>387</v>
      </c>
      <c r="AU19" s="106" t="s">
        <v>387</v>
      </c>
      <c r="AV19" s="106" t="s">
        <v>387</v>
      </c>
      <c r="AW19" s="106" t="s">
        <v>387</v>
      </c>
      <c r="AX19" s="106" t="s">
        <v>387</v>
      </c>
      <c r="AY19" s="106" t="s">
        <v>387</v>
      </c>
      <c r="AZ19" s="106" t="s">
        <v>387</v>
      </c>
      <c r="BA19" s="106" t="s">
        <v>387</v>
      </c>
      <c r="BB19" s="106" t="s">
        <v>387</v>
      </c>
      <c r="BC19" s="106" t="s">
        <v>387</v>
      </c>
      <c r="BD19" s="106" t="s">
        <v>387</v>
      </c>
      <c r="BE19" s="106" t="s">
        <v>387</v>
      </c>
      <c r="BF19" s="105" t="s">
        <v>387</v>
      </c>
      <c r="BG19" s="105" t="s">
        <v>387</v>
      </c>
      <c r="BI19" s="104">
        <v>31</v>
      </c>
      <c r="BJ19" s="105">
        <v>179125</v>
      </c>
      <c r="BK19" s="106">
        <v>27705</v>
      </c>
      <c r="BL19" s="106">
        <v>22556</v>
      </c>
      <c r="BM19" s="106">
        <v>20126</v>
      </c>
      <c r="BN19" s="106">
        <v>19445</v>
      </c>
      <c r="BO19" s="106">
        <v>17522</v>
      </c>
      <c r="BP19" s="106">
        <v>16078</v>
      </c>
      <c r="BQ19" s="106">
        <v>14202</v>
      </c>
      <c r="BR19" s="106">
        <v>13668</v>
      </c>
      <c r="BS19" s="106">
        <v>9974</v>
      </c>
      <c r="BT19" s="106">
        <v>8423</v>
      </c>
      <c r="BU19" s="106">
        <v>6521</v>
      </c>
      <c r="BV19" s="106">
        <v>2378</v>
      </c>
      <c r="BW19" s="106">
        <v>527</v>
      </c>
      <c r="BX19" s="106" t="s">
        <v>387</v>
      </c>
      <c r="BY19" s="106" t="s">
        <v>387</v>
      </c>
      <c r="BZ19" s="106" t="s">
        <v>387</v>
      </c>
      <c r="CA19" s="106" t="s">
        <v>387</v>
      </c>
      <c r="CB19" s="106" t="s">
        <v>387</v>
      </c>
      <c r="CC19" s="106" t="s">
        <v>387</v>
      </c>
      <c r="CD19" s="106" t="s">
        <v>387</v>
      </c>
      <c r="CE19" s="106" t="s">
        <v>387</v>
      </c>
      <c r="CF19" s="106" t="s">
        <v>387</v>
      </c>
      <c r="CG19" s="106" t="s">
        <v>387</v>
      </c>
      <c r="CH19" s="106" t="s">
        <v>387</v>
      </c>
      <c r="CI19" s="106" t="s">
        <v>387</v>
      </c>
      <c r="CJ19" s="105" t="s">
        <v>387</v>
      </c>
      <c r="CK19" s="105" t="s">
        <v>387</v>
      </c>
      <c r="CN19" s="87">
        <v>31</v>
      </c>
      <c r="CO19" s="92">
        <v>343541.25</v>
      </c>
      <c r="CP19" s="93">
        <v>107354</v>
      </c>
      <c r="CQ19" s="93">
        <v>71771</v>
      </c>
      <c r="CR19" s="93">
        <v>0</v>
      </c>
      <c r="CS19" s="106">
        <v>26569</v>
      </c>
      <c r="CT19" s="106">
        <v>3582</v>
      </c>
      <c r="CU19" s="106">
        <v>30</v>
      </c>
      <c r="CV19" s="106">
        <v>0</v>
      </c>
      <c r="CW19" s="108">
        <v>0</v>
      </c>
      <c r="CX19" s="108">
        <v>0</v>
      </c>
      <c r="CY19" s="106">
        <v>0</v>
      </c>
      <c r="CZ19" s="106">
        <v>0</v>
      </c>
      <c r="DA19" s="106">
        <v>549</v>
      </c>
      <c r="DB19" s="105">
        <v>7937</v>
      </c>
      <c r="DD19" s="109">
        <v>0.3124923135140249</v>
      </c>
      <c r="DE19" s="109">
        <v>0.20891523215916574</v>
      </c>
      <c r="DF19" s="109">
        <v>0</v>
      </c>
      <c r="DG19" s="110">
        <v>8.7765297471555453E-2</v>
      </c>
      <c r="DH19" s="109">
        <v>8.7325757823842113E-5</v>
      </c>
      <c r="DI19" s="109">
        <v>0</v>
      </c>
      <c r="DJ19" s="109">
        <v>0</v>
      </c>
      <c r="DK19" s="109">
        <v>0</v>
      </c>
      <c r="DL19" s="109">
        <v>0</v>
      </c>
      <c r="DM19" s="109">
        <v>0</v>
      </c>
      <c r="DN19" s="109">
        <v>1.5980613681763106E-3</v>
      </c>
      <c r="DO19" s="155">
        <v>2.3103484661594495E-2</v>
      </c>
      <c r="DP19" s="111"/>
      <c r="DQ19" s="276">
        <v>0</v>
      </c>
      <c r="DR19" s="276">
        <v>2.4701546029770805E-2</v>
      </c>
    </row>
    <row r="20" spans="1:122" x14ac:dyDescent="0.2">
      <c r="A20" s="104">
        <v>32</v>
      </c>
      <c r="B20" s="105">
        <v>106674</v>
      </c>
      <c r="C20" s="106">
        <v>5811</v>
      </c>
      <c r="D20" s="106">
        <v>6816</v>
      </c>
      <c r="E20" s="106">
        <v>8117</v>
      </c>
      <c r="F20" s="106">
        <v>9527</v>
      </c>
      <c r="G20" s="106">
        <v>10063</v>
      </c>
      <c r="H20" s="106">
        <v>10597</v>
      </c>
      <c r="I20" s="106">
        <v>10477</v>
      </c>
      <c r="J20" s="106">
        <v>11991</v>
      </c>
      <c r="K20" s="106">
        <v>9549</v>
      </c>
      <c r="L20" s="106">
        <v>8929</v>
      </c>
      <c r="M20" s="106">
        <v>7732</v>
      </c>
      <c r="N20" s="106">
        <v>4025</v>
      </c>
      <c r="O20" s="106">
        <v>2557</v>
      </c>
      <c r="P20" s="106">
        <v>483</v>
      </c>
      <c r="Q20" s="106" t="s">
        <v>387</v>
      </c>
      <c r="R20" s="106" t="s">
        <v>387</v>
      </c>
      <c r="S20" s="106" t="s">
        <v>387</v>
      </c>
      <c r="T20" s="106" t="s">
        <v>387</v>
      </c>
      <c r="U20" s="106" t="s">
        <v>387</v>
      </c>
      <c r="V20" s="106" t="s">
        <v>387</v>
      </c>
      <c r="W20" s="106" t="s">
        <v>387</v>
      </c>
      <c r="X20" s="106" t="s">
        <v>387</v>
      </c>
      <c r="Y20" s="106" t="s">
        <v>387</v>
      </c>
      <c r="Z20" s="106" t="s">
        <v>387</v>
      </c>
      <c r="AA20" s="106" t="s">
        <v>387</v>
      </c>
      <c r="AB20" s="105" t="s">
        <v>387</v>
      </c>
      <c r="AC20" s="105" t="s">
        <v>387</v>
      </c>
      <c r="AE20" s="104">
        <v>32</v>
      </c>
      <c r="AF20" s="105">
        <v>72318</v>
      </c>
      <c r="AG20" s="106">
        <v>19696</v>
      </c>
      <c r="AH20" s="106">
        <v>13347</v>
      </c>
      <c r="AI20" s="106">
        <v>10200</v>
      </c>
      <c r="AJ20" s="106">
        <v>7821</v>
      </c>
      <c r="AK20" s="106">
        <v>6183</v>
      </c>
      <c r="AL20" s="106">
        <v>4778</v>
      </c>
      <c r="AM20" s="106">
        <v>3616</v>
      </c>
      <c r="AN20" s="106">
        <v>2636</v>
      </c>
      <c r="AO20" s="106">
        <v>1809</v>
      </c>
      <c r="AP20" s="106">
        <v>1169</v>
      </c>
      <c r="AQ20" s="106">
        <v>666</v>
      </c>
      <c r="AR20" s="106">
        <v>293</v>
      </c>
      <c r="AS20" s="106">
        <v>95</v>
      </c>
      <c r="AT20" s="106">
        <v>9</v>
      </c>
      <c r="AU20" s="106" t="s">
        <v>387</v>
      </c>
      <c r="AV20" s="106" t="s">
        <v>387</v>
      </c>
      <c r="AW20" s="106" t="s">
        <v>387</v>
      </c>
      <c r="AX20" s="106" t="s">
        <v>387</v>
      </c>
      <c r="AY20" s="106" t="s">
        <v>387</v>
      </c>
      <c r="AZ20" s="106" t="s">
        <v>387</v>
      </c>
      <c r="BA20" s="106" t="s">
        <v>387</v>
      </c>
      <c r="BB20" s="106" t="s">
        <v>387</v>
      </c>
      <c r="BC20" s="106" t="s">
        <v>387</v>
      </c>
      <c r="BD20" s="106" t="s">
        <v>387</v>
      </c>
      <c r="BE20" s="106" t="s">
        <v>387</v>
      </c>
      <c r="BF20" s="105" t="s">
        <v>387</v>
      </c>
      <c r="BG20" s="105" t="s">
        <v>387</v>
      </c>
      <c r="BI20" s="104">
        <v>32</v>
      </c>
      <c r="BJ20" s="105">
        <v>178992</v>
      </c>
      <c r="BK20" s="106">
        <v>25507</v>
      </c>
      <c r="BL20" s="106">
        <v>20163</v>
      </c>
      <c r="BM20" s="106">
        <v>18317</v>
      </c>
      <c r="BN20" s="106">
        <v>17348</v>
      </c>
      <c r="BO20" s="106">
        <v>16246</v>
      </c>
      <c r="BP20" s="106">
        <v>15375</v>
      </c>
      <c r="BQ20" s="106">
        <v>14093</v>
      </c>
      <c r="BR20" s="106">
        <v>14627</v>
      </c>
      <c r="BS20" s="106">
        <v>11358</v>
      </c>
      <c r="BT20" s="106">
        <v>10098</v>
      </c>
      <c r="BU20" s="106">
        <v>8398</v>
      </c>
      <c r="BV20" s="106">
        <v>4318</v>
      </c>
      <c r="BW20" s="106">
        <v>2652</v>
      </c>
      <c r="BX20" s="106">
        <v>492</v>
      </c>
      <c r="BY20" s="106" t="s">
        <v>387</v>
      </c>
      <c r="BZ20" s="106" t="s">
        <v>387</v>
      </c>
      <c r="CA20" s="106" t="s">
        <v>387</v>
      </c>
      <c r="CB20" s="106" t="s">
        <v>387</v>
      </c>
      <c r="CC20" s="106" t="s">
        <v>387</v>
      </c>
      <c r="CD20" s="106" t="s">
        <v>387</v>
      </c>
      <c r="CE20" s="106" t="s">
        <v>387</v>
      </c>
      <c r="CF20" s="106" t="s">
        <v>387</v>
      </c>
      <c r="CG20" s="106" t="s">
        <v>387</v>
      </c>
      <c r="CH20" s="106" t="s">
        <v>387</v>
      </c>
      <c r="CI20" s="106" t="s">
        <v>387</v>
      </c>
      <c r="CJ20" s="105" t="s">
        <v>387</v>
      </c>
      <c r="CK20" s="105" t="s">
        <v>387</v>
      </c>
      <c r="CN20" s="87">
        <v>32</v>
      </c>
      <c r="CO20" s="92">
        <v>339273.25</v>
      </c>
      <c r="CP20" s="93">
        <v>97581</v>
      </c>
      <c r="CQ20" s="93">
        <v>81411</v>
      </c>
      <c r="CR20" s="93">
        <v>0</v>
      </c>
      <c r="CS20" s="106">
        <v>26039</v>
      </c>
      <c r="CT20" s="106">
        <v>3522</v>
      </c>
      <c r="CU20" s="106">
        <v>29</v>
      </c>
      <c r="CV20" s="106">
        <v>0</v>
      </c>
      <c r="CW20" s="108">
        <v>2</v>
      </c>
      <c r="CX20" s="108">
        <v>0</v>
      </c>
      <c r="CY20" s="106">
        <v>0</v>
      </c>
      <c r="CZ20" s="106">
        <v>0</v>
      </c>
      <c r="DA20" s="106">
        <v>569</v>
      </c>
      <c r="DB20" s="105">
        <v>7880</v>
      </c>
      <c r="DD20" s="109">
        <v>0.28761772406165237</v>
      </c>
      <c r="DE20" s="109">
        <v>0.23995702578968428</v>
      </c>
      <c r="DF20" s="109">
        <v>0</v>
      </c>
      <c r="DG20" s="110">
        <v>8.7130358788970241E-2</v>
      </c>
      <c r="DH20" s="109">
        <v>8.5476824359126459E-5</v>
      </c>
      <c r="DI20" s="109">
        <v>0</v>
      </c>
      <c r="DJ20" s="109">
        <v>5.8949534040776867E-6</v>
      </c>
      <c r="DK20" s="109">
        <v>0</v>
      </c>
      <c r="DL20" s="109">
        <v>0</v>
      </c>
      <c r="DM20" s="109">
        <v>0</v>
      </c>
      <c r="DN20" s="109">
        <v>1.6771142434601019E-3</v>
      </c>
      <c r="DO20" s="155">
        <v>2.3226116412066084E-2</v>
      </c>
      <c r="DP20" s="111"/>
      <c r="DQ20" s="276">
        <v>5.8949534040776867E-6</v>
      </c>
      <c r="DR20" s="276">
        <v>2.4903230655526187E-2</v>
      </c>
    </row>
    <row r="21" spans="1:122" x14ac:dyDescent="0.2">
      <c r="A21" s="104">
        <v>33</v>
      </c>
      <c r="B21" s="105">
        <v>111810</v>
      </c>
      <c r="C21" s="106">
        <v>5204</v>
      </c>
      <c r="D21" s="106">
        <v>6240</v>
      </c>
      <c r="E21" s="106">
        <v>7288</v>
      </c>
      <c r="F21" s="106">
        <v>8669</v>
      </c>
      <c r="G21" s="106">
        <v>8996</v>
      </c>
      <c r="H21" s="106">
        <v>9772</v>
      </c>
      <c r="I21" s="106">
        <v>10233</v>
      </c>
      <c r="J21" s="106">
        <v>12319</v>
      </c>
      <c r="K21" s="106">
        <v>10349</v>
      </c>
      <c r="L21" s="106">
        <v>10092</v>
      </c>
      <c r="M21" s="106">
        <v>9306</v>
      </c>
      <c r="N21" s="106">
        <v>5984</v>
      </c>
      <c r="O21" s="106">
        <v>4505</v>
      </c>
      <c r="P21" s="106">
        <v>2471</v>
      </c>
      <c r="Q21" s="106">
        <v>382</v>
      </c>
      <c r="R21" s="106" t="s">
        <v>387</v>
      </c>
      <c r="S21" s="106" t="s">
        <v>387</v>
      </c>
      <c r="T21" s="106" t="s">
        <v>387</v>
      </c>
      <c r="U21" s="106" t="s">
        <v>387</v>
      </c>
      <c r="V21" s="106" t="s">
        <v>387</v>
      </c>
      <c r="W21" s="106" t="s">
        <v>387</v>
      </c>
      <c r="X21" s="106" t="s">
        <v>387</v>
      </c>
      <c r="Y21" s="106" t="s">
        <v>387</v>
      </c>
      <c r="Z21" s="106" t="s">
        <v>387</v>
      </c>
      <c r="AA21" s="106" t="s">
        <v>387</v>
      </c>
      <c r="AB21" s="105" t="s">
        <v>387</v>
      </c>
      <c r="AC21" s="105" t="s">
        <v>387</v>
      </c>
      <c r="AE21" s="104">
        <v>33</v>
      </c>
      <c r="AF21" s="105">
        <v>76778</v>
      </c>
      <c r="AG21" s="106">
        <v>19494</v>
      </c>
      <c r="AH21" s="106">
        <v>13706</v>
      </c>
      <c r="AI21" s="106">
        <v>10156</v>
      </c>
      <c r="AJ21" s="106">
        <v>8207</v>
      </c>
      <c r="AK21" s="106">
        <v>6532</v>
      </c>
      <c r="AL21" s="106">
        <v>5313</v>
      </c>
      <c r="AM21" s="106">
        <v>4169</v>
      </c>
      <c r="AN21" s="106">
        <v>3232</v>
      </c>
      <c r="AO21" s="106">
        <v>2356</v>
      </c>
      <c r="AP21" s="106">
        <v>1583</v>
      </c>
      <c r="AQ21" s="106">
        <v>1067</v>
      </c>
      <c r="AR21" s="106">
        <v>596</v>
      </c>
      <c r="AS21" s="106">
        <v>283</v>
      </c>
      <c r="AT21" s="106">
        <v>77</v>
      </c>
      <c r="AU21" s="106">
        <v>7</v>
      </c>
      <c r="AV21" s="106" t="s">
        <v>387</v>
      </c>
      <c r="AW21" s="106" t="s">
        <v>387</v>
      </c>
      <c r="AX21" s="106" t="s">
        <v>387</v>
      </c>
      <c r="AY21" s="106" t="s">
        <v>387</v>
      </c>
      <c r="AZ21" s="106" t="s">
        <v>387</v>
      </c>
      <c r="BA21" s="106" t="s">
        <v>387</v>
      </c>
      <c r="BB21" s="106" t="s">
        <v>387</v>
      </c>
      <c r="BC21" s="106" t="s">
        <v>387</v>
      </c>
      <c r="BD21" s="106" t="s">
        <v>387</v>
      </c>
      <c r="BE21" s="106" t="s">
        <v>387</v>
      </c>
      <c r="BF21" s="105" t="s">
        <v>387</v>
      </c>
      <c r="BG21" s="105" t="s">
        <v>387</v>
      </c>
      <c r="BI21" s="104">
        <v>33</v>
      </c>
      <c r="BJ21" s="105">
        <v>188588</v>
      </c>
      <c r="BK21" s="106">
        <v>24698</v>
      </c>
      <c r="BL21" s="106">
        <v>19946</v>
      </c>
      <c r="BM21" s="106">
        <v>17444</v>
      </c>
      <c r="BN21" s="106">
        <v>16876</v>
      </c>
      <c r="BO21" s="106">
        <v>15528</v>
      </c>
      <c r="BP21" s="106">
        <v>15085</v>
      </c>
      <c r="BQ21" s="106">
        <v>14402</v>
      </c>
      <c r="BR21" s="106">
        <v>15551</v>
      </c>
      <c r="BS21" s="106">
        <v>12705</v>
      </c>
      <c r="BT21" s="106">
        <v>11675</v>
      </c>
      <c r="BU21" s="106">
        <v>10373</v>
      </c>
      <c r="BV21" s="106">
        <v>6580</v>
      </c>
      <c r="BW21" s="106">
        <v>4788</v>
      </c>
      <c r="BX21" s="106">
        <v>2548</v>
      </c>
      <c r="BY21" s="106">
        <v>389</v>
      </c>
      <c r="BZ21" s="106" t="s">
        <v>387</v>
      </c>
      <c r="CA21" s="106" t="s">
        <v>387</v>
      </c>
      <c r="CB21" s="106" t="s">
        <v>387</v>
      </c>
      <c r="CC21" s="106" t="s">
        <v>387</v>
      </c>
      <c r="CD21" s="106" t="s">
        <v>387</v>
      </c>
      <c r="CE21" s="106" t="s">
        <v>387</v>
      </c>
      <c r="CF21" s="106" t="s">
        <v>387</v>
      </c>
      <c r="CG21" s="106" t="s">
        <v>387</v>
      </c>
      <c r="CH21" s="106" t="s">
        <v>387</v>
      </c>
      <c r="CI21" s="106" t="s">
        <v>387</v>
      </c>
      <c r="CJ21" s="105" t="s">
        <v>387</v>
      </c>
      <c r="CK21" s="105" t="s">
        <v>387</v>
      </c>
      <c r="CN21" s="87">
        <v>33</v>
      </c>
      <c r="CO21" s="92">
        <v>334976</v>
      </c>
      <c r="CP21" s="93">
        <v>94492</v>
      </c>
      <c r="CQ21" s="93">
        <v>94096</v>
      </c>
      <c r="CR21" s="93">
        <v>0</v>
      </c>
      <c r="CS21" s="106">
        <v>27109</v>
      </c>
      <c r="CT21" s="106">
        <v>3558</v>
      </c>
      <c r="CU21" s="106">
        <v>48</v>
      </c>
      <c r="CV21" s="106">
        <v>0</v>
      </c>
      <c r="CW21" s="108">
        <v>2</v>
      </c>
      <c r="CX21" s="108">
        <v>0</v>
      </c>
      <c r="CY21" s="106">
        <v>0</v>
      </c>
      <c r="CZ21" s="106">
        <v>0</v>
      </c>
      <c r="DA21" s="106">
        <v>783</v>
      </c>
      <c r="DB21" s="105">
        <v>8412</v>
      </c>
      <c r="DD21" s="109">
        <v>0.28208588077951852</v>
      </c>
      <c r="DE21" s="109">
        <v>0.28090370653419944</v>
      </c>
      <c r="DF21" s="109">
        <v>0</v>
      </c>
      <c r="DG21" s="110">
        <v>9.154984237676729E-2</v>
      </c>
      <c r="DH21" s="109">
        <v>1.4329384791746274E-4</v>
      </c>
      <c r="DI21" s="109">
        <v>0</v>
      </c>
      <c r="DJ21" s="109">
        <v>5.9705769965609476E-6</v>
      </c>
      <c r="DK21" s="109">
        <v>0</v>
      </c>
      <c r="DL21" s="109">
        <v>0</v>
      </c>
      <c r="DM21" s="109">
        <v>0</v>
      </c>
      <c r="DN21" s="109">
        <v>2.3374808941536108E-3</v>
      </c>
      <c r="DO21" s="155">
        <v>2.5112246847535345E-2</v>
      </c>
      <c r="DP21" s="111"/>
      <c r="DQ21" s="276">
        <v>5.9705769965609476E-6</v>
      </c>
      <c r="DR21" s="276">
        <v>2.7449727741688957E-2</v>
      </c>
    </row>
    <row r="22" spans="1:122" x14ac:dyDescent="0.2">
      <c r="A22" s="104">
        <v>34</v>
      </c>
      <c r="B22" s="105">
        <v>113264</v>
      </c>
      <c r="C22" s="106">
        <v>4630</v>
      </c>
      <c r="D22" s="106">
        <v>5518</v>
      </c>
      <c r="E22" s="106">
        <v>6541</v>
      </c>
      <c r="F22" s="106">
        <v>7520</v>
      </c>
      <c r="G22" s="106">
        <v>7915</v>
      </c>
      <c r="H22" s="106">
        <v>8426</v>
      </c>
      <c r="I22" s="106">
        <v>9145</v>
      </c>
      <c r="J22" s="106">
        <v>12133</v>
      </c>
      <c r="K22" s="106">
        <v>10310</v>
      </c>
      <c r="L22" s="106">
        <v>10589</v>
      </c>
      <c r="M22" s="106">
        <v>10208</v>
      </c>
      <c r="N22" s="106">
        <v>7587</v>
      </c>
      <c r="O22" s="106">
        <v>6107</v>
      </c>
      <c r="P22" s="106">
        <v>4379</v>
      </c>
      <c r="Q22" s="106">
        <v>1921</v>
      </c>
      <c r="R22" s="106">
        <v>335</v>
      </c>
      <c r="S22" s="106" t="s">
        <v>387</v>
      </c>
      <c r="T22" s="106" t="s">
        <v>387</v>
      </c>
      <c r="U22" s="106" t="s">
        <v>387</v>
      </c>
      <c r="V22" s="106" t="s">
        <v>387</v>
      </c>
      <c r="W22" s="106" t="s">
        <v>387</v>
      </c>
      <c r="X22" s="106" t="s">
        <v>387</v>
      </c>
      <c r="Y22" s="106" t="s">
        <v>387</v>
      </c>
      <c r="Z22" s="106" t="s">
        <v>387</v>
      </c>
      <c r="AA22" s="106" t="s">
        <v>387</v>
      </c>
      <c r="AB22" s="105" t="s">
        <v>387</v>
      </c>
      <c r="AC22" s="105" t="s">
        <v>387</v>
      </c>
      <c r="AE22" s="104">
        <v>34</v>
      </c>
      <c r="AF22" s="105">
        <v>79178</v>
      </c>
      <c r="AG22" s="106">
        <v>19333</v>
      </c>
      <c r="AH22" s="106">
        <v>13386</v>
      </c>
      <c r="AI22" s="106">
        <v>10106</v>
      </c>
      <c r="AJ22" s="106">
        <v>8236</v>
      </c>
      <c r="AK22" s="106">
        <v>6736</v>
      </c>
      <c r="AL22" s="106">
        <v>5362</v>
      </c>
      <c r="AM22" s="106">
        <v>4432</v>
      </c>
      <c r="AN22" s="106">
        <v>3638</v>
      </c>
      <c r="AO22" s="106">
        <v>2761</v>
      </c>
      <c r="AP22" s="106">
        <v>2087</v>
      </c>
      <c r="AQ22" s="106">
        <v>1444</v>
      </c>
      <c r="AR22" s="106">
        <v>887</v>
      </c>
      <c r="AS22" s="106">
        <v>513</v>
      </c>
      <c r="AT22" s="106">
        <v>202</v>
      </c>
      <c r="AU22" s="106">
        <v>51</v>
      </c>
      <c r="AV22" s="106">
        <v>4</v>
      </c>
      <c r="AW22" s="106" t="s">
        <v>387</v>
      </c>
      <c r="AX22" s="106" t="s">
        <v>387</v>
      </c>
      <c r="AY22" s="106" t="s">
        <v>387</v>
      </c>
      <c r="AZ22" s="106" t="s">
        <v>387</v>
      </c>
      <c r="BA22" s="106" t="s">
        <v>387</v>
      </c>
      <c r="BB22" s="106" t="s">
        <v>387</v>
      </c>
      <c r="BC22" s="106" t="s">
        <v>387</v>
      </c>
      <c r="BD22" s="106" t="s">
        <v>387</v>
      </c>
      <c r="BE22" s="106" t="s">
        <v>387</v>
      </c>
      <c r="BF22" s="105" t="s">
        <v>387</v>
      </c>
      <c r="BG22" s="105" t="s">
        <v>387</v>
      </c>
      <c r="BI22" s="104">
        <v>34</v>
      </c>
      <c r="BJ22" s="105">
        <v>192442</v>
      </c>
      <c r="BK22" s="106">
        <v>23963</v>
      </c>
      <c r="BL22" s="106">
        <v>18904</v>
      </c>
      <c r="BM22" s="106">
        <v>16647</v>
      </c>
      <c r="BN22" s="106">
        <v>15756</v>
      </c>
      <c r="BO22" s="106">
        <v>14651</v>
      </c>
      <c r="BP22" s="106">
        <v>13788</v>
      </c>
      <c r="BQ22" s="106">
        <v>13577</v>
      </c>
      <c r="BR22" s="106">
        <v>15771</v>
      </c>
      <c r="BS22" s="106">
        <v>13071</v>
      </c>
      <c r="BT22" s="106">
        <v>12676</v>
      </c>
      <c r="BU22" s="106">
        <v>11652</v>
      </c>
      <c r="BV22" s="106">
        <v>8474</v>
      </c>
      <c r="BW22" s="106">
        <v>6620</v>
      </c>
      <c r="BX22" s="106">
        <v>4581</v>
      </c>
      <c r="BY22" s="106">
        <v>1972</v>
      </c>
      <c r="BZ22" s="106">
        <v>339</v>
      </c>
      <c r="CA22" s="106" t="s">
        <v>387</v>
      </c>
      <c r="CB22" s="106" t="s">
        <v>387</v>
      </c>
      <c r="CC22" s="106" t="s">
        <v>387</v>
      </c>
      <c r="CD22" s="106" t="s">
        <v>387</v>
      </c>
      <c r="CE22" s="106" t="s">
        <v>387</v>
      </c>
      <c r="CF22" s="106" t="s">
        <v>387</v>
      </c>
      <c r="CG22" s="106" t="s">
        <v>387</v>
      </c>
      <c r="CH22" s="106" t="s">
        <v>387</v>
      </c>
      <c r="CI22" s="106" t="s">
        <v>387</v>
      </c>
      <c r="CJ22" s="105" t="s">
        <v>387</v>
      </c>
      <c r="CK22" s="105" t="s">
        <v>387</v>
      </c>
      <c r="CN22" s="87">
        <v>34</v>
      </c>
      <c r="CO22" s="92">
        <v>330636.75</v>
      </c>
      <c r="CP22" s="93">
        <v>89921</v>
      </c>
      <c r="CQ22" s="93">
        <v>102521</v>
      </c>
      <c r="CR22" s="93">
        <v>0</v>
      </c>
      <c r="CS22" s="106">
        <v>27906</v>
      </c>
      <c r="CT22" s="106">
        <v>3443</v>
      </c>
      <c r="CU22" s="106">
        <v>53</v>
      </c>
      <c r="CV22" s="106">
        <v>0</v>
      </c>
      <c r="CW22" s="108">
        <v>2</v>
      </c>
      <c r="CX22" s="108">
        <v>1</v>
      </c>
      <c r="CY22" s="106">
        <v>0</v>
      </c>
      <c r="CZ22" s="106">
        <v>0</v>
      </c>
      <c r="DA22" s="106">
        <v>872</v>
      </c>
      <c r="DB22" s="105">
        <v>8697</v>
      </c>
      <c r="DD22" s="109">
        <v>0.27196311359823128</v>
      </c>
      <c r="DE22" s="109">
        <v>0.31007140010903206</v>
      </c>
      <c r="DF22" s="109">
        <v>0</v>
      </c>
      <c r="DG22" s="110">
        <v>9.4814021732308948E-2</v>
      </c>
      <c r="DH22" s="109">
        <v>1.6029676072003491E-4</v>
      </c>
      <c r="DI22" s="109">
        <v>0</v>
      </c>
      <c r="DJ22" s="109">
        <v>6.04893436679377E-6</v>
      </c>
      <c r="DK22" s="109">
        <v>3.024467183396885E-6</v>
      </c>
      <c r="DL22" s="109">
        <v>0</v>
      </c>
      <c r="DM22" s="109">
        <v>0</v>
      </c>
      <c r="DN22" s="109">
        <v>2.6373353839220836E-3</v>
      </c>
      <c r="DO22" s="155">
        <v>2.6303791094002708E-2</v>
      </c>
      <c r="DP22" s="111"/>
      <c r="DQ22" s="276">
        <v>9.0734015501906554E-6</v>
      </c>
      <c r="DR22" s="276">
        <v>2.8941126477924791E-2</v>
      </c>
    </row>
    <row r="23" spans="1:122" x14ac:dyDescent="0.2">
      <c r="A23" s="104">
        <v>35</v>
      </c>
      <c r="B23" s="105">
        <v>118391</v>
      </c>
      <c r="C23" s="106">
        <v>4253</v>
      </c>
      <c r="D23" s="106">
        <v>5038</v>
      </c>
      <c r="E23" s="106">
        <v>6037</v>
      </c>
      <c r="F23" s="106">
        <v>7081</v>
      </c>
      <c r="G23" s="106">
        <v>7280</v>
      </c>
      <c r="H23" s="106">
        <v>7798</v>
      </c>
      <c r="I23" s="106">
        <v>8488</v>
      </c>
      <c r="J23" s="106">
        <v>11844</v>
      </c>
      <c r="K23" s="106">
        <v>10019</v>
      </c>
      <c r="L23" s="106">
        <v>10874</v>
      </c>
      <c r="M23" s="106">
        <v>11053</v>
      </c>
      <c r="N23" s="106">
        <v>9039</v>
      </c>
      <c r="O23" s="106">
        <v>7863</v>
      </c>
      <c r="P23" s="106">
        <v>6031</v>
      </c>
      <c r="Q23" s="106">
        <v>3718</v>
      </c>
      <c r="R23" s="106">
        <v>1719</v>
      </c>
      <c r="S23" s="106">
        <v>256</v>
      </c>
      <c r="T23" s="106" t="s">
        <v>387</v>
      </c>
      <c r="U23" s="106" t="s">
        <v>387</v>
      </c>
      <c r="V23" s="106" t="s">
        <v>387</v>
      </c>
      <c r="W23" s="106" t="s">
        <v>387</v>
      </c>
      <c r="X23" s="106" t="s">
        <v>387</v>
      </c>
      <c r="Y23" s="106" t="s">
        <v>387</v>
      </c>
      <c r="Z23" s="106" t="s">
        <v>387</v>
      </c>
      <c r="AA23" s="106" t="s">
        <v>387</v>
      </c>
      <c r="AB23" s="105" t="s">
        <v>387</v>
      </c>
      <c r="AC23" s="105" t="s">
        <v>387</v>
      </c>
      <c r="AE23" s="104">
        <v>35</v>
      </c>
      <c r="AF23" s="105">
        <v>83066</v>
      </c>
      <c r="AG23" s="106">
        <v>19256</v>
      </c>
      <c r="AH23" s="106">
        <v>13524</v>
      </c>
      <c r="AI23" s="106">
        <v>10297</v>
      </c>
      <c r="AJ23" s="106">
        <v>8420</v>
      </c>
      <c r="AK23" s="106">
        <v>6947</v>
      </c>
      <c r="AL23" s="106">
        <v>5802</v>
      </c>
      <c r="AM23" s="106">
        <v>4900</v>
      </c>
      <c r="AN23" s="106">
        <v>3938</v>
      </c>
      <c r="AO23" s="106">
        <v>3036</v>
      </c>
      <c r="AP23" s="106">
        <v>2412</v>
      </c>
      <c r="AQ23" s="106">
        <v>1882</v>
      </c>
      <c r="AR23" s="106">
        <v>1208</v>
      </c>
      <c r="AS23" s="106">
        <v>832</v>
      </c>
      <c r="AT23" s="106">
        <v>393</v>
      </c>
      <c r="AU23" s="106">
        <v>152</v>
      </c>
      <c r="AV23" s="106">
        <v>65</v>
      </c>
      <c r="AW23" s="106">
        <v>2</v>
      </c>
      <c r="AX23" s="106" t="s">
        <v>387</v>
      </c>
      <c r="AY23" s="106" t="s">
        <v>387</v>
      </c>
      <c r="AZ23" s="106" t="s">
        <v>387</v>
      </c>
      <c r="BA23" s="106" t="s">
        <v>387</v>
      </c>
      <c r="BB23" s="106" t="s">
        <v>387</v>
      </c>
      <c r="BC23" s="106" t="s">
        <v>387</v>
      </c>
      <c r="BD23" s="106" t="s">
        <v>387</v>
      </c>
      <c r="BE23" s="106" t="s">
        <v>387</v>
      </c>
      <c r="BF23" s="105" t="s">
        <v>387</v>
      </c>
      <c r="BG23" s="105" t="s">
        <v>387</v>
      </c>
      <c r="BI23" s="104">
        <v>35</v>
      </c>
      <c r="BJ23" s="105">
        <v>201457</v>
      </c>
      <c r="BK23" s="106">
        <v>23509</v>
      </c>
      <c r="BL23" s="106">
        <v>18562</v>
      </c>
      <c r="BM23" s="106">
        <v>16334</v>
      </c>
      <c r="BN23" s="106">
        <v>15501</v>
      </c>
      <c r="BO23" s="106">
        <v>14227</v>
      </c>
      <c r="BP23" s="106">
        <v>13600</v>
      </c>
      <c r="BQ23" s="106">
        <v>13388</v>
      </c>
      <c r="BR23" s="106">
        <v>15782</v>
      </c>
      <c r="BS23" s="106">
        <v>13055</v>
      </c>
      <c r="BT23" s="106">
        <v>13286</v>
      </c>
      <c r="BU23" s="106">
        <v>12935</v>
      </c>
      <c r="BV23" s="106">
        <v>10247</v>
      </c>
      <c r="BW23" s="106">
        <v>8695</v>
      </c>
      <c r="BX23" s="106">
        <v>6424</v>
      </c>
      <c r="BY23" s="106">
        <v>3870</v>
      </c>
      <c r="BZ23" s="106">
        <v>1784</v>
      </c>
      <c r="CA23" s="106">
        <v>258</v>
      </c>
      <c r="CB23" s="106" t="s">
        <v>387</v>
      </c>
      <c r="CC23" s="106" t="s">
        <v>387</v>
      </c>
      <c r="CD23" s="106" t="s">
        <v>387</v>
      </c>
      <c r="CE23" s="106" t="s">
        <v>387</v>
      </c>
      <c r="CF23" s="106" t="s">
        <v>387</v>
      </c>
      <c r="CG23" s="106" t="s">
        <v>387</v>
      </c>
      <c r="CH23" s="106" t="s">
        <v>387</v>
      </c>
      <c r="CI23" s="106" t="s">
        <v>387</v>
      </c>
      <c r="CJ23" s="105" t="s">
        <v>387</v>
      </c>
      <c r="CK23" s="105" t="s">
        <v>387</v>
      </c>
      <c r="CN23" s="87">
        <v>35</v>
      </c>
      <c r="CO23" s="92">
        <v>326461.75</v>
      </c>
      <c r="CP23" s="93">
        <v>88133</v>
      </c>
      <c r="CQ23" s="93">
        <v>113324</v>
      </c>
      <c r="CR23" s="93">
        <v>0</v>
      </c>
      <c r="CS23" s="106">
        <v>29085</v>
      </c>
      <c r="CT23" s="106">
        <v>3447</v>
      </c>
      <c r="CU23" s="106">
        <v>69</v>
      </c>
      <c r="CV23" s="106">
        <v>0</v>
      </c>
      <c r="CW23" s="108">
        <v>2</v>
      </c>
      <c r="CX23" s="108">
        <v>0</v>
      </c>
      <c r="CY23" s="106">
        <v>0</v>
      </c>
      <c r="CZ23" s="106">
        <v>0</v>
      </c>
      <c r="DA23" s="106">
        <v>1035</v>
      </c>
      <c r="DB23" s="105">
        <v>9349</v>
      </c>
      <c r="DD23" s="109">
        <v>0.26996424542844605</v>
      </c>
      <c r="DE23" s="109">
        <v>0.34712795603160246</v>
      </c>
      <c r="DF23" s="109">
        <v>0</v>
      </c>
      <c r="DG23" s="110">
        <v>9.9650265306731947E-2</v>
      </c>
      <c r="DH23" s="109">
        <v>2.1135707322527064E-4</v>
      </c>
      <c r="DI23" s="109">
        <v>0</v>
      </c>
      <c r="DJ23" s="109">
        <v>6.1262919775440765E-6</v>
      </c>
      <c r="DK23" s="109">
        <v>0</v>
      </c>
      <c r="DL23" s="109">
        <v>0</v>
      </c>
      <c r="DM23" s="109">
        <v>0</v>
      </c>
      <c r="DN23" s="109">
        <v>3.1703560983790597E-3</v>
      </c>
      <c r="DO23" s="155">
        <v>2.8637351849029786E-2</v>
      </c>
      <c r="DP23" s="111"/>
      <c r="DQ23" s="276">
        <v>6.1262919775440765E-6</v>
      </c>
      <c r="DR23" s="276">
        <v>3.1807707947408843E-2</v>
      </c>
    </row>
    <row r="24" spans="1:122" x14ac:dyDescent="0.2">
      <c r="A24" s="104">
        <v>36</v>
      </c>
      <c r="B24" s="105">
        <v>115983</v>
      </c>
      <c r="C24" s="106">
        <v>3806</v>
      </c>
      <c r="D24" s="106">
        <v>4564</v>
      </c>
      <c r="E24" s="106">
        <v>5214</v>
      </c>
      <c r="F24" s="106">
        <v>6099</v>
      </c>
      <c r="G24" s="106">
        <v>6462</v>
      </c>
      <c r="H24" s="106">
        <v>6967</v>
      </c>
      <c r="I24" s="106">
        <v>7469</v>
      </c>
      <c r="J24" s="106">
        <v>10928</v>
      </c>
      <c r="K24" s="106">
        <v>8969</v>
      </c>
      <c r="L24" s="106">
        <v>10190</v>
      </c>
      <c r="M24" s="106">
        <v>10565</v>
      </c>
      <c r="N24" s="106">
        <v>9201</v>
      </c>
      <c r="O24" s="106">
        <v>8602</v>
      </c>
      <c r="P24" s="106">
        <v>7398</v>
      </c>
      <c r="Q24" s="106">
        <v>5057</v>
      </c>
      <c r="R24" s="106">
        <v>3098</v>
      </c>
      <c r="S24" s="106">
        <v>1232</v>
      </c>
      <c r="T24" s="106">
        <v>162</v>
      </c>
      <c r="U24" s="106" t="s">
        <v>387</v>
      </c>
      <c r="V24" s="106" t="s">
        <v>387</v>
      </c>
      <c r="W24" s="106" t="s">
        <v>387</v>
      </c>
      <c r="X24" s="106" t="s">
        <v>387</v>
      </c>
      <c r="Y24" s="106" t="s">
        <v>387</v>
      </c>
      <c r="Z24" s="106" t="s">
        <v>387</v>
      </c>
      <c r="AA24" s="106" t="s">
        <v>387</v>
      </c>
      <c r="AB24" s="105" t="s">
        <v>387</v>
      </c>
      <c r="AC24" s="105" t="s">
        <v>387</v>
      </c>
      <c r="AE24" s="104">
        <v>36</v>
      </c>
      <c r="AF24" s="105">
        <v>80350</v>
      </c>
      <c r="AG24" s="106">
        <v>17756</v>
      </c>
      <c r="AH24" s="106">
        <v>12537</v>
      </c>
      <c r="AI24" s="106">
        <v>9801</v>
      </c>
      <c r="AJ24" s="106">
        <v>7983</v>
      </c>
      <c r="AK24" s="106">
        <v>6719</v>
      </c>
      <c r="AL24" s="106">
        <v>5574</v>
      </c>
      <c r="AM24" s="106">
        <v>4533</v>
      </c>
      <c r="AN24" s="106">
        <v>3997</v>
      </c>
      <c r="AO24" s="106">
        <v>3155</v>
      </c>
      <c r="AP24" s="106">
        <v>2518</v>
      </c>
      <c r="AQ24" s="106">
        <v>2031</v>
      </c>
      <c r="AR24" s="106">
        <v>1559</v>
      </c>
      <c r="AS24" s="106">
        <v>1046</v>
      </c>
      <c r="AT24" s="106">
        <v>662</v>
      </c>
      <c r="AU24" s="106">
        <v>325</v>
      </c>
      <c r="AV24" s="106">
        <v>115</v>
      </c>
      <c r="AW24" s="106">
        <v>35</v>
      </c>
      <c r="AX24" s="106">
        <v>4</v>
      </c>
      <c r="AY24" s="106" t="s">
        <v>387</v>
      </c>
      <c r="AZ24" s="106" t="s">
        <v>387</v>
      </c>
      <c r="BA24" s="106" t="s">
        <v>387</v>
      </c>
      <c r="BB24" s="106" t="s">
        <v>387</v>
      </c>
      <c r="BC24" s="106" t="s">
        <v>387</v>
      </c>
      <c r="BD24" s="106" t="s">
        <v>387</v>
      </c>
      <c r="BE24" s="106" t="s">
        <v>387</v>
      </c>
      <c r="BF24" s="105" t="s">
        <v>387</v>
      </c>
      <c r="BG24" s="105" t="s">
        <v>387</v>
      </c>
      <c r="BI24" s="104">
        <v>36</v>
      </c>
      <c r="BJ24" s="105">
        <v>196333</v>
      </c>
      <c r="BK24" s="106">
        <v>21562</v>
      </c>
      <c r="BL24" s="106">
        <v>17101</v>
      </c>
      <c r="BM24" s="106">
        <v>15015</v>
      </c>
      <c r="BN24" s="106">
        <v>14082</v>
      </c>
      <c r="BO24" s="106">
        <v>13181</v>
      </c>
      <c r="BP24" s="106">
        <v>12541</v>
      </c>
      <c r="BQ24" s="106">
        <v>12002</v>
      </c>
      <c r="BR24" s="106">
        <v>14925</v>
      </c>
      <c r="BS24" s="106">
        <v>12124</v>
      </c>
      <c r="BT24" s="106">
        <v>12708</v>
      </c>
      <c r="BU24" s="106">
        <v>12596</v>
      </c>
      <c r="BV24" s="106">
        <v>10760</v>
      </c>
      <c r="BW24" s="106">
        <v>9648</v>
      </c>
      <c r="BX24" s="106">
        <v>8060</v>
      </c>
      <c r="BY24" s="106">
        <v>5382</v>
      </c>
      <c r="BZ24" s="106">
        <v>3213</v>
      </c>
      <c r="CA24" s="106">
        <v>1267</v>
      </c>
      <c r="CB24" s="106">
        <v>166</v>
      </c>
      <c r="CC24" s="106" t="s">
        <v>387</v>
      </c>
      <c r="CD24" s="106" t="s">
        <v>387</v>
      </c>
      <c r="CE24" s="106" t="s">
        <v>387</v>
      </c>
      <c r="CF24" s="106" t="s">
        <v>387</v>
      </c>
      <c r="CG24" s="106" t="s">
        <v>387</v>
      </c>
      <c r="CH24" s="106" t="s">
        <v>387</v>
      </c>
      <c r="CI24" s="106" t="s">
        <v>387</v>
      </c>
      <c r="CJ24" s="105" t="s">
        <v>387</v>
      </c>
      <c r="CK24" s="105" t="s">
        <v>387</v>
      </c>
      <c r="CN24" s="87">
        <v>36</v>
      </c>
      <c r="CO24" s="92">
        <v>322343.75</v>
      </c>
      <c r="CP24" s="93">
        <v>80941</v>
      </c>
      <c r="CQ24" s="93">
        <v>115226</v>
      </c>
      <c r="CR24" s="93">
        <v>166</v>
      </c>
      <c r="CS24" s="106">
        <v>29618</v>
      </c>
      <c r="CT24" s="106">
        <v>3315</v>
      </c>
      <c r="CU24" s="106">
        <v>89</v>
      </c>
      <c r="CV24" s="106">
        <v>0</v>
      </c>
      <c r="CW24" s="108">
        <v>2</v>
      </c>
      <c r="CX24" s="108">
        <v>0</v>
      </c>
      <c r="CY24" s="106">
        <v>0</v>
      </c>
      <c r="CZ24" s="106">
        <v>0</v>
      </c>
      <c r="DA24" s="106">
        <v>1181</v>
      </c>
      <c r="DB24" s="105">
        <v>9402</v>
      </c>
      <c r="DD24" s="109">
        <v>0.25110150266602038</v>
      </c>
      <c r="DE24" s="109">
        <v>0.35746311197285507</v>
      </c>
      <c r="DF24" s="109">
        <v>5.1497818710615612E-4</v>
      </c>
      <c r="DG24" s="110">
        <v>0.10216732913233155</v>
      </c>
      <c r="DH24" s="109">
        <v>2.7610276296655356E-4</v>
      </c>
      <c r="DI24" s="109">
        <v>0</v>
      </c>
      <c r="DJ24" s="109">
        <v>6.204556471158507E-6</v>
      </c>
      <c r="DK24" s="109">
        <v>0</v>
      </c>
      <c r="DL24" s="109">
        <v>0</v>
      </c>
      <c r="DM24" s="109">
        <v>0</v>
      </c>
      <c r="DN24" s="109">
        <v>3.6637905962190985E-3</v>
      </c>
      <c r="DO24" s="155">
        <v>2.9167619970916141E-2</v>
      </c>
      <c r="DP24" s="111"/>
      <c r="DQ24" s="276">
        <v>6.204556471158507E-6</v>
      </c>
      <c r="DR24" s="276">
        <v>3.283141056713524E-2</v>
      </c>
    </row>
    <row r="25" spans="1:122" x14ac:dyDescent="0.2">
      <c r="A25" s="104">
        <v>37</v>
      </c>
      <c r="B25" s="105">
        <v>113509</v>
      </c>
      <c r="C25" s="106">
        <v>3475</v>
      </c>
      <c r="D25" s="106">
        <v>4035</v>
      </c>
      <c r="E25" s="106">
        <v>4677</v>
      </c>
      <c r="F25" s="106">
        <v>5569</v>
      </c>
      <c r="G25" s="106">
        <v>5576</v>
      </c>
      <c r="H25" s="106">
        <v>6154</v>
      </c>
      <c r="I25" s="106">
        <v>6744</v>
      </c>
      <c r="J25" s="106">
        <v>10023</v>
      </c>
      <c r="K25" s="106">
        <v>8049</v>
      </c>
      <c r="L25" s="106">
        <v>9114</v>
      </c>
      <c r="M25" s="106">
        <v>9806</v>
      </c>
      <c r="N25" s="106">
        <v>9261</v>
      </c>
      <c r="O25" s="106">
        <v>9144</v>
      </c>
      <c r="P25" s="106">
        <v>8199</v>
      </c>
      <c r="Q25" s="106">
        <v>6409</v>
      </c>
      <c r="R25" s="106">
        <v>4147</v>
      </c>
      <c r="S25" s="106">
        <v>2256</v>
      </c>
      <c r="T25" s="106">
        <v>782</v>
      </c>
      <c r="U25" s="106">
        <v>89</v>
      </c>
      <c r="V25" s="106" t="s">
        <v>387</v>
      </c>
      <c r="W25" s="106" t="s">
        <v>387</v>
      </c>
      <c r="X25" s="106" t="s">
        <v>387</v>
      </c>
      <c r="Y25" s="106" t="s">
        <v>387</v>
      </c>
      <c r="Z25" s="106" t="s">
        <v>387</v>
      </c>
      <c r="AA25" s="106" t="s">
        <v>387</v>
      </c>
      <c r="AB25" s="105" t="s">
        <v>387</v>
      </c>
      <c r="AC25" s="105" t="s">
        <v>387</v>
      </c>
      <c r="AE25" s="104">
        <v>37</v>
      </c>
      <c r="AF25" s="105">
        <v>78069</v>
      </c>
      <c r="AG25" s="106">
        <v>16601</v>
      </c>
      <c r="AH25" s="106">
        <v>11961</v>
      </c>
      <c r="AI25" s="106">
        <v>9267</v>
      </c>
      <c r="AJ25" s="106">
        <v>7610</v>
      </c>
      <c r="AK25" s="106">
        <v>6306</v>
      </c>
      <c r="AL25" s="106">
        <v>5456</v>
      </c>
      <c r="AM25" s="106">
        <v>4408</v>
      </c>
      <c r="AN25" s="106">
        <v>3946</v>
      </c>
      <c r="AO25" s="106">
        <v>3116</v>
      </c>
      <c r="AP25" s="106">
        <v>2631</v>
      </c>
      <c r="AQ25" s="106">
        <v>2181</v>
      </c>
      <c r="AR25" s="106">
        <v>1680</v>
      </c>
      <c r="AS25" s="106">
        <v>1266</v>
      </c>
      <c r="AT25" s="106">
        <v>812</v>
      </c>
      <c r="AU25" s="106">
        <v>480</v>
      </c>
      <c r="AV25" s="106">
        <v>245</v>
      </c>
      <c r="AW25" s="106">
        <v>84</v>
      </c>
      <c r="AX25" s="106">
        <v>18</v>
      </c>
      <c r="AY25" s="106">
        <v>1</v>
      </c>
      <c r="AZ25" s="106" t="s">
        <v>387</v>
      </c>
      <c r="BA25" s="106" t="s">
        <v>387</v>
      </c>
      <c r="BB25" s="106" t="s">
        <v>387</v>
      </c>
      <c r="BC25" s="106" t="s">
        <v>387</v>
      </c>
      <c r="BD25" s="106" t="s">
        <v>387</v>
      </c>
      <c r="BE25" s="106" t="s">
        <v>387</v>
      </c>
      <c r="BF25" s="105" t="s">
        <v>387</v>
      </c>
      <c r="BG25" s="105" t="s">
        <v>387</v>
      </c>
      <c r="BI25" s="104">
        <v>37</v>
      </c>
      <c r="BJ25" s="105">
        <v>191578</v>
      </c>
      <c r="BK25" s="106">
        <v>20076</v>
      </c>
      <c r="BL25" s="106">
        <v>15996</v>
      </c>
      <c r="BM25" s="106">
        <v>13944</v>
      </c>
      <c r="BN25" s="106">
        <v>13179</v>
      </c>
      <c r="BO25" s="106">
        <v>11882</v>
      </c>
      <c r="BP25" s="106">
        <v>11610</v>
      </c>
      <c r="BQ25" s="106">
        <v>11152</v>
      </c>
      <c r="BR25" s="106">
        <v>13969</v>
      </c>
      <c r="BS25" s="106">
        <v>11165</v>
      </c>
      <c r="BT25" s="106">
        <v>11745</v>
      </c>
      <c r="BU25" s="106">
        <v>11987</v>
      </c>
      <c r="BV25" s="106">
        <v>10941</v>
      </c>
      <c r="BW25" s="106">
        <v>10410</v>
      </c>
      <c r="BX25" s="106">
        <v>9011</v>
      </c>
      <c r="BY25" s="106">
        <v>6889</v>
      </c>
      <c r="BZ25" s="106">
        <v>4392</v>
      </c>
      <c r="CA25" s="106">
        <v>2340</v>
      </c>
      <c r="CB25" s="106">
        <v>800</v>
      </c>
      <c r="CC25" s="106">
        <v>90</v>
      </c>
      <c r="CD25" s="106" t="s">
        <v>387</v>
      </c>
      <c r="CE25" s="106" t="s">
        <v>387</v>
      </c>
      <c r="CF25" s="106" t="s">
        <v>387</v>
      </c>
      <c r="CG25" s="106" t="s">
        <v>387</v>
      </c>
      <c r="CH25" s="106" t="s">
        <v>387</v>
      </c>
      <c r="CI25" s="106" t="s">
        <v>387</v>
      </c>
      <c r="CJ25" s="105" t="s">
        <v>387</v>
      </c>
      <c r="CK25" s="105" t="s">
        <v>387</v>
      </c>
      <c r="CN25" s="87">
        <v>37</v>
      </c>
      <c r="CO25" s="92">
        <v>317684.25</v>
      </c>
      <c r="CP25" s="93">
        <v>75077</v>
      </c>
      <c r="CQ25" s="93">
        <v>115611</v>
      </c>
      <c r="CR25" s="93">
        <v>890</v>
      </c>
      <c r="CS25" s="106">
        <v>29864</v>
      </c>
      <c r="CT25" s="106">
        <v>3045</v>
      </c>
      <c r="CU25" s="106">
        <v>111</v>
      </c>
      <c r="CV25" s="106">
        <v>0</v>
      </c>
      <c r="CW25" s="108">
        <v>3</v>
      </c>
      <c r="CX25" s="108">
        <v>0</v>
      </c>
      <c r="CY25" s="106">
        <v>0</v>
      </c>
      <c r="CZ25" s="106">
        <v>0</v>
      </c>
      <c r="DA25" s="106">
        <v>1286</v>
      </c>
      <c r="DB25" s="105">
        <v>9720</v>
      </c>
      <c r="DD25" s="109">
        <v>0.23632584870039985</v>
      </c>
      <c r="DE25" s="109">
        <v>0.36391794682928097</v>
      </c>
      <c r="DF25" s="109">
        <v>2.8015238401022397E-3</v>
      </c>
      <c r="DG25" s="110">
        <v>0.10359027871227484</v>
      </c>
      <c r="DH25" s="109">
        <v>3.4940353511387484E-4</v>
      </c>
      <c r="DI25" s="109">
        <v>0</v>
      </c>
      <c r="DJ25" s="109">
        <v>9.4433387868614822E-6</v>
      </c>
      <c r="DK25" s="109">
        <v>0</v>
      </c>
      <c r="DL25" s="109">
        <v>0</v>
      </c>
      <c r="DM25" s="109">
        <v>0</v>
      </c>
      <c r="DN25" s="109">
        <v>4.0480445599679555E-3</v>
      </c>
      <c r="DO25" s="155">
        <v>3.0596417669431206E-2</v>
      </c>
      <c r="DP25" s="111"/>
      <c r="DQ25" s="276">
        <v>9.4433387868614822E-6</v>
      </c>
      <c r="DR25" s="276">
        <v>3.464446222939916E-2</v>
      </c>
    </row>
    <row r="26" spans="1:122" x14ac:dyDescent="0.2">
      <c r="A26" s="104">
        <v>38</v>
      </c>
      <c r="B26" s="105">
        <v>113163</v>
      </c>
      <c r="C26" s="106">
        <v>3275</v>
      </c>
      <c r="D26" s="106">
        <v>3892</v>
      </c>
      <c r="E26" s="106">
        <v>4596</v>
      </c>
      <c r="F26" s="106">
        <v>5218</v>
      </c>
      <c r="G26" s="106">
        <v>5332</v>
      </c>
      <c r="H26" s="106">
        <v>5554</v>
      </c>
      <c r="I26" s="106">
        <v>5981</v>
      </c>
      <c r="J26" s="106">
        <v>9632</v>
      </c>
      <c r="K26" s="106">
        <v>7266</v>
      </c>
      <c r="L26" s="106">
        <v>8385</v>
      </c>
      <c r="M26" s="106">
        <v>9251</v>
      </c>
      <c r="N26" s="106">
        <v>8808</v>
      </c>
      <c r="O26" s="106">
        <v>9171</v>
      </c>
      <c r="P26" s="106">
        <v>8632</v>
      </c>
      <c r="Q26" s="106">
        <v>7350</v>
      </c>
      <c r="R26" s="106">
        <v>5453</v>
      </c>
      <c r="S26" s="106">
        <v>3371</v>
      </c>
      <c r="T26" s="106">
        <v>1412</v>
      </c>
      <c r="U26" s="106">
        <v>445</v>
      </c>
      <c r="V26" s="106">
        <v>139</v>
      </c>
      <c r="W26" s="106" t="s">
        <v>387</v>
      </c>
      <c r="X26" s="106" t="s">
        <v>387</v>
      </c>
      <c r="Y26" s="106" t="s">
        <v>387</v>
      </c>
      <c r="Z26" s="106" t="s">
        <v>387</v>
      </c>
      <c r="AA26" s="106" t="s">
        <v>387</v>
      </c>
      <c r="AB26" s="105" t="s">
        <v>387</v>
      </c>
      <c r="AC26" s="105" t="s">
        <v>387</v>
      </c>
      <c r="AE26" s="104">
        <v>38</v>
      </c>
      <c r="AF26" s="105">
        <v>78053</v>
      </c>
      <c r="AG26" s="106">
        <v>16250</v>
      </c>
      <c r="AH26" s="106">
        <v>11561</v>
      </c>
      <c r="AI26" s="106">
        <v>9187</v>
      </c>
      <c r="AJ26" s="106">
        <v>7464</v>
      </c>
      <c r="AK26" s="106">
        <v>6207</v>
      </c>
      <c r="AL26" s="106">
        <v>5320</v>
      </c>
      <c r="AM26" s="106">
        <v>4502</v>
      </c>
      <c r="AN26" s="106">
        <v>3911</v>
      </c>
      <c r="AO26" s="106">
        <v>3241</v>
      </c>
      <c r="AP26" s="106">
        <v>2741</v>
      </c>
      <c r="AQ26" s="106">
        <v>2327</v>
      </c>
      <c r="AR26" s="106">
        <v>1777</v>
      </c>
      <c r="AS26" s="106">
        <v>1405</v>
      </c>
      <c r="AT26" s="106">
        <v>951</v>
      </c>
      <c r="AU26" s="106">
        <v>633</v>
      </c>
      <c r="AV26" s="106">
        <v>374</v>
      </c>
      <c r="AW26" s="106">
        <v>128</v>
      </c>
      <c r="AX26" s="106">
        <v>56</v>
      </c>
      <c r="AY26" s="106">
        <v>14</v>
      </c>
      <c r="AZ26" s="106">
        <v>4</v>
      </c>
      <c r="BA26" s="106" t="s">
        <v>387</v>
      </c>
      <c r="BB26" s="106" t="s">
        <v>387</v>
      </c>
      <c r="BC26" s="106" t="s">
        <v>387</v>
      </c>
      <c r="BD26" s="106" t="s">
        <v>387</v>
      </c>
      <c r="BE26" s="106" t="s">
        <v>387</v>
      </c>
      <c r="BF26" s="105" t="s">
        <v>387</v>
      </c>
      <c r="BG26" s="105" t="s">
        <v>387</v>
      </c>
      <c r="BI26" s="104">
        <v>38</v>
      </c>
      <c r="BJ26" s="105">
        <v>191216</v>
      </c>
      <c r="BK26" s="106">
        <v>19525</v>
      </c>
      <c r="BL26" s="106">
        <v>15453</v>
      </c>
      <c r="BM26" s="106">
        <v>13783</v>
      </c>
      <c r="BN26" s="106">
        <v>12682</v>
      </c>
      <c r="BO26" s="106">
        <v>11539</v>
      </c>
      <c r="BP26" s="106">
        <v>10874</v>
      </c>
      <c r="BQ26" s="106">
        <v>10483</v>
      </c>
      <c r="BR26" s="106">
        <v>13543</v>
      </c>
      <c r="BS26" s="106">
        <v>10507</v>
      </c>
      <c r="BT26" s="106">
        <v>11126</v>
      </c>
      <c r="BU26" s="106">
        <v>11578</v>
      </c>
      <c r="BV26" s="106">
        <v>10585</v>
      </c>
      <c r="BW26" s="106">
        <v>10576</v>
      </c>
      <c r="BX26" s="106">
        <v>9583</v>
      </c>
      <c r="BY26" s="106">
        <v>7983</v>
      </c>
      <c r="BZ26" s="106">
        <v>5827</v>
      </c>
      <c r="CA26" s="106">
        <v>3499</v>
      </c>
      <c r="CB26" s="106">
        <v>1468</v>
      </c>
      <c r="CC26" s="106">
        <v>459</v>
      </c>
      <c r="CD26" s="106">
        <v>143</v>
      </c>
      <c r="CE26" s="106" t="s">
        <v>387</v>
      </c>
      <c r="CF26" s="106" t="s">
        <v>387</v>
      </c>
      <c r="CG26" s="106" t="s">
        <v>387</v>
      </c>
      <c r="CH26" s="106" t="s">
        <v>387</v>
      </c>
      <c r="CI26" s="106" t="s">
        <v>387</v>
      </c>
      <c r="CJ26" s="105" t="s">
        <v>387</v>
      </c>
      <c r="CK26" s="105" t="s">
        <v>387</v>
      </c>
      <c r="CN26" s="87">
        <v>38</v>
      </c>
      <c r="CO26" s="92">
        <v>312974.75</v>
      </c>
      <c r="CP26" s="93">
        <v>72982</v>
      </c>
      <c r="CQ26" s="93">
        <v>116164</v>
      </c>
      <c r="CR26" s="93">
        <v>2070</v>
      </c>
      <c r="CS26" s="106">
        <v>29812</v>
      </c>
      <c r="CT26" s="106">
        <v>3172</v>
      </c>
      <c r="CU26" s="106">
        <v>140</v>
      </c>
      <c r="CV26" s="106">
        <v>1</v>
      </c>
      <c r="CW26" s="108">
        <v>6</v>
      </c>
      <c r="CX26" s="108">
        <v>0</v>
      </c>
      <c r="CY26" s="106">
        <v>0</v>
      </c>
      <c r="CZ26" s="106">
        <v>0</v>
      </c>
      <c r="DA26" s="106">
        <v>1452</v>
      </c>
      <c r="DB26" s="105">
        <v>10487</v>
      </c>
      <c r="DD26" s="109">
        <v>0.23318814057683568</v>
      </c>
      <c r="DE26" s="109">
        <v>0.37116093231163216</v>
      </c>
      <c r="DF26" s="109">
        <v>6.613952083993996E-3</v>
      </c>
      <c r="DG26" s="110">
        <v>0.1053886934968396</v>
      </c>
      <c r="DH26" s="109">
        <v>4.4732043080152631E-4</v>
      </c>
      <c r="DI26" s="109">
        <v>3.1951459342966166E-6</v>
      </c>
      <c r="DJ26" s="109">
        <v>1.91708756057797E-5</v>
      </c>
      <c r="DK26" s="109">
        <v>0</v>
      </c>
      <c r="DL26" s="109">
        <v>0</v>
      </c>
      <c r="DM26" s="109">
        <v>0</v>
      </c>
      <c r="DN26" s="109">
        <v>4.6393518965986875E-3</v>
      </c>
      <c r="DO26" s="155">
        <v>3.3507495412968616E-2</v>
      </c>
      <c r="DP26" s="111"/>
      <c r="DQ26" s="276">
        <v>1.91708756057797E-5</v>
      </c>
      <c r="DR26" s="276">
        <v>3.81468473095673E-2</v>
      </c>
    </row>
    <row r="27" spans="1:122" x14ac:dyDescent="0.2">
      <c r="A27" s="104">
        <v>39</v>
      </c>
      <c r="B27" s="105">
        <v>118485</v>
      </c>
      <c r="C27" s="106">
        <v>3218</v>
      </c>
      <c r="D27" s="106">
        <v>3944</v>
      </c>
      <c r="E27" s="106">
        <v>4509</v>
      </c>
      <c r="F27" s="106">
        <v>5188</v>
      </c>
      <c r="G27" s="106">
        <v>5372</v>
      </c>
      <c r="H27" s="106">
        <v>5496</v>
      </c>
      <c r="I27" s="106">
        <v>6091</v>
      </c>
      <c r="J27" s="106">
        <v>9822</v>
      </c>
      <c r="K27" s="106">
        <v>7062</v>
      </c>
      <c r="L27" s="106">
        <v>7976</v>
      </c>
      <c r="M27" s="106">
        <v>8601</v>
      </c>
      <c r="N27" s="106">
        <v>8717</v>
      </c>
      <c r="O27" s="106">
        <v>9110</v>
      </c>
      <c r="P27" s="106">
        <v>9155</v>
      </c>
      <c r="Q27" s="106">
        <v>8303</v>
      </c>
      <c r="R27" s="106">
        <v>6685</v>
      </c>
      <c r="S27" s="106">
        <v>4819</v>
      </c>
      <c r="T27" s="106">
        <v>2396</v>
      </c>
      <c r="U27" s="106">
        <v>1059</v>
      </c>
      <c r="V27" s="106">
        <v>770</v>
      </c>
      <c r="W27" s="106">
        <v>192</v>
      </c>
      <c r="X27" s="106" t="s">
        <v>387</v>
      </c>
      <c r="Y27" s="106" t="s">
        <v>387</v>
      </c>
      <c r="Z27" s="106" t="s">
        <v>387</v>
      </c>
      <c r="AA27" s="106" t="s">
        <v>387</v>
      </c>
      <c r="AB27" s="105" t="s">
        <v>387</v>
      </c>
      <c r="AC27" s="105" t="s">
        <v>387</v>
      </c>
      <c r="AE27" s="104">
        <v>39</v>
      </c>
      <c r="AF27" s="105">
        <v>80514</v>
      </c>
      <c r="AG27" s="106">
        <v>16518</v>
      </c>
      <c r="AH27" s="106">
        <v>11689</v>
      </c>
      <c r="AI27" s="106">
        <v>9462</v>
      </c>
      <c r="AJ27" s="106">
        <v>7659</v>
      </c>
      <c r="AK27" s="106">
        <v>6411</v>
      </c>
      <c r="AL27" s="106">
        <v>5184</v>
      </c>
      <c r="AM27" s="106">
        <v>4586</v>
      </c>
      <c r="AN27" s="106">
        <v>3836</v>
      </c>
      <c r="AO27" s="106">
        <v>3325</v>
      </c>
      <c r="AP27" s="106">
        <v>2875</v>
      </c>
      <c r="AQ27" s="106">
        <v>2395</v>
      </c>
      <c r="AR27" s="106">
        <v>2046</v>
      </c>
      <c r="AS27" s="106">
        <v>1566</v>
      </c>
      <c r="AT27" s="106">
        <v>1169</v>
      </c>
      <c r="AU27" s="106">
        <v>779</v>
      </c>
      <c r="AV27" s="106">
        <v>509</v>
      </c>
      <c r="AW27" s="106">
        <v>283</v>
      </c>
      <c r="AX27" s="106">
        <v>139</v>
      </c>
      <c r="AY27" s="106">
        <v>62</v>
      </c>
      <c r="AZ27" s="106">
        <v>17</v>
      </c>
      <c r="BA27" s="106">
        <v>4</v>
      </c>
      <c r="BB27" s="106" t="s">
        <v>387</v>
      </c>
      <c r="BC27" s="106" t="s">
        <v>387</v>
      </c>
      <c r="BD27" s="106" t="s">
        <v>387</v>
      </c>
      <c r="BE27" s="106" t="s">
        <v>387</v>
      </c>
      <c r="BF27" s="105" t="s">
        <v>387</v>
      </c>
      <c r="BG27" s="105" t="s">
        <v>387</v>
      </c>
      <c r="BI27" s="104">
        <v>39</v>
      </c>
      <c r="BJ27" s="105">
        <v>198999</v>
      </c>
      <c r="BK27" s="106">
        <v>19736</v>
      </c>
      <c r="BL27" s="106">
        <v>15633</v>
      </c>
      <c r="BM27" s="106">
        <v>13971</v>
      </c>
      <c r="BN27" s="106">
        <v>12847</v>
      </c>
      <c r="BO27" s="106">
        <v>11783</v>
      </c>
      <c r="BP27" s="106">
        <v>10680</v>
      </c>
      <c r="BQ27" s="106">
        <v>10677</v>
      </c>
      <c r="BR27" s="106">
        <v>13658</v>
      </c>
      <c r="BS27" s="106">
        <v>10387</v>
      </c>
      <c r="BT27" s="106">
        <v>10851</v>
      </c>
      <c r="BU27" s="106">
        <v>10996</v>
      </c>
      <c r="BV27" s="106">
        <v>10763</v>
      </c>
      <c r="BW27" s="106">
        <v>10676</v>
      </c>
      <c r="BX27" s="106">
        <v>10324</v>
      </c>
      <c r="BY27" s="106">
        <v>9082</v>
      </c>
      <c r="BZ27" s="106">
        <v>7194</v>
      </c>
      <c r="CA27" s="106">
        <v>5102</v>
      </c>
      <c r="CB27" s="106">
        <v>2535</v>
      </c>
      <c r="CC27" s="106">
        <v>1121</v>
      </c>
      <c r="CD27" s="106">
        <v>787</v>
      </c>
      <c r="CE27" s="106">
        <v>196</v>
      </c>
      <c r="CF27" s="106" t="s">
        <v>387</v>
      </c>
      <c r="CG27" s="106" t="s">
        <v>387</v>
      </c>
      <c r="CH27" s="106" t="s">
        <v>387</v>
      </c>
      <c r="CI27" s="106" t="s">
        <v>387</v>
      </c>
      <c r="CJ27" s="105" t="s">
        <v>387</v>
      </c>
      <c r="CK27" s="105" t="s">
        <v>387</v>
      </c>
      <c r="CN27" s="87">
        <v>39</v>
      </c>
      <c r="CO27" s="92">
        <v>311029.25</v>
      </c>
      <c r="CP27" s="93">
        <v>73970</v>
      </c>
      <c r="CQ27" s="93">
        <v>120390</v>
      </c>
      <c r="CR27" s="93">
        <v>4639</v>
      </c>
      <c r="CS27" s="106">
        <v>31961</v>
      </c>
      <c r="CT27" s="106">
        <v>3142</v>
      </c>
      <c r="CU27" s="106">
        <v>156</v>
      </c>
      <c r="CV27" s="106">
        <v>0</v>
      </c>
      <c r="CW27" s="108">
        <v>4</v>
      </c>
      <c r="CX27" s="108">
        <v>0</v>
      </c>
      <c r="CY27" s="106">
        <v>0</v>
      </c>
      <c r="CZ27" s="106">
        <v>0</v>
      </c>
      <c r="DA27" s="106">
        <v>1753</v>
      </c>
      <c r="DB27" s="105">
        <v>12153</v>
      </c>
      <c r="DD27" s="109">
        <v>0.23782329153930057</v>
      </c>
      <c r="DE27" s="109">
        <v>0.38706970485894815</v>
      </c>
      <c r="DF27" s="109">
        <v>1.4914995936877319E-2</v>
      </c>
      <c r="DG27" s="110">
        <v>0.11286076791812989</v>
      </c>
      <c r="DH27" s="109">
        <v>5.0156054454685527E-4</v>
      </c>
      <c r="DI27" s="109">
        <v>0</v>
      </c>
      <c r="DJ27" s="109">
        <v>1.2860526783252701E-5</v>
      </c>
      <c r="DK27" s="109">
        <v>0</v>
      </c>
      <c r="DL27" s="109">
        <v>0</v>
      </c>
      <c r="DM27" s="109">
        <v>0</v>
      </c>
      <c r="DN27" s="109">
        <v>5.6361258627604964E-3</v>
      </c>
      <c r="DO27" s="155">
        <v>3.9073495499217514E-2</v>
      </c>
      <c r="DP27" s="111"/>
      <c r="DQ27" s="276">
        <v>1.2860526783252701E-5</v>
      </c>
      <c r="DR27" s="276">
        <v>4.4709621361978008E-2</v>
      </c>
    </row>
    <row r="28" spans="1:122" x14ac:dyDescent="0.2">
      <c r="A28" s="104">
        <v>40</v>
      </c>
      <c r="B28" s="105">
        <v>122025</v>
      </c>
      <c r="C28" s="106">
        <v>3143</v>
      </c>
      <c r="D28" s="106">
        <v>3711</v>
      </c>
      <c r="E28" s="106">
        <v>4578</v>
      </c>
      <c r="F28" s="106">
        <v>5008</v>
      </c>
      <c r="G28" s="106">
        <v>5111</v>
      </c>
      <c r="H28" s="106">
        <v>5310</v>
      </c>
      <c r="I28" s="106">
        <v>5707</v>
      </c>
      <c r="J28" s="106">
        <v>9756</v>
      </c>
      <c r="K28" s="106">
        <v>6888</v>
      </c>
      <c r="L28" s="106">
        <v>7769</v>
      </c>
      <c r="M28" s="106">
        <v>8369</v>
      </c>
      <c r="N28" s="106">
        <v>8399</v>
      </c>
      <c r="O28" s="106">
        <v>8860</v>
      </c>
      <c r="P28" s="106">
        <v>9185</v>
      </c>
      <c r="Q28" s="106">
        <v>8663</v>
      </c>
      <c r="R28" s="106">
        <v>7558</v>
      </c>
      <c r="S28" s="106">
        <v>5774</v>
      </c>
      <c r="T28" s="106">
        <v>3526</v>
      </c>
      <c r="U28" s="106">
        <v>1894</v>
      </c>
      <c r="V28" s="106">
        <v>1634</v>
      </c>
      <c r="W28" s="106">
        <v>1003</v>
      </c>
      <c r="X28" s="106">
        <v>179</v>
      </c>
      <c r="Y28" s="106" t="s">
        <v>387</v>
      </c>
      <c r="Z28" s="106" t="s">
        <v>387</v>
      </c>
      <c r="AA28" s="106" t="s">
        <v>387</v>
      </c>
      <c r="AB28" s="105" t="s">
        <v>387</v>
      </c>
      <c r="AC28" s="105" t="s">
        <v>387</v>
      </c>
      <c r="AE28" s="104">
        <v>40</v>
      </c>
      <c r="AF28" s="105">
        <v>82715</v>
      </c>
      <c r="AG28" s="106">
        <v>16653</v>
      </c>
      <c r="AH28" s="106">
        <v>11742</v>
      </c>
      <c r="AI28" s="106">
        <v>9370</v>
      </c>
      <c r="AJ28" s="106">
        <v>7608</v>
      </c>
      <c r="AK28" s="106">
        <v>6460</v>
      </c>
      <c r="AL28" s="106">
        <v>5327</v>
      </c>
      <c r="AM28" s="106">
        <v>4687</v>
      </c>
      <c r="AN28" s="106">
        <v>4117</v>
      </c>
      <c r="AO28" s="106">
        <v>3329</v>
      </c>
      <c r="AP28" s="106">
        <v>2969</v>
      </c>
      <c r="AQ28" s="106">
        <v>2562</v>
      </c>
      <c r="AR28" s="106">
        <v>2116</v>
      </c>
      <c r="AS28" s="106">
        <v>1732</v>
      </c>
      <c r="AT28" s="106">
        <v>1440</v>
      </c>
      <c r="AU28" s="106">
        <v>953</v>
      </c>
      <c r="AV28" s="106">
        <v>698</v>
      </c>
      <c r="AW28" s="106">
        <v>473</v>
      </c>
      <c r="AX28" s="106">
        <v>251</v>
      </c>
      <c r="AY28" s="106">
        <v>132</v>
      </c>
      <c r="AZ28" s="106">
        <v>73</v>
      </c>
      <c r="BA28" s="106">
        <v>18</v>
      </c>
      <c r="BB28" s="106">
        <v>5</v>
      </c>
      <c r="BC28" s="106" t="s">
        <v>387</v>
      </c>
      <c r="BD28" s="106" t="s">
        <v>387</v>
      </c>
      <c r="BE28" s="106" t="s">
        <v>387</v>
      </c>
      <c r="BF28" s="105" t="s">
        <v>387</v>
      </c>
      <c r="BG28" s="105" t="s">
        <v>387</v>
      </c>
      <c r="BI28" s="104">
        <v>40</v>
      </c>
      <c r="BJ28" s="105">
        <v>204740</v>
      </c>
      <c r="BK28" s="106">
        <v>19796</v>
      </c>
      <c r="BL28" s="106">
        <v>15453</v>
      </c>
      <c r="BM28" s="106">
        <v>13948</v>
      </c>
      <c r="BN28" s="106">
        <v>12616</v>
      </c>
      <c r="BO28" s="106">
        <v>11571</v>
      </c>
      <c r="BP28" s="106">
        <v>10637</v>
      </c>
      <c r="BQ28" s="106">
        <v>10394</v>
      </c>
      <c r="BR28" s="106">
        <v>13873</v>
      </c>
      <c r="BS28" s="106">
        <v>10217</v>
      </c>
      <c r="BT28" s="106">
        <v>10738</v>
      </c>
      <c r="BU28" s="106">
        <v>10931</v>
      </c>
      <c r="BV28" s="106">
        <v>10515</v>
      </c>
      <c r="BW28" s="106">
        <v>10592</v>
      </c>
      <c r="BX28" s="106">
        <v>10625</v>
      </c>
      <c r="BY28" s="106">
        <v>9616</v>
      </c>
      <c r="BZ28" s="106">
        <v>8256</v>
      </c>
      <c r="CA28" s="106">
        <v>6247</v>
      </c>
      <c r="CB28" s="106">
        <v>3777</v>
      </c>
      <c r="CC28" s="106">
        <v>2026</v>
      </c>
      <c r="CD28" s="106">
        <v>1707</v>
      </c>
      <c r="CE28" s="106">
        <v>1021</v>
      </c>
      <c r="CF28" s="106">
        <v>184</v>
      </c>
      <c r="CG28" s="106" t="s">
        <v>387</v>
      </c>
      <c r="CH28" s="106" t="s">
        <v>387</v>
      </c>
      <c r="CI28" s="106" t="s">
        <v>387</v>
      </c>
      <c r="CJ28" s="105" t="s">
        <v>387</v>
      </c>
      <c r="CK28" s="105" t="s">
        <v>387</v>
      </c>
      <c r="CN28" s="87">
        <v>40</v>
      </c>
      <c r="CO28" s="92">
        <v>312454.75</v>
      </c>
      <c r="CP28" s="93">
        <v>73384</v>
      </c>
      <c r="CQ28" s="93">
        <v>122641</v>
      </c>
      <c r="CR28" s="93">
        <v>8715</v>
      </c>
      <c r="CS28" s="106">
        <v>33253</v>
      </c>
      <c r="CT28" s="106">
        <v>3317</v>
      </c>
      <c r="CU28" s="106">
        <v>202</v>
      </c>
      <c r="CV28" s="106">
        <v>0</v>
      </c>
      <c r="CW28" s="108">
        <v>6</v>
      </c>
      <c r="CX28" s="108">
        <v>0</v>
      </c>
      <c r="CY28" s="106">
        <v>0</v>
      </c>
      <c r="CZ28" s="106">
        <v>0</v>
      </c>
      <c r="DA28" s="106">
        <v>2082</v>
      </c>
      <c r="DB28" s="105">
        <v>13087</v>
      </c>
      <c r="DD28" s="109">
        <v>0.23486280813461791</v>
      </c>
      <c r="DE28" s="109">
        <v>0.3925080351634917</v>
      </c>
      <c r="DF28" s="109">
        <v>2.7892038767213492E-2</v>
      </c>
      <c r="DG28" s="110">
        <v>0.11704094752920223</v>
      </c>
      <c r="DH28" s="109">
        <v>6.4649361227505741E-4</v>
      </c>
      <c r="DI28" s="109">
        <v>0</v>
      </c>
      <c r="DJ28" s="109">
        <v>1.9202780562625468E-5</v>
      </c>
      <c r="DK28" s="109">
        <v>0</v>
      </c>
      <c r="DL28" s="109">
        <v>0</v>
      </c>
      <c r="DM28" s="109">
        <v>0</v>
      </c>
      <c r="DN28" s="109">
        <v>6.6633648552310376E-3</v>
      </c>
      <c r="DO28" s="155">
        <v>4.1884464870513248E-2</v>
      </c>
      <c r="DP28" s="111"/>
      <c r="DQ28" s="276">
        <v>1.9202780562625468E-5</v>
      </c>
      <c r="DR28" s="276">
        <v>4.8547829725744285E-2</v>
      </c>
    </row>
    <row r="29" spans="1:122" x14ac:dyDescent="0.2">
      <c r="A29" s="104">
        <v>41</v>
      </c>
      <c r="B29" s="105">
        <v>119083</v>
      </c>
      <c r="C29" s="106">
        <v>3022</v>
      </c>
      <c r="D29" s="106">
        <v>3552</v>
      </c>
      <c r="E29" s="106">
        <v>4221</v>
      </c>
      <c r="F29" s="106">
        <v>4697</v>
      </c>
      <c r="G29" s="106">
        <v>4677</v>
      </c>
      <c r="H29" s="106">
        <v>4968</v>
      </c>
      <c r="I29" s="106">
        <v>5344</v>
      </c>
      <c r="J29" s="106">
        <v>8977</v>
      </c>
      <c r="K29" s="106">
        <v>6430</v>
      </c>
      <c r="L29" s="106">
        <v>7015</v>
      </c>
      <c r="M29" s="106">
        <v>7794</v>
      </c>
      <c r="N29" s="106">
        <v>7384</v>
      </c>
      <c r="O29" s="106">
        <v>7916</v>
      </c>
      <c r="P29" s="106">
        <v>8472</v>
      </c>
      <c r="Q29" s="106">
        <v>8246</v>
      </c>
      <c r="R29" s="106">
        <v>7591</v>
      </c>
      <c r="S29" s="106">
        <v>6462</v>
      </c>
      <c r="T29" s="106">
        <v>4295</v>
      </c>
      <c r="U29" s="106">
        <v>2721</v>
      </c>
      <c r="V29" s="106">
        <v>2392</v>
      </c>
      <c r="W29" s="106">
        <v>1802</v>
      </c>
      <c r="X29" s="106">
        <v>956</v>
      </c>
      <c r="Y29" s="106">
        <v>149</v>
      </c>
      <c r="Z29" s="106" t="s">
        <v>387</v>
      </c>
      <c r="AA29" s="106" t="s">
        <v>387</v>
      </c>
      <c r="AB29" s="105" t="s">
        <v>387</v>
      </c>
      <c r="AC29" s="105" t="s">
        <v>387</v>
      </c>
      <c r="AE29" s="104">
        <v>41</v>
      </c>
      <c r="AF29" s="105">
        <v>80063</v>
      </c>
      <c r="AG29" s="106">
        <v>15931</v>
      </c>
      <c r="AH29" s="106">
        <v>11261</v>
      </c>
      <c r="AI29" s="106">
        <v>8856</v>
      </c>
      <c r="AJ29" s="106">
        <v>7106</v>
      </c>
      <c r="AK29" s="106">
        <v>6179</v>
      </c>
      <c r="AL29" s="106">
        <v>5247</v>
      </c>
      <c r="AM29" s="106">
        <v>4396</v>
      </c>
      <c r="AN29" s="106">
        <v>3934</v>
      </c>
      <c r="AO29" s="106">
        <v>3348</v>
      </c>
      <c r="AP29" s="106">
        <v>2798</v>
      </c>
      <c r="AQ29" s="106">
        <v>2385</v>
      </c>
      <c r="AR29" s="106">
        <v>2054</v>
      </c>
      <c r="AS29" s="106">
        <v>1790</v>
      </c>
      <c r="AT29" s="106">
        <v>1396</v>
      </c>
      <c r="AU29" s="106">
        <v>1132</v>
      </c>
      <c r="AV29" s="106">
        <v>830</v>
      </c>
      <c r="AW29" s="106">
        <v>540</v>
      </c>
      <c r="AX29" s="106">
        <v>385</v>
      </c>
      <c r="AY29" s="106">
        <v>247</v>
      </c>
      <c r="AZ29" s="106">
        <v>145</v>
      </c>
      <c r="BA29" s="106">
        <v>82</v>
      </c>
      <c r="BB29" s="106">
        <v>20</v>
      </c>
      <c r="BC29" s="106">
        <v>1</v>
      </c>
      <c r="BD29" s="106" t="s">
        <v>387</v>
      </c>
      <c r="BE29" s="106" t="s">
        <v>387</v>
      </c>
      <c r="BF29" s="105" t="s">
        <v>387</v>
      </c>
      <c r="BG29" s="105" t="s">
        <v>387</v>
      </c>
      <c r="BI29" s="104">
        <v>41</v>
      </c>
      <c r="BJ29" s="105">
        <v>199146</v>
      </c>
      <c r="BK29" s="106">
        <v>18953</v>
      </c>
      <c r="BL29" s="106">
        <v>14813</v>
      </c>
      <c r="BM29" s="106">
        <v>13077</v>
      </c>
      <c r="BN29" s="106">
        <v>11803</v>
      </c>
      <c r="BO29" s="106">
        <v>10856</v>
      </c>
      <c r="BP29" s="106">
        <v>10215</v>
      </c>
      <c r="BQ29" s="106">
        <v>9740</v>
      </c>
      <c r="BR29" s="106">
        <v>12911</v>
      </c>
      <c r="BS29" s="106">
        <v>9778</v>
      </c>
      <c r="BT29" s="106">
        <v>9813</v>
      </c>
      <c r="BU29" s="106">
        <v>10179</v>
      </c>
      <c r="BV29" s="106">
        <v>9438</v>
      </c>
      <c r="BW29" s="106">
        <v>9706</v>
      </c>
      <c r="BX29" s="106">
        <v>9868</v>
      </c>
      <c r="BY29" s="106">
        <v>9378</v>
      </c>
      <c r="BZ29" s="106">
        <v>8421</v>
      </c>
      <c r="CA29" s="106">
        <v>7002</v>
      </c>
      <c r="CB29" s="106">
        <v>4680</v>
      </c>
      <c r="CC29" s="106">
        <v>2968</v>
      </c>
      <c r="CD29" s="106">
        <v>2537</v>
      </c>
      <c r="CE29" s="106">
        <v>1884</v>
      </c>
      <c r="CF29" s="106">
        <v>976</v>
      </c>
      <c r="CG29" s="106">
        <v>150</v>
      </c>
      <c r="CH29" s="106" t="s">
        <v>387</v>
      </c>
      <c r="CI29" s="106" t="s">
        <v>387</v>
      </c>
      <c r="CJ29" s="105" t="s">
        <v>387</v>
      </c>
      <c r="CK29" s="105" t="s">
        <v>387</v>
      </c>
      <c r="CN29" s="87">
        <v>41</v>
      </c>
      <c r="CO29" s="92">
        <v>315288.5</v>
      </c>
      <c r="CP29" s="93">
        <v>69502</v>
      </c>
      <c r="CQ29" s="93">
        <v>116449</v>
      </c>
      <c r="CR29" s="93">
        <v>13195</v>
      </c>
      <c r="CS29" s="106">
        <v>32908</v>
      </c>
      <c r="CT29" s="106">
        <v>3110</v>
      </c>
      <c r="CU29" s="106">
        <v>195</v>
      </c>
      <c r="CV29" s="106">
        <v>3</v>
      </c>
      <c r="CW29" s="108">
        <v>9</v>
      </c>
      <c r="CX29" s="108">
        <v>0</v>
      </c>
      <c r="CY29" s="106">
        <v>0</v>
      </c>
      <c r="CZ29" s="106">
        <v>0</v>
      </c>
      <c r="DA29" s="106">
        <v>2225</v>
      </c>
      <c r="DB29" s="105">
        <v>13897</v>
      </c>
      <c r="DD29" s="109">
        <v>0.22043937536573646</v>
      </c>
      <c r="DE29" s="109">
        <v>0.36934109553631039</v>
      </c>
      <c r="DF29" s="109">
        <v>4.1850559091118136E-2</v>
      </c>
      <c r="DG29" s="110">
        <v>0.11423822943114005</v>
      </c>
      <c r="DH29" s="109">
        <v>6.1848116883425814E-4</v>
      </c>
      <c r="DI29" s="109">
        <v>9.515094905142433E-6</v>
      </c>
      <c r="DJ29" s="109">
        <v>2.8545284715427299E-5</v>
      </c>
      <c r="DK29" s="109">
        <v>0</v>
      </c>
      <c r="DL29" s="109">
        <v>0</v>
      </c>
      <c r="DM29" s="109">
        <v>0</v>
      </c>
      <c r="DN29" s="109">
        <v>7.0570287213139711E-3</v>
      </c>
      <c r="DO29" s="155">
        <v>4.4077091298921463E-2</v>
      </c>
      <c r="DP29" s="111"/>
      <c r="DQ29" s="276">
        <v>2.8545284715427299E-5</v>
      </c>
      <c r="DR29" s="276">
        <v>5.1134120020235437E-2</v>
      </c>
    </row>
    <row r="30" spans="1:122" x14ac:dyDescent="0.2">
      <c r="A30" s="104">
        <v>42</v>
      </c>
      <c r="B30" s="105">
        <v>123972</v>
      </c>
      <c r="C30" s="106">
        <v>2998</v>
      </c>
      <c r="D30" s="106">
        <v>3517</v>
      </c>
      <c r="E30" s="106">
        <v>4073</v>
      </c>
      <c r="F30" s="106">
        <v>4563</v>
      </c>
      <c r="G30" s="106">
        <v>4663</v>
      </c>
      <c r="H30" s="106">
        <v>4841</v>
      </c>
      <c r="I30" s="106">
        <v>5209</v>
      </c>
      <c r="J30" s="106">
        <v>9297</v>
      </c>
      <c r="K30" s="106">
        <v>6109</v>
      </c>
      <c r="L30" s="106">
        <v>7047</v>
      </c>
      <c r="M30" s="106">
        <v>7268</v>
      </c>
      <c r="N30" s="106">
        <v>7320</v>
      </c>
      <c r="O30" s="106">
        <v>7687</v>
      </c>
      <c r="P30" s="106">
        <v>8052</v>
      </c>
      <c r="Q30" s="106">
        <v>8242</v>
      </c>
      <c r="R30" s="106">
        <v>7928</v>
      </c>
      <c r="S30" s="106">
        <v>6887</v>
      </c>
      <c r="T30" s="106">
        <v>5170</v>
      </c>
      <c r="U30" s="106">
        <v>3683</v>
      </c>
      <c r="V30" s="106">
        <v>3395</v>
      </c>
      <c r="W30" s="106">
        <v>2927</v>
      </c>
      <c r="X30" s="106">
        <v>2042</v>
      </c>
      <c r="Y30" s="106">
        <v>928</v>
      </c>
      <c r="Z30" s="106">
        <v>126</v>
      </c>
      <c r="AA30" s="106" t="s">
        <v>387</v>
      </c>
      <c r="AB30" s="105" t="s">
        <v>387</v>
      </c>
      <c r="AC30" s="105" t="s">
        <v>387</v>
      </c>
      <c r="AE30" s="104">
        <v>42</v>
      </c>
      <c r="AF30" s="105">
        <v>82788</v>
      </c>
      <c r="AG30" s="106">
        <v>15985</v>
      </c>
      <c r="AH30" s="106">
        <v>11599</v>
      </c>
      <c r="AI30" s="106">
        <v>8931</v>
      </c>
      <c r="AJ30" s="106">
        <v>7355</v>
      </c>
      <c r="AK30" s="106">
        <v>6255</v>
      </c>
      <c r="AL30" s="106">
        <v>5369</v>
      </c>
      <c r="AM30" s="106">
        <v>4523</v>
      </c>
      <c r="AN30" s="106">
        <v>4009</v>
      </c>
      <c r="AO30" s="106">
        <v>3502</v>
      </c>
      <c r="AP30" s="106">
        <v>2959</v>
      </c>
      <c r="AQ30" s="106">
        <v>2574</v>
      </c>
      <c r="AR30" s="106">
        <v>2101</v>
      </c>
      <c r="AS30" s="106">
        <v>1788</v>
      </c>
      <c r="AT30" s="106">
        <v>1517</v>
      </c>
      <c r="AU30" s="106">
        <v>1260</v>
      </c>
      <c r="AV30" s="106">
        <v>973</v>
      </c>
      <c r="AW30" s="106">
        <v>714</v>
      </c>
      <c r="AX30" s="106">
        <v>500</v>
      </c>
      <c r="AY30" s="106">
        <v>373</v>
      </c>
      <c r="AZ30" s="106">
        <v>259</v>
      </c>
      <c r="BA30" s="106">
        <v>155</v>
      </c>
      <c r="BB30" s="106">
        <v>70</v>
      </c>
      <c r="BC30" s="106">
        <v>16</v>
      </c>
      <c r="BD30" s="106">
        <v>1</v>
      </c>
      <c r="BE30" s="106" t="s">
        <v>387</v>
      </c>
      <c r="BF30" s="105" t="s">
        <v>387</v>
      </c>
      <c r="BG30" s="105" t="s">
        <v>387</v>
      </c>
      <c r="BI30" s="104">
        <v>42</v>
      </c>
      <c r="BJ30" s="105">
        <v>206760</v>
      </c>
      <c r="BK30" s="106">
        <v>18983</v>
      </c>
      <c r="BL30" s="106">
        <v>15116</v>
      </c>
      <c r="BM30" s="106">
        <v>13004</v>
      </c>
      <c r="BN30" s="106">
        <v>11918</v>
      </c>
      <c r="BO30" s="106">
        <v>10918</v>
      </c>
      <c r="BP30" s="106">
        <v>10210</v>
      </c>
      <c r="BQ30" s="106">
        <v>9732</v>
      </c>
      <c r="BR30" s="106">
        <v>13306</v>
      </c>
      <c r="BS30" s="106">
        <v>9611</v>
      </c>
      <c r="BT30" s="106">
        <v>10006</v>
      </c>
      <c r="BU30" s="106">
        <v>9842</v>
      </c>
      <c r="BV30" s="106">
        <v>9421</v>
      </c>
      <c r="BW30" s="106">
        <v>9475</v>
      </c>
      <c r="BX30" s="106">
        <v>9569</v>
      </c>
      <c r="BY30" s="106">
        <v>9502</v>
      </c>
      <c r="BZ30" s="106">
        <v>8901</v>
      </c>
      <c r="CA30" s="106">
        <v>7601</v>
      </c>
      <c r="CB30" s="106">
        <v>5670</v>
      </c>
      <c r="CC30" s="106">
        <v>4056</v>
      </c>
      <c r="CD30" s="106">
        <v>3654</v>
      </c>
      <c r="CE30" s="106">
        <v>3082</v>
      </c>
      <c r="CF30" s="106">
        <v>2112</v>
      </c>
      <c r="CG30" s="106">
        <v>944</v>
      </c>
      <c r="CH30" s="106">
        <v>127</v>
      </c>
      <c r="CI30" s="106" t="s">
        <v>387</v>
      </c>
      <c r="CJ30" s="105" t="s">
        <v>387</v>
      </c>
      <c r="CK30" s="105" t="s">
        <v>387</v>
      </c>
      <c r="CN30" s="87">
        <v>42</v>
      </c>
      <c r="CO30" s="92">
        <v>317775.25</v>
      </c>
      <c r="CP30" s="93">
        <v>69939</v>
      </c>
      <c r="CQ30" s="93">
        <v>117176</v>
      </c>
      <c r="CR30" s="93">
        <v>19645</v>
      </c>
      <c r="CS30" s="106">
        <v>35322</v>
      </c>
      <c r="CT30" s="106">
        <v>3323</v>
      </c>
      <c r="CU30" s="106">
        <v>256</v>
      </c>
      <c r="CV30" s="106">
        <v>2</v>
      </c>
      <c r="CW30" s="108">
        <v>5</v>
      </c>
      <c r="CX30" s="108">
        <v>0</v>
      </c>
      <c r="CY30" s="106">
        <v>0</v>
      </c>
      <c r="CZ30" s="106">
        <v>0</v>
      </c>
      <c r="DA30" s="106">
        <v>2604</v>
      </c>
      <c r="DB30" s="105">
        <v>15583</v>
      </c>
      <c r="DD30" s="109">
        <v>0.22008951294979706</v>
      </c>
      <c r="DE30" s="109">
        <v>0.36873859748359888</v>
      </c>
      <c r="DF30" s="109">
        <v>6.1820421823285482E-2</v>
      </c>
      <c r="DG30" s="110">
        <v>0.12161110722122002</v>
      </c>
      <c r="DH30" s="109">
        <v>8.05600813782697E-4</v>
      </c>
      <c r="DI30" s="109">
        <v>6.2937563576773203E-6</v>
      </c>
      <c r="DJ30" s="109">
        <v>1.5734390894193301E-5</v>
      </c>
      <c r="DK30" s="109">
        <v>0</v>
      </c>
      <c r="DL30" s="109">
        <v>0</v>
      </c>
      <c r="DM30" s="109">
        <v>0</v>
      </c>
      <c r="DN30" s="109">
        <v>8.1944707776958718E-3</v>
      </c>
      <c r="DO30" s="155">
        <v>4.9037802660842844E-2</v>
      </c>
      <c r="DP30" s="111"/>
      <c r="DQ30" s="276">
        <v>1.5734390894193301E-5</v>
      </c>
      <c r="DR30" s="276">
        <v>5.7232273438538719E-2</v>
      </c>
    </row>
    <row r="31" spans="1:122" x14ac:dyDescent="0.2">
      <c r="A31" s="104">
        <v>43</v>
      </c>
      <c r="B31" s="105">
        <v>120080</v>
      </c>
      <c r="C31" s="106">
        <v>2647</v>
      </c>
      <c r="D31" s="106">
        <v>3198</v>
      </c>
      <c r="E31" s="106">
        <v>3697</v>
      </c>
      <c r="F31" s="106">
        <v>4274</v>
      </c>
      <c r="G31" s="106">
        <v>4388</v>
      </c>
      <c r="H31" s="106">
        <v>4614</v>
      </c>
      <c r="I31" s="106">
        <v>4899</v>
      </c>
      <c r="J31" s="106">
        <v>8409</v>
      </c>
      <c r="K31" s="106">
        <v>5723</v>
      </c>
      <c r="L31" s="106">
        <v>6430</v>
      </c>
      <c r="M31" s="106">
        <v>6787</v>
      </c>
      <c r="N31" s="106">
        <v>6600</v>
      </c>
      <c r="O31" s="106">
        <v>6904</v>
      </c>
      <c r="P31" s="106">
        <v>7205</v>
      </c>
      <c r="Q31" s="106">
        <v>7460</v>
      </c>
      <c r="R31" s="106">
        <v>7210</v>
      </c>
      <c r="S31" s="106">
        <v>6891</v>
      </c>
      <c r="T31" s="106">
        <v>5432</v>
      </c>
      <c r="U31" s="106">
        <v>4144</v>
      </c>
      <c r="V31" s="106">
        <v>3995</v>
      </c>
      <c r="W31" s="106">
        <v>3600</v>
      </c>
      <c r="X31" s="106">
        <v>2864</v>
      </c>
      <c r="Y31" s="106">
        <v>1832</v>
      </c>
      <c r="Z31" s="106">
        <v>747</v>
      </c>
      <c r="AA31" s="106">
        <v>130</v>
      </c>
      <c r="AB31" s="105" t="s">
        <v>387</v>
      </c>
      <c r="AC31" s="105" t="s">
        <v>387</v>
      </c>
      <c r="AE31" s="104">
        <v>43</v>
      </c>
      <c r="AF31" s="105">
        <v>81019</v>
      </c>
      <c r="AG31" s="106">
        <v>15398</v>
      </c>
      <c r="AH31" s="106">
        <v>10833</v>
      </c>
      <c r="AI31" s="106">
        <v>8744</v>
      </c>
      <c r="AJ31" s="106">
        <v>7193</v>
      </c>
      <c r="AK31" s="106">
        <v>6104</v>
      </c>
      <c r="AL31" s="106">
        <v>5269</v>
      </c>
      <c r="AM31" s="106">
        <v>4337</v>
      </c>
      <c r="AN31" s="106">
        <v>3922</v>
      </c>
      <c r="AO31" s="106">
        <v>3302</v>
      </c>
      <c r="AP31" s="106">
        <v>2754</v>
      </c>
      <c r="AQ31" s="106">
        <v>2514</v>
      </c>
      <c r="AR31" s="106">
        <v>2190</v>
      </c>
      <c r="AS31" s="106">
        <v>1937</v>
      </c>
      <c r="AT31" s="106">
        <v>1570</v>
      </c>
      <c r="AU31" s="106">
        <v>1288</v>
      </c>
      <c r="AV31" s="106">
        <v>1047</v>
      </c>
      <c r="AW31" s="106">
        <v>791</v>
      </c>
      <c r="AX31" s="106">
        <v>621</v>
      </c>
      <c r="AY31" s="106">
        <v>465</v>
      </c>
      <c r="AZ31" s="106">
        <v>327</v>
      </c>
      <c r="BA31" s="106">
        <v>210</v>
      </c>
      <c r="BB31" s="106">
        <v>130</v>
      </c>
      <c r="BC31" s="106">
        <v>52</v>
      </c>
      <c r="BD31" s="106">
        <v>19</v>
      </c>
      <c r="BE31" s="106">
        <v>2</v>
      </c>
      <c r="BF31" s="105" t="s">
        <v>387</v>
      </c>
      <c r="BG31" s="105" t="s">
        <v>387</v>
      </c>
      <c r="BI31" s="104">
        <v>43</v>
      </c>
      <c r="BJ31" s="105">
        <v>201099</v>
      </c>
      <c r="BK31" s="106">
        <v>18045</v>
      </c>
      <c r="BL31" s="106">
        <v>14031</v>
      </c>
      <c r="BM31" s="106">
        <v>12441</v>
      </c>
      <c r="BN31" s="106">
        <v>11467</v>
      </c>
      <c r="BO31" s="106">
        <v>10492</v>
      </c>
      <c r="BP31" s="106">
        <v>9883</v>
      </c>
      <c r="BQ31" s="106">
        <v>9236</v>
      </c>
      <c r="BR31" s="106">
        <v>12331</v>
      </c>
      <c r="BS31" s="106">
        <v>9025</v>
      </c>
      <c r="BT31" s="106">
        <v>9184</v>
      </c>
      <c r="BU31" s="106">
        <v>9301</v>
      </c>
      <c r="BV31" s="106">
        <v>8790</v>
      </c>
      <c r="BW31" s="106">
        <v>8841</v>
      </c>
      <c r="BX31" s="106">
        <v>8775</v>
      </c>
      <c r="BY31" s="106">
        <v>8748</v>
      </c>
      <c r="BZ31" s="106">
        <v>8257</v>
      </c>
      <c r="CA31" s="106">
        <v>7682</v>
      </c>
      <c r="CB31" s="106">
        <v>6053</v>
      </c>
      <c r="CC31" s="106">
        <v>4609</v>
      </c>
      <c r="CD31" s="106">
        <v>4322</v>
      </c>
      <c r="CE31" s="106">
        <v>3810</v>
      </c>
      <c r="CF31" s="106">
        <v>2994</v>
      </c>
      <c r="CG31" s="106">
        <v>1884</v>
      </c>
      <c r="CH31" s="106">
        <v>766</v>
      </c>
      <c r="CI31" s="106">
        <v>132</v>
      </c>
      <c r="CJ31" s="105" t="s">
        <v>387</v>
      </c>
      <c r="CK31" s="105" t="s">
        <v>387</v>
      </c>
      <c r="CN31" s="87">
        <v>43</v>
      </c>
      <c r="CO31" s="92">
        <v>319608.25</v>
      </c>
      <c r="CP31" s="93">
        <v>66476</v>
      </c>
      <c r="CQ31" s="93">
        <v>110053</v>
      </c>
      <c r="CR31" s="93">
        <v>24570</v>
      </c>
      <c r="CS31" s="106">
        <v>34622</v>
      </c>
      <c r="CT31" s="106">
        <v>3053</v>
      </c>
      <c r="CU31" s="106">
        <v>270</v>
      </c>
      <c r="CV31" s="106">
        <v>1</v>
      </c>
      <c r="CW31" s="108">
        <v>9</v>
      </c>
      <c r="CX31" s="108">
        <v>0</v>
      </c>
      <c r="CY31" s="106">
        <v>0</v>
      </c>
      <c r="CZ31" s="106">
        <v>0</v>
      </c>
      <c r="DA31" s="106">
        <v>2876</v>
      </c>
      <c r="DB31" s="105">
        <v>16009</v>
      </c>
      <c r="DD31" s="109">
        <v>0.20799212786278201</v>
      </c>
      <c r="DE31" s="109">
        <v>0.34433716901863454</v>
      </c>
      <c r="DF31" s="109">
        <v>7.6875362259891597E-2</v>
      </c>
      <c r="DG31" s="110">
        <v>0.11787868429553994</v>
      </c>
      <c r="DH31" s="109">
        <v>8.447842006581495E-4</v>
      </c>
      <c r="DI31" s="109">
        <v>3.1288303728079611E-6</v>
      </c>
      <c r="DJ31" s="109">
        <v>2.8159473355271649E-5</v>
      </c>
      <c r="DK31" s="109">
        <v>0</v>
      </c>
      <c r="DL31" s="109">
        <v>0</v>
      </c>
      <c r="DM31" s="109">
        <v>0</v>
      </c>
      <c r="DN31" s="109">
        <v>8.9985161521956951E-3</v>
      </c>
      <c r="DO31" s="155">
        <v>5.008944543828265E-2</v>
      </c>
      <c r="DP31" s="111"/>
      <c r="DQ31" s="276">
        <v>2.8159473355271649E-5</v>
      </c>
      <c r="DR31" s="276">
        <v>5.9087961590478341E-2</v>
      </c>
    </row>
    <row r="32" spans="1:122" x14ac:dyDescent="0.2">
      <c r="A32" s="104">
        <v>44</v>
      </c>
      <c r="B32" s="105">
        <v>118273</v>
      </c>
      <c r="C32" s="106">
        <v>2444</v>
      </c>
      <c r="D32" s="106">
        <v>2979</v>
      </c>
      <c r="E32" s="106">
        <v>3609</v>
      </c>
      <c r="F32" s="106">
        <v>4043</v>
      </c>
      <c r="G32" s="106">
        <v>4090</v>
      </c>
      <c r="H32" s="106">
        <v>4304</v>
      </c>
      <c r="I32" s="106">
        <v>4533</v>
      </c>
      <c r="J32" s="106">
        <v>7929</v>
      </c>
      <c r="K32" s="106">
        <v>5353</v>
      </c>
      <c r="L32" s="106">
        <v>5864</v>
      </c>
      <c r="M32" s="106">
        <v>6343</v>
      </c>
      <c r="N32" s="106">
        <v>6094</v>
      </c>
      <c r="O32" s="106">
        <v>6406</v>
      </c>
      <c r="P32" s="106">
        <v>6744</v>
      </c>
      <c r="Q32" s="106">
        <v>6869</v>
      </c>
      <c r="R32" s="106">
        <v>6673</v>
      </c>
      <c r="S32" s="106">
        <v>6593</v>
      </c>
      <c r="T32" s="106">
        <v>5453</v>
      </c>
      <c r="U32" s="106">
        <v>4490</v>
      </c>
      <c r="V32" s="106">
        <v>4527</v>
      </c>
      <c r="W32" s="106">
        <v>4245</v>
      </c>
      <c r="X32" s="106">
        <v>3675</v>
      </c>
      <c r="Y32" s="106">
        <v>2708</v>
      </c>
      <c r="Z32" s="106">
        <v>1585</v>
      </c>
      <c r="AA32" s="106">
        <v>596</v>
      </c>
      <c r="AB32" s="105">
        <v>124</v>
      </c>
      <c r="AC32" s="105" t="s">
        <v>387</v>
      </c>
      <c r="AE32" s="104">
        <v>44</v>
      </c>
      <c r="AF32" s="105">
        <v>79866</v>
      </c>
      <c r="AG32" s="106">
        <v>14948</v>
      </c>
      <c r="AH32" s="106">
        <v>10822</v>
      </c>
      <c r="AI32" s="106">
        <v>8484</v>
      </c>
      <c r="AJ32" s="106">
        <v>6965</v>
      </c>
      <c r="AK32" s="106">
        <v>5927</v>
      </c>
      <c r="AL32" s="106">
        <v>5064</v>
      </c>
      <c r="AM32" s="106">
        <v>4341</v>
      </c>
      <c r="AN32" s="106">
        <v>3768</v>
      </c>
      <c r="AO32" s="106">
        <v>3135</v>
      </c>
      <c r="AP32" s="106">
        <v>2775</v>
      </c>
      <c r="AQ32" s="106">
        <v>2470</v>
      </c>
      <c r="AR32" s="106">
        <v>2062</v>
      </c>
      <c r="AS32" s="106">
        <v>1873</v>
      </c>
      <c r="AT32" s="106">
        <v>1541</v>
      </c>
      <c r="AU32" s="106">
        <v>1346</v>
      </c>
      <c r="AV32" s="106">
        <v>1105</v>
      </c>
      <c r="AW32" s="106">
        <v>871</v>
      </c>
      <c r="AX32" s="106">
        <v>705</v>
      </c>
      <c r="AY32" s="106">
        <v>535</v>
      </c>
      <c r="AZ32" s="106">
        <v>444</v>
      </c>
      <c r="BA32" s="106">
        <v>325</v>
      </c>
      <c r="BB32" s="106">
        <v>215</v>
      </c>
      <c r="BC32" s="106">
        <v>90</v>
      </c>
      <c r="BD32" s="106">
        <v>35</v>
      </c>
      <c r="BE32" s="106">
        <v>16</v>
      </c>
      <c r="BF32" s="105">
        <v>4</v>
      </c>
      <c r="BG32" s="105" t="s">
        <v>387</v>
      </c>
      <c r="BI32" s="104">
        <v>44</v>
      </c>
      <c r="BJ32" s="105">
        <v>198139</v>
      </c>
      <c r="BK32" s="106">
        <v>17392</v>
      </c>
      <c r="BL32" s="106">
        <v>13801</v>
      </c>
      <c r="BM32" s="106">
        <v>12093</v>
      </c>
      <c r="BN32" s="106">
        <v>11008</v>
      </c>
      <c r="BO32" s="106">
        <v>10017</v>
      </c>
      <c r="BP32" s="106">
        <v>9368</v>
      </c>
      <c r="BQ32" s="106">
        <v>8874</v>
      </c>
      <c r="BR32" s="106">
        <v>11697</v>
      </c>
      <c r="BS32" s="106">
        <v>8488</v>
      </c>
      <c r="BT32" s="106">
        <v>8639</v>
      </c>
      <c r="BU32" s="106">
        <v>8813</v>
      </c>
      <c r="BV32" s="106">
        <v>8156</v>
      </c>
      <c r="BW32" s="106">
        <v>8279</v>
      </c>
      <c r="BX32" s="106">
        <v>8285</v>
      </c>
      <c r="BY32" s="106">
        <v>8215</v>
      </c>
      <c r="BZ32" s="106">
        <v>7778</v>
      </c>
      <c r="CA32" s="106">
        <v>7464</v>
      </c>
      <c r="CB32" s="106">
        <v>6158</v>
      </c>
      <c r="CC32" s="106">
        <v>5025</v>
      </c>
      <c r="CD32" s="106">
        <v>4971</v>
      </c>
      <c r="CE32" s="106">
        <v>4570</v>
      </c>
      <c r="CF32" s="106">
        <v>3890</v>
      </c>
      <c r="CG32" s="106">
        <v>2798</v>
      </c>
      <c r="CH32" s="106">
        <v>1620</v>
      </c>
      <c r="CI32" s="106">
        <v>612</v>
      </c>
      <c r="CJ32" s="105">
        <v>128</v>
      </c>
      <c r="CK32" s="105" t="s">
        <v>387</v>
      </c>
      <c r="CN32" s="87">
        <v>44</v>
      </c>
      <c r="CO32" s="92">
        <v>316964.75</v>
      </c>
      <c r="CP32" s="93">
        <v>64311</v>
      </c>
      <c r="CQ32" s="93">
        <v>104056</v>
      </c>
      <c r="CR32" s="93">
        <v>29772</v>
      </c>
      <c r="CS32" s="106">
        <v>34246</v>
      </c>
      <c r="CT32" s="106">
        <v>2907</v>
      </c>
      <c r="CU32" s="106">
        <v>355</v>
      </c>
      <c r="CV32" s="106">
        <v>5</v>
      </c>
      <c r="CW32" s="108">
        <v>7</v>
      </c>
      <c r="CX32" s="108">
        <v>0</v>
      </c>
      <c r="CY32" s="106">
        <v>0</v>
      </c>
      <c r="CZ32" s="106">
        <v>0</v>
      </c>
      <c r="DA32" s="106">
        <v>3118</v>
      </c>
      <c r="DB32" s="105">
        <v>16882</v>
      </c>
      <c r="DD32" s="109">
        <v>0.20289637885600845</v>
      </c>
      <c r="DE32" s="109">
        <v>0.32828887123883649</v>
      </c>
      <c r="DF32" s="109">
        <v>9.3928425794981937E-2</v>
      </c>
      <c r="DG32" s="110">
        <v>0.11721492689644511</v>
      </c>
      <c r="DH32" s="109">
        <v>1.1199983594390227E-3</v>
      </c>
      <c r="DI32" s="109">
        <v>1.5774624780831307E-5</v>
      </c>
      <c r="DJ32" s="109">
        <v>2.2084474693163829E-5</v>
      </c>
      <c r="DK32" s="109">
        <v>0</v>
      </c>
      <c r="DL32" s="109">
        <v>0</v>
      </c>
      <c r="DM32" s="109">
        <v>0</v>
      </c>
      <c r="DN32" s="109">
        <v>9.8370560133264028E-3</v>
      </c>
      <c r="DO32" s="155">
        <v>5.3261443109998828E-2</v>
      </c>
      <c r="DP32" s="111"/>
      <c r="DQ32" s="276">
        <v>2.2084474693163829E-5</v>
      </c>
      <c r="DR32" s="276">
        <v>6.3098499123325227E-2</v>
      </c>
    </row>
    <row r="33" spans="1:137" x14ac:dyDescent="0.2">
      <c r="A33" s="104">
        <v>45</v>
      </c>
      <c r="B33" s="105">
        <v>112594</v>
      </c>
      <c r="C33" s="106">
        <v>2208</v>
      </c>
      <c r="D33" s="106">
        <v>2739</v>
      </c>
      <c r="E33" s="106">
        <v>3213</v>
      </c>
      <c r="F33" s="106">
        <v>3655</v>
      </c>
      <c r="G33" s="106">
        <v>3661</v>
      </c>
      <c r="H33" s="106">
        <v>3877</v>
      </c>
      <c r="I33" s="106">
        <v>4239</v>
      </c>
      <c r="J33" s="106">
        <v>7060</v>
      </c>
      <c r="K33" s="106">
        <v>4809</v>
      </c>
      <c r="L33" s="106">
        <v>5610</v>
      </c>
      <c r="M33" s="106">
        <v>5618</v>
      </c>
      <c r="N33" s="106">
        <v>5357</v>
      </c>
      <c r="O33" s="106">
        <v>5745</v>
      </c>
      <c r="P33" s="106">
        <v>6012</v>
      </c>
      <c r="Q33" s="106">
        <v>6097</v>
      </c>
      <c r="R33" s="106">
        <v>6075</v>
      </c>
      <c r="S33" s="106">
        <v>5745</v>
      </c>
      <c r="T33" s="106">
        <v>5254</v>
      </c>
      <c r="U33" s="106">
        <v>4531</v>
      </c>
      <c r="V33" s="106">
        <v>4513</v>
      </c>
      <c r="W33" s="106">
        <v>4430</v>
      </c>
      <c r="X33" s="106">
        <v>4187</v>
      </c>
      <c r="Y33" s="106">
        <v>3464</v>
      </c>
      <c r="Z33" s="106">
        <v>2293</v>
      </c>
      <c r="AA33" s="106">
        <v>1300</v>
      </c>
      <c r="AB33" s="105">
        <v>697</v>
      </c>
      <c r="AC33" s="105">
        <v>205</v>
      </c>
      <c r="AE33" s="104">
        <v>45</v>
      </c>
      <c r="AF33" s="105">
        <v>75458</v>
      </c>
      <c r="AG33" s="106">
        <v>13976</v>
      </c>
      <c r="AH33" s="106">
        <v>10080</v>
      </c>
      <c r="AI33" s="106">
        <v>7917</v>
      </c>
      <c r="AJ33" s="106">
        <v>6566</v>
      </c>
      <c r="AK33" s="106">
        <v>5550</v>
      </c>
      <c r="AL33" s="106">
        <v>4629</v>
      </c>
      <c r="AM33" s="106">
        <v>4099</v>
      </c>
      <c r="AN33" s="106">
        <v>3423</v>
      </c>
      <c r="AO33" s="106">
        <v>3027</v>
      </c>
      <c r="AP33" s="106">
        <v>2639</v>
      </c>
      <c r="AQ33" s="106">
        <v>2307</v>
      </c>
      <c r="AR33" s="106">
        <v>2022</v>
      </c>
      <c r="AS33" s="106">
        <v>1686</v>
      </c>
      <c r="AT33" s="106">
        <v>1472</v>
      </c>
      <c r="AU33" s="106">
        <v>1268</v>
      </c>
      <c r="AV33" s="106">
        <v>1103</v>
      </c>
      <c r="AW33" s="106">
        <v>915</v>
      </c>
      <c r="AX33" s="106">
        <v>726</v>
      </c>
      <c r="AY33" s="106">
        <v>615</v>
      </c>
      <c r="AZ33" s="106">
        <v>490</v>
      </c>
      <c r="BA33" s="106">
        <v>365</v>
      </c>
      <c r="BB33" s="106">
        <v>269</v>
      </c>
      <c r="BC33" s="106">
        <v>165</v>
      </c>
      <c r="BD33" s="106">
        <v>94</v>
      </c>
      <c r="BE33" s="106">
        <v>41</v>
      </c>
      <c r="BF33" s="105">
        <v>14</v>
      </c>
      <c r="BG33" s="105">
        <v>0</v>
      </c>
      <c r="BI33" s="104">
        <v>45</v>
      </c>
      <c r="BJ33" s="105">
        <v>188052</v>
      </c>
      <c r="BK33" s="106">
        <v>16184</v>
      </c>
      <c r="BL33" s="106">
        <v>12819</v>
      </c>
      <c r="BM33" s="106">
        <v>11130</v>
      </c>
      <c r="BN33" s="106">
        <v>10221</v>
      </c>
      <c r="BO33" s="106">
        <v>9211</v>
      </c>
      <c r="BP33" s="106">
        <v>8506</v>
      </c>
      <c r="BQ33" s="106">
        <v>8338</v>
      </c>
      <c r="BR33" s="106">
        <v>10483</v>
      </c>
      <c r="BS33" s="106">
        <v>7836</v>
      </c>
      <c r="BT33" s="106">
        <v>8249</v>
      </c>
      <c r="BU33" s="106">
        <v>7925</v>
      </c>
      <c r="BV33" s="106">
        <v>7379</v>
      </c>
      <c r="BW33" s="106">
        <v>7431</v>
      </c>
      <c r="BX33" s="106">
        <v>7484</v>
      </c>
      <c r="BY33" s="106">
        <v>7365</v>
      </c>
      <c r="BZ33" s="106">
        <v>7178</v>
      </c>
      <c r="CA33" s="106">
        <v>6660</v>
      </c>
      <c r="CB33" s="106">
        <v>5980</v>
      </c>
      <c r="CC33" s="106">
        <v>5146</v>
      </c>
      <c r="CD33" s="106">
        <v>5003</v>
      </c>
      <c r="CE33" s="106">
        <v>4795</v>
      </c>
      <c r="CF33" s="106">
        <v>4456</v>
      </c>
      <c r="CG33" s="106">
        <v>3629</v>
      </c>
      <c r="CH33" s="106">
        <v>2387</v>
      </c>
      <c r="CI33" s="106">
        <v>1341</v>
      </c>
      <c r="CJ33" s="105">
        <v>711</v>
      </c>
      <c r="CK33" s="105">
        <v>205</v>
      </c>
      <c r="CN33" s="87">
        <v>45</v>
      </c>
      <c r="CO33" s="92">
        <v>308697.25</v>
      </c>
      <c r="CP33" s="93">
        <v>59565</v>
      </c>
      <c r="CQ33" s="93">
        <v>94834</v>
      </c>
      <c r="CR33" s="93">
        <v>33653</v>
      </c>
      <c r="CS33" s="106">
        <v>33212</v>
      </c>
      <c r="CT33" s="106">
        <v>2862</v>
      </c>
      <c r="CU33" s="106">
        <v>320</v>
      </c>
      <c r="CV33" s="106">
        <v>2</v>
      </c>
      <c r="CW33" s="108">
        <v>6</v>
      </c>
      <c r="CX33" s="108">
        <v>0</v>
      </c>
      <c r="CY33" s="106">
        <v>0</v>
      </c>
      <c r="CZ33" s="106">
        <v>0</v>
      </c>
      <c r="DA33" s="106">
        <v>3338</v>
      </c>
      <c r="DB33" s="105">
        <v>17158</v>
      </c>
      <c r="DD33" s="109">
        <v>0.19295604350216919</v>
      </c>
      <c r="DE33" s="109">
        <v>0.30720714227289037</v>
      </c>
      <c r="DF33" s="109">
        <v>0.10901619628940654</v>
      </c>
      <c r="DG33" s="110">
        <v>0.11685883175182156</v>
      </c>
      <c r="DH33" s="109">
        <v>1.0366143527355686E-3</v>
      </c>
      <c r="DI33" s="109">
        <v>6.4788397045973036E-6</v>
      </c>
      <c r="DJ33" s="109">
        <v>1.9436519113791912E-5</v>
      </c>
      <c r="DK33" s="109">
        <v>0</v>
      </c>
      <c r="DL33" s="109">
        <v>0</v>
      </c>
      <c r="DM33" s="109">
        <v>0</v>
      </c>
      <c r="DN33" s="109">
        <v>1.08131834669729E-2</v>
      </c>
      <c r="DO33" s="155">
        <v>5.5581965825740265E-2</v>
      </c>
      <c r="DP33" s="111"/>
      <c r="DQ33" s="276">
        <v>1.9436519113791912E-5</v>
      </c>
      <c r="DR33" s="276">
        <v>6.639514929271316E-2</v>
      </c>
    </row>
    <row r="34" spans="1:137" x14ac:dyDescent="0.2">
      <c r="A34" s="104">
        <v>46</v>
      </c>
      <c r="B34" s="105">
        <v>108798</v>
      </c>
      <c r="C34" s="106">
        <v>2107</v>
      </c>
      <c r="D34" s="106">
        <v>2557</v>
      </c>
      <c r="E34" s="106">
        <v>2946</v>
      </c>
      <c r="F34" s="106">
        <v>3319</v>
      </c>
      <c r="G34" s="106">
        <v>3568</v>
      </c>
      <c r="H34" s="106">
        <v>3662</v>
      </c>
      <c r="I34" s="106">
        <v>4061</v>
      </c>
      <c r="J34" s="106">
        <v>6365</v>
      </c>
      <c r="K34" s="106">
        <v>4541</v>
      </c>
      <c r="L34" s="106">
        <v>5171</v>
      </c>
      <c r="M34" s="106">
        <v>5086</v>
      </c>
      <c r="N34" s="106">
        <v>4905</v>
      </c>
      <c r="O34" s="106">
        <v>5323</v>
      </c>
      <c r="P34" s="106">
        <v>5388</v>
      </c>
      <c r="Q34" s="106">
        <v>5406</v>
      </c>
      <c r="R34" s="106">
        <v>5287</v>
      </c>
      <c r="S34" s="106">
        <v>5426</v>
      </c>
      <c r="T34" s="106">
        <v>4713</v>
      </c>
      <c r="U34" s="106">
        <v>4127</v>
      </c>
      <c r="V34" s="106">
        <v>4364</v>
      </c>
      <c r="W34" s="106">
        <v>4551</v>
      </c>
      <c r="X34" s="106">
        <v>4479</v>
      </c>
      <c r="Y34" s="106">
        <v>3867</v>
      </c>
      <c r="Z34" s="106">
        <v>2949</v>
      </c>
      <c r="AA34" s="106">
        <v>2028</v>
      </c>
      <c r="AB34" s="105">
        <v>1611</v>
      </c>
      <c r="AC34" s="105">
        <v>991</v>
      </c>
      <c r="AE34" s="104">
        <v>46</v>
      </c>
      <c r="AF34" s="105">
        <v>73499</v>
      </c>
      <c r="AG34" s="106">
        <v>13322</v>
      </c>
      <c r="AH34" s="106">
        <v>9667</v>
      </c>
      <c r="AI34" s="106">
        <v>7667</v>
      </c>
      <c r="AJ34" s="106">
        <v>6338</v>
      </c>
      <c r="AK34" s="106">
        <v>5356</v>
      </c>
      <c r="AL34" s="106">
        <v>4525</v>
      </c>
      <c r="AM34" s="106">
        <v>4045</v>
      </c>
      <c r="AN34" s="106">
        <v>3507</v>
      </c>
      <c r="AO34" s="106">
        <v>2846</v>
      </c>
      <c r="AP34" s="106">
        <v>2555</v>
      </c>
      <c r="AQ34" s="106">
        <v>2158</v>
      </c>
      <c r="AR34" s="106">
        <v>1880</v>
      </c>
      <c r="AS34" s="106">
        <v>1695</v>
      </c>
      <c r="AT34" s="106">
        <v>1516</v>
      </c>
      <c r="AU34" s="106">
        <v>1267</v>
      </c>
      <c r="AV34" s="106">
        <v>1087</v>
      </c>
      <c r="AW34" s="106">
        <v>848</v>
      </c>
      <c r="AX34" s="106">
        <v>732</v>
      </c>
      <c r="AY34" s="106">
        <v>677</v>
      </c>
      <c r="AZ34" s="106">
        <v>577</v>
      </c>
      <c r="BA34" s="106">
        <v>426</v>
      </c>
      <c r="BB34" s="106">
        <v>324</v>
      </c>
      <c r="BC34" s="106">
        <v>211</v>
      </c>
      <c r="BD34" s="106">
        <v>156</v>
      </c>
      <c r="BE34" s="106">
        <v>93</v>
      </c>
      <c r="BF34" s="105">
        <v>18</v>
      </c>
      <c r="BG34" s="105">
        <v>6</v>
      </c>
      <c r="BI34" s="104">
        <v>46</v>
      </c>
      <c r="BJ34" s="105">
        <v>182297</v>
      </c>
      <c r="BK34" s="106">
        <v>15429</v>
      </c>
      <c r="BL34" s="106">
        <v>12224</v>
      </c>
      <c r="BM34" s="106">
        <v>10613</v>
      </c>
      <c r="BN34" s="106">
        <v>9657</v>
      </c>
      <c r="BO34" s="106">
        <v>8924</v>
      </c>
      <c r="BP34" s="106">
        <v>8187</v>
      </c>
      <c r="BQ34" s="106">
        <v>8106</v>
      </c>
      <c r="BR34" s="106">
        <v>9872</v>
      </c>
      <c r="BS34" s="106">
        <v>7387</v>
      </c>
      <c r="BT34" s="106">
        <v>7726</v>
      </c>
      <c r="BU34" s="106">
        <v>7244</v>
      </c>
      <c r="BV34" s="106">
        <v>6785</v>
      </c>
      <c r="BW34" s="106">
        <v>7018</v>
      </c>
      <c r="BX34" s="106">
        <v>6904</v>
      </c>
      <c r="BY34" s="106">
        <v>6673</v>
      </c>
      <c r="BZ34" s="106">
        <v>6374</v>
      </c>
      <c r="CA34" s="106">
        <v>6274</v>
      </c>
      <c r="CB34" s="106">
        <v>5445</v>
      </c>
      <c r="CC34" s="106">
        <v>4804</v>
      </c>
      <c r="CD34" s="106">
        <v>4941</v>
      </c>
      <c r="CE34" s="106">
        <v>4977</v>
      </c>
      <c r="CF34" s="106">
        <v>4803</v>
      </c>
      <c r="CG34" s="106">
        <v>4078</v>
      </c>
      <c r="CH34" s="106">
        <v>3105</v>
      </c>
      <c r="CI34" s="106">
        <v>2121</v>
      </c>
      <c r="CJ34" s="105">
        <v>1629</v>
      </c>
      <c r="CK34" s="105">
        <v>997</v>
      </c>
      <c r="CN34" s="87">
        <v>46</v>
      </c>
      <c r="CO34" s="92">
        <v>297598.75</v>
      </c>
      <c r="CP34" s="93">
        <v>56847</v>
      </c>
      <c r="CQ34" s="93">
        <v>88550</v>
      </c>
      <c r="CR34" s="93">
        <v>36900</v>
      </c>
      <c r="CS34" s="106">
        <v>32365</v>
      </c>
      <c r="CT34" s="106">
        <v>2742</v>
      </c>
      <c r="CU34" s="106">
        <v>399</v>
      </c>
      <c r="CV34" s="106">
        <v>6</v>
      </c>
      <c r="CW34" s="108">
        <v>10</v>
      </c>
      <c r="CX34" s="108">
        <v>0</v>
      </c>
      <c r="CY34" s="106">
        <v>0</v>
      </c>
      <c r="CZ34" s="106">
        <v>0</v>
      </c>
      <c r="DA34" s="106">
        <v>3616</v>
      </c>
      <c r="DB34" s="105">
        <v>17918</v>
      </c>
      <c r="DD34" s="109">
        <v>0.19101894749221898</v>
      </c>
      <c r="DE34" s="109">
        <v>0.29754829279356854</v>
      </c>
      <c r="DF34" s="109">
        <v>0.12399245628551868</v>
      </c>
      <c r="DG34" s="110">
        <v>0.11796756538795945</v>
      </c>
      <c r="DH34" s="109">
        <v>1.3407314378840636E-3</v>
      </c>
      <c r="DI34" s="109">
        <v>2.0161375005775394E-5</v>
      </c>
      <c r="DJ34" s="109">
        <v>3.3602291676292325E-5</v>
      </c>
      <c r="DK34" s="109">
        <v>0</v>
      </c>
      <c r="DL34" s="109">
        <v>0</v>
      </c>
      <c r="DM34" s="109">
        <v>0</v>
      </c>
      <c r="DN34" s="109">
        <v>1.2150588670147304E-2</v>
      </c>
      <c r="DO34" s="155">
        <v>6.0208586225580583E-2</v>
      </c>
      <c r="DP34" s="111"/>
      <c r="DQ34" s="276">
        <v>3.3602291676292325E-5</v>
      </c>
      <c r="DR34" s="276">
        <v>7.2359174895727893E-2</v>
      </c>
    </row>
    <row r="35" spans="1:137" x14ac:dyDescent="0.2">
      <c r="A35" s="104">
        <v>47</v>
      </c>
      <c r="B35" s="105">
        <v>104693</v>
      </c>
      <c r="C35" s="106">
        <v>2046</v>
      </c>
      <c r="D35" s="106">
        <v>2483</v>
      </c>
      <c r="E35" s="106">
        <v>2803</v>
      </c>
      <c r="F35" s="106">
        <v>3190</v>
      </c>
      <c r="G35" s="106">
        <v>3287</v>
      </c>
      <c r="H35" s="106">
        <v>3478</v>
      </c>
      <c r="I35" s="106">
        <v>3658</v>
      </c>
      <c r="J35" s="106">
        <v>6021</v>
      </c>
      <c r="K35" s="106">
        <v>4217</v>
      </c>
      <c r="L35" s="106">
        <v>4684</v>
      </c>
      <c r="M35" s="106">
        <v>4875</v>
      </c>
      <c r="N35" s="106">
        <v>4485</v>
      </c>
      <c r="O35" s="106">
        <v>4958</v>
      </c>
      <c r="P35" s="106">
        <v>4928</v>
      </c>
      <c r="Q35" s="106">
        <v>4758</v>
      </c>
      <c r="R35" s="106">
        <v>4785</v>
      </c>
      <c r="S35" s="106">
        <v>4601</v>
      </c>
      <c r="T35" s="106">
        <v>4219</v>
      </c>
      <c r="U35" s="106">
        <v>3757</v>
      </c>
      <c r="V35" s="106">
        <v>3942</v>
      </c>
      <c r="W35" s="106">
        <v>4256</v>
      </c>
      <c r="X35" s="106">
        <v>4278</v>
      </c>
      <c r="Y35" s="106">
        <v>4156</v>
      </c>
      <c r="Z35" s="106">
        <v>3615</v>
      </c>
      <c r="AA35" s="106">
        <v>2799</v>
      </c>
      <c r="AB35" s="105">
        <v>2380</v>
      </c>
      <c r="AC35" s="105">
        <v>2034</v>
      </c>
      <c r="AE35" s="104">
        <v>47</v>
      </c>
      <c r="AF35" s="105">
        <v>70675</v>
      </c>
      <c r="AG35" s="106">
        <v>12666</v>
      </c>
      <c r="AH35" s="106">
        <v>9065</v>
      </c>
      <c r="AI35" s="106">
        <v>7403</v>
      </c>
      <c r="AJ35" s="106">
        <v>6165</v>
      </c>
      <c r="AK35" s="106">
        <v>5154</v>
      </c>
      <c r="AL35" s="106">
        <v>4412</v>
      </c>
      <c r="AM35" s="106">
        <v>3776</v>
      </c>
      <c r="AN35" s="106">
        <v>3247</v>
      </c>
      <c r="AO35" s="106">
        <v>2817</v>
      </c>
      <c r="AP35" s="106">
        <v>2366</v>
      </c>
      <c r="AQ35" s="106">
        <v>2055</v>
      </c>
      <c r="AR35" s="106">
        <v>1821</v>
      </c>
      <c r="AS35" s="106">
        <v>1640</v>
      </c>
      <c r="AT35" s="106">
        <v>1381</v>
      </c>
      <c r="AU35" s="106">
        <v>1211</v>
      </c>
      <c r="AV35" s="106">
        <v>1029</v>
      </c>
      <c r="AW35" s="106">
        <v>882</v>
      </c>
      <c r="AX35" s="106">
        <v>730</v>
      </c>
      <c r="AY35" s="106">
        <v>689</v>
      </c>
      <c r="AZ35" s="106">
        <v>562</v>
      </c>
      <c r="BA35" s="106">
        <v>509</v>
      </c>
      <c r="BB35" s="106">
        <v>396</v>
      </c>
      <c r="BC35" s="106">
        <v>274</v>
      </c>
      <c r="BD35" s="106">
        <v>211</v>
      </c>
      <c r="BE35" s="106">
        <v>140</v>
      </c>
      <c r="BF35" s="105">
        <v>55</v>
      </c>
      <c r="BG35" s="105">
        <v>19</v>
      </c>
      <c r="BI35" s="104">
        <v>47</v>
      </c>
      <c r="BJ35" s="105">
        <v>175368</v>
      </c>
      <c r="BK35" s="106">
        <v>14712</v>
      </c>
      <c r="BL35" s="106">
        <v>11548</v>
      </c>
      <c r="BM35" s="106">
        <v>10206</v>
      </c>
      <c r="BN35" s="106">
        <v>9355</v>
      </c>
      <c r="BO35" s="106">
        <v>8441</v>
      </c>
      <c r="BP35" s="106">
        <v>7890</v>
      </c>
      <c r="BQ35" s="106">
        <v>7434</v>
      </c>
      <c r="BR35" s="106">
        <v>9268</v>
      </c>
      <c r="BS35" s="106">
        <v>7034</v>
      </c>
      <c r="BT35" s="106">
        <v>7050</v>
      </c>
      <c r="BU35" s="106">
        <v>6930</v>
      </c>
      <c r="BV35" s="106">
        <v>6306</v>
      </c>
      <c r="BW35" s="106">
        <v>6598</v>
      </c>
      <c r="BX35" s="106">
        <v>6309</v>
      </c>
      <c r="BY35" s="106">
        <v>5969</v>
      </c>
      <c r="BZ35" s="106">
        <v>5814</v>
      </c>
      <c r="CA35" s="106">
        <v>5483</v>
      </c>
      <c r="CB35" s="106">
        <v>4949</v>
      </c>
      <c r="CC35" s="106">
        <v>4446</v>
      </c>
      <c r="CD35" s="106">
        <v>4504</v>
      </c>
      <c r="CE35" s="106">
        <v>4765</v>
      </c>
      <c r="CF35" s="106">
        <v>4674</v>
      </c>
      <c r="CG35" s="106">
        <v>4430</v>
      </c>
      <c r="CH35" s="106">
        <v>3826</v>
      </c>
      <c r="CI35" s="106">
        <v>2939</v>
      </c>
      <c r="CJ35" s="105">
        <v>2435</v>
      </c>
      <c r="CK35" s="105">
        <v>2053</v>
      </c>
      <c r="CN35" s="87">
        <v>47</v>
      </c>
      <c r="CO35" s="92">
        <v>286857.5</v>
      </c>
      <c r="CP35" s="93">
        <v>54262</v>
      </c>
      <c r="CQ35" s="93">
        <v>82085</v>
      </c>
      <c r="CR35" s="93">
        <v>39021</v>
      </c>
      <c r="CS35" s="106">
        <v>31455</v>
      </c>
      <c r="CT35" s="106">
        <v>2545</v>
      </c>
      <c r="CU35" s="106">
        <v>514</v>
      </c>
      <c r="CV35" s="106">
        <v>6</v>
      </c>
      <c r="CW35" s="108">
        <v>11</v>
      </c>
      <c r="CX35" s="108">
        <v>1</v>
      </c>
      <c r="CY35" s="106">
        <v>0</v>
      </c>
      <c r="CZ35" s="106">
        <v>0</v>
      </c>
      <c r="DA35" s="106">
        <v>3888</v>
      </c>
      <c r="DB35" s="105">
        <v>19575</v>
      </c>
      <c r="DD35" s="109">
        <v>0.1891601230576157</v>
      </c>
      <c r="DE35" s="109">
        <v>0.28615253218061232</v>
      </c>
      <c r="DF35" s="109">
        <v>0.13602921311103947</v>
      </c>
      <c r="DG35" s="110">
        <v>0.11852574884742424</v>
      </c>
      <c r="DH35" s="109">
        <v>1.7918304384581195E-3</v>
      </c>
      <c r="DI35" s="109">
        <v>2.0916308620133692E-5</v>
      </c>
      <c r="DJ35" s="109">
        <v>3.834656580357843E-5</v>
      </c>
      <c r="DK35" s="109">
        <v>3.4860514366889482E-6</v>
      </c>
      <c r="DL35" s="109">
        <v>0</v>
      </c>
      <c r="DM35" s="109">
        <v>0</v>
      </c>
      <c r="DN35" s="109">
        <v>1.3553767985846631E-2</v>
      </c>
      <c r="DO35" s="155">
        <v>6.8239456873186166E-2</v>
      </c>
      <c r="DP35" s="111"/>
      <c r="DQ35" s="276">
        <v>4.1832617240267377E-5</v>
      </c>
      <c r="DR35" s="276">
        <v>8.1793224859032801E-2</v>
      </c>
    </row>
    <row r="36" spans="1:137" x14ac:dyDescent="0.2">
      <c r="A36" s="104">
        <v>48</v>
      </c>
      <c r="B36" s="105">
        <v>96921</v>
      </c>
      <c r="C36" s="106">
        <v>1750</v>
      </c>
      <c r="D36" s="106">
        <v>2216</v>
      </c>
      <c r="E36" s="106">
        <v>2585</v>
      </c>
      <c r="F36" s="106">
        <v>2874</v>
      </c>
      <c r="G36" s="106">
        <v>2959</v>
      </c>
      <c r="H36" s="106">
        <v>3167</v>
      </c>
      <c r="I36" s="106">
        <v>3498</v>
      </c>
      <c r="J36" s="106">
        <v>5350</v>
      </c>
      <c r="K36" s="106">
        <v>3869</v>
      </c>
      <c r="L36" s="106">
        <v>4223</v>
      </c>
      <c r="M36" s="106">
        <v>4283</v>
      </c>
      <c r="N36" s="106">
        <v>3940</v>
      </c>
      <c r="O36" s="106">
        <v>4283</v>
      </c>
      <c r="P36" s="106">
        <v>4369</v>
      </c>
      <c r="Q36" s="106">
        <v>4294</v>
      </c>
      <c r="R36" s="106">
        <v>4070</v>
      </c>
      <c r="S36" s="106">
        <v>3993</v>
      </c>
      <c r="T36" s="106">
        <v>3570</v>
      </c>
      <c r="U36" s="106">
        <v>3289</v>
      </c>
      <c r="V36" s="106">
        <v>3557</v>
      </c>
      <c r="W36" s="106">
        <v>3740</v>
      </c>
      <c r="X36" s="106">
        <v>3922</v>
      </c>
      <c r="Y36" s="106">
        <v>3950</v>
      </c>
      <c r="Z36" s="106">
        <v>3974</v>
      </c>
      <c r="AA36" s="106">
        <v>3219</v>
      </c>
      <c r="AB36" s="105">
        <v>2867</v>
      </c>
      <c r="AC36" s="105">
        <v>3110</v>
      </c>
      <c r="AE36" s="104">
        <v>48</v>
      </c>
      <c r="AF36" s="105">
        <v>65661</v>
      </c>
      <c r="AG36" s="106">
        <v>11355</v>
      </c>
      <c r="AH36" s="106">
        <v>8517</v>
      </c>
      <c r="AI36" s="106">
        <v>6726</v>
      </c>
      <c r="AJ36" s="106">
        <v>5720</v>
      </c>
      <c r="AK36" s="106">
        <v>4848</v>
      </c>
      <c r="AL36" s="106">
        <v>4176</v>
      </c>
      <c r="AM36" s="106">
        <v>3690</v>
      </c>
      <c r="AN36" s="106">
        <v>3127</v>
      </c>
      <c r="AO36" s="106">
        <v>2527</v>
      </c>
      <c r="AP36" s="106">
        <v>2285</v>
      </c>
      <c r="AQ36" s="106">
        <v>1997</v>
      </c>
      <c r="AR36" s="106">
        <v>1710</v>
      </c>
      <c r="AS36" s="106">
        <v>1417</v>
      </c>
      <c r="AT36" s="106">
        <v>1260</v>
      </c>
      <c r="AU36" s="106">
        <v>1091</v>
      </c>
      <c r="AV36" s="106">
        <v>1010</v>
      </c>
      <c r="AW36" s="106">
        <v>811</v>
      </c>
      <c r="AX36" s="106">
        <v>624</v>
      </c>
      <c r="AY36" s="106">
        <v>603</v>
      </c>
      <c r="AZ36" s="106">
        <v>580</v>
      </c>
      <c r="BA36" s="106">
        <v>489</v>
      </c>
      <c r="BB36" s="106">
        <v>368</v>
      </c>
      <c r="BC36" s="106">
        <v>293</v>
      </c>
      <c r="BD36" s="106">
        <v>215</v>
      </c>
      <c r="BE36" s="106">
        <v>142</v>
      </c>
      <c r="BF36" s="105">
        <v>69</v>
      </c>
      <c r="BG36" s="105">
        <v>11</v>
      </c>
      <c r="BI36" s="104">
        <v>48</v>
      </c>
      <c r="BJ36" s="105">
        <v>162582</v>
      </c>
      <c r="BK36" s="106">
        <v>13105</v>
      </c>
      <c r="BL36" s="106">
        <v>10733</v>
      </c>
      <c r="BM36" s="106">
        <v>9311</v>
      </c>
      <c r="BN36" s="106">
        <v>8594</v>
      </c>
      <c r="BO36" s="106">
        <v>7807</v>
      </c>
      <c r="BP36" s="106">
        <v>7343</v>
      </c>
      <c r="BQ36" s="106">
        <v>7188</v>
      </c>
      <c r="BR36" s="106">
        <v>8477</v>
      </c>
      <c r="BS36" s="106">
        <v>6396</v>
      </c>
      <c r="BT36" s="106">
        <v>6508</v>
      </c>
      <c r="BU36" s="106">
        <v>6280</v>
      </c>
      <c r="BV36" s="106">
        <v>5650</v>
      </c>
      <c r="BW36" s="106">
        <v>5700</v>
      </c>
      <c r="BX36" s="106">
        <v>5629</v>
      </c>
      <c r="BY36" s="106">
        <v>5385</v>
      </c>
      <c r="BZ36" s="106">
        <v>5080</v>
      </c>
      <c r="CA36" s="106">
        <v>4804</v>
      </c>
      <c r="CB36" s="106">
        <v>4194</v>
      </c>
      <c r="CC36" s="106">
        <v>3892</v>
      </c>
      <c r="CD36" s="106">
        <v>4137</v>
      </c>
      <c r="CE36" s="106">
        <v>4229</v>
      </c>
      <c r="CF36" s="106">
        <v>4290</v>
      </c>
      <c r="CG36" s="106">
        <v>4243</v>
      </c>
      <c r="CH36" s="106">
        <v>4189</v>
      </c>
      <c r="CI36" s="106">
        <v>3361</v>
      </c>
      <c r="CJ36" s="105">
        <v>2936</v>
      </c>
      <c r="CK36" s="105">
        <v>3121</v>
      </c>
      <c r="CN36" s="87">
        <v>48</v>
      </c>
      <c r="CO36" s="92">
        <v>276180.25</v>
      </c>
      <c r="CP36" s="93">
        <v>49550</v>
      </c>
      <c r="CQ36" s="93">
        <v>74440</v>
      </c>
      <c r="CR36" s="93">
        <v>38592</v>
      </c>
      <c r="CS36" s="106">
        <v>29913</v>
      </c>
      <c r="CT36" s="106">
        <v>2350</v>
      </c>
      <c r="CU36" s="106">
        <v>482</v>
      </c>
      <c r="CV36" s="106">
        <v>10</v>
      </c>
      <c r="CW36" s="108">
        <v>17</v>
      </c>
      <c r="CX36" s="108">
        <v>1</v>
      </c>
      <c r="CY36" s="106">
        <v>0</v>
      </c>
      <c r="CZ36" s="106">
        <v>0</v>
      </c>
      <c r="DA36" s="106">
        <v>3844</v>
      </c>
      <c r="DB36" s="105">
        <v>19318</v>
      </c>
      <c r="DD36" s="109">
        <v>0.1794118152909196</v>
      </c>
      <c r="DE36" s="109">
        <v>0.26953411766409802</v>
      </c>
      <c r="DF36" s="109">
        <v>0.13973482897491765</v>
      </c>
      <c r="DG36" s="110">
        <v>0.11681863565551845</v>
      </c>
      <c r="DH36" s="109">
        <v>1.7452370326987538E-3</v>
      </c>
      <c r="DI36" s="109">
        <v>3.6208237192920202E-5</v>
      </c>
      <c r="DJ36" s="109">
        <v>6.1554003227964351E-5</v>
      </c>
      <c r="DK36" s="109">
        <v>3.6208237192920204E-6</v>
      </c>
      <c r="DL36" s="109">
        <v>0</v>
      </c>
      <c r="DM36" s="109">
        <v>0</v>
      </c>
      <c r="DN36" s="109">
        <v>1.3918446376958526E-2</v>
      </c>
      <c r="DO36" s="155">
        <v>6.9947072609283248E-2</v>
      </c>
      <c r="DP36" s="111"/>
      <c r="DQ36" s="276">
        <v>6.5174826947256368E-5</v>
      </c>
      <c r="DR36" s="276">
        <v>8.3865518986241769E-2</v>
      </c>
    </row>
    <row r="37" spans="1:137" x14ac:dyDescent="0.2">
      <c r="A37" s="104">
        <v>49</v>
      </c>
      <c r="B37" s="105">
        <v>95459</v>
      </c>
      <c r="C37" s="106">
        <v>1791</v>
      </c>
      <c r="D37" s="106">
        <v>2126</v>
      </c>
      <c r="E37" s="106">
        <v>2497</v>
      </c>
      <c r="F37" s="106">
        <v>2916</v>
      </c>
      <c r="G37" s="106">
        <v>2902</v>
      </c>
      <c r="H37" s="106">
        <v>3000</v>
      </c>
      <c r="I37" s="106">
        <v>3338</v>
      </c>
      <c r="J37" s="106">
        <v>5000</v>
      </c>
      <c r="K37" s="106">
        <v>3750</v>
      </c>
      <c r="L37" s="106">
        <v>4119</v>
      </c>
      <c r="M37" s="106">
        <v>4259</v>
      </c>
      <c r="N37" s="106">
        <v>3956</v>
      </c>
      <c r="O37" s="106">
        <v>4024</v>
      </c>
      <c r="P37" s="106">
        <v>4168</v>
      </c>
      <c r="Q37" s="106">
        <v>4028</v>
      </c>
      <c r="R37" s="106">
        <v>3845</v>
      </c>
      <c r="S37" s="106">
        <v>3713</v>
      </c>
      <c r="T37" s="106">
        <v>3305</v>
      </c>
      <c r="U37" s="106">
        <v>3036</v>
      </c>
      <c r="V37" s="106">
        <v>3156</v>
      </c>
      <c r="W37" s="106">
        <v>3488</v>
      </c>
      <c r="X37" s="106">
        <v>3608</v>
      </c>
      <c r="Y37" s="106">
        <v>3734</v>
      </c>
      <c r="Z37" s="106">
        <v>4412</v>
      </c>
      <c r="AA37" s="106">
        <v>3677</v>
      </c>
      <c r="AB37" s="105">
        <v>3397</v>
      </c>
      <c r="AC37" s="105">
        <v>4214</v>
      </c>
      <c r="AE37" s="104">
        <v>49</v>
      </c>
      <c r="AF37" s="105">
        <v>64953</v>
      </c>
      <c r="AG37" s="106">
        <v>11315</v>
      </c>
      <c r="AH37" s="106">
        <v>8349</v>
      </c>
      <c r="AI37" s="106">
        <v>6822</v>
      </c>
      <c r="AJ37" s="106">
        <v>5667</v>
      </c>
      <c r="AK37" s="106">
        <v>4729</v>
      </c>
      <c r="AL37" s="106">
        <v>4136</v>
      </c>
      <c r="AM37" s="106">
        <v>3488</v>
      </c>
      <c r="AN37" s="106">
        <v>2966</v>
      </c>
      <c r="AO37" s="106">
        <v>2537</v>
      </c>
      <c r="AP37" s="106">
        <v>2202</v>
      </c>
      <c r="AQ37" s="106">
        <v>1932</v>
      </c>
      <c r="AR37" s="106">
        <v>1636</v>
      </c>
      <c r="AS37" s="106">
        <v>1496</v>
      </c>
      <c r="AT37" s="106">
        <v>1249</v>
      </c>
      <c r="AU37" s="106">
        <v>1113</v>
      </c>
      <c r="AV37" s="106">
        <v>895</v>
      </c>
      <c r="AW37" s="106">
        <v>758</v>
      </c>
      <c r="AX37" s="106">
        <v>687</v>
      </c>
      <c r="AY37" s="106">
        <v>651</v>
      </c>
      <c r="AZ37" s="106">
        <v>512</v>
      </c>
      <c r="BA37" s="106">
        <v>489</v>
      </c>
      <c r="BB37" s="106">
        <v>396</v>
      </c>
      <c r="BC37" s="106">
        <v>340</v>
      </c>
      <c r="BD37" s="106">
        <v>290</v>
      </c>
      <c r="BE37" s="106">
        <v>169</v>
      </c>
      <c r="BF37" s="105">
        <v>116</v>
      </c>
      <c r="BG37" s="105">
        <v>13</v>
      </c>
      <c r="BI37" s="104">
        <v>49</v>
      </c>
      <c r="BJ37" s="105">
        <v>160412</v>
      </c>
      <c r="BK37" s="106">
        <v>13106</v>
      </c>
      <c r="BL37" s="106">
        <v>10475</v>
      </c>
      <c r="BM37" s="106">
        <v>9319</v>
      </c>
      <c r="BN37" s="106">
        <v>8583</v>
      </c>
      <c r="BO37" s="106">
        <v>7631</v>
      </c>
      <c r="BP37" s="106">
        <v>7136</v>
      </c>
      <c r="BQ37" s="106">
        <v>6826</v>
      </c>
      <c r="BR37" s="106">
        <v>7966</v>
      </c>
      <c r="BS37" s="106">
        <v>6287</v>
      </c>
      <c r="BT37" s="106">
        <v>6321</v>
      </c>
      <c r="BU37" s="106">
        <v>6191</v>
      </c>
      <c r="BV37" s="106">
        <v>5592</v>
      </c>
      <c r="BW37" s="106">
        <v>5520</v>
      </c>
      <c r="BX37" s="106">
        <v>5417</v>
      </c>
      <c r="BY37" s="106">
        <v>5141</v>
      </c>
      <c r="BZ37" s="106">
        <v>4740</v>
      </c>
      <c r="CA37" s="106">
        <v>4471</v>
      </c>
      <c r="CB37" s="106">
        <v>3992</v>
      </c>
      <c r="CC37" s="106">
        <v>3687</v>
      </c>
      <c r="CD37" s="106">
        <v>3668</v>
      </c>
      <c r="CE37" s="106">
        <v>3977</v>
      </c>
      <c r="CF37" s="106">
        <v>4004</v>
      </c>
      <c r="CG37" s="106">
        <v>4074</v>
      </c>
      <c r="CH37" s="106">
        <v>4702</v>
      </c>
      <c r="CI37" s="106">
        <v>3846</v>
      </c>
      <c r="CJ37" s="105">
        <v>3513</v>
      </c>
      <c r="CK37" s="105">
        <v>4227</v>
      </c>
      <c r="CN37" s="87">
        <v>49</v>
      </c>
      <c r="CO37" s="92">
        <v>266885.75</v>
      </c>
      <c r="CP37" s="93">
        <v>49114</v>
      </c>
      <c r="CQ37" s="93">
        <v>71608</v>
      </c>
      <c r="CR37" s="93">
        <v>39690</v>
      </c>
      <c r="CS37" s="106">
        <v>29959</v>
      </c>
      <c r="CT37" s="106">
        <v>2323</v>
      </c>
      <c r="CU37" s="106">
        <v>662</v>
      </c>
      <c r="CV37" s="106">
        <v>11</v>
      </c>
      <c r="CW37" s="108">
        <v>14</v>
      </c>
      <c r="CX37" s="108">
        <v>0</v>
      </c>
      <c r="CY37" s="106">
        <v>0</v>
      </c>
      <c r="CZ37" s="106">
        <v>0</v>
      </c>
      <c r="DA37" s="106">
        <v>4075</v>
      </c>
      <c r="DB37" s="105">
        <v>20152</v>
      </c>
      <c r="DD37" s="109">
        <v>0.1840263108839644</v>
      </c>
      <c r="DE37" s="109">
        <v>0.2683095669214261</v>
      </c>
      <c r="DF37" s="109">
        <v>0.14871532106903423</v>
      </c>
      <c r="DG37" s="110">
        <v>0.12095812534015023</v>
      </c>
      <c r="DH37" s="109">
        <v>2.4804621453187368E-3</v>
      </c>
      <c r="DI37" s="109">
        <v>4.1216138366323417E-5</v>
      </c>
      <c r="DJ37" s="109">
        <v>5.2456903375320716E-5</v>
      </c>
      <c r="DK37" s="109">
        <v>0</v>
      </c>
      <c r="DL37" s="109">
        <v>0</v>
      </c>
      <c r="DM37" s="109">
        <v>0</v>
      </c>
      <c r="DN37" s="109">
        <v>1.5268705803887993E-2</v>
      </c>
      <c r="DO37" s="155">
        <v>7.5507965487104506E-2</v>
      </c>
      <c r="DP37" s="111"/>
      <c r="DQ37" s="276">
        <v>5.2456903375320716E-5</v>
      </c>
      <c r="DR37" s="276">
        <v>9.0776671290992497E-2</v>
      </c>
    </row>
    <row r="38" spans="1:137" x14ac:dyDescent="0.2">
      <c r="A38" s="104">
        <v>50</v>
      </c>
      <c r="B38" s="105">
        <v>93299</v>
      </c>
      <c r="C38" s="106">
        <v>1720</v>
      </c>
      <c r="D38" s="106">
        <v>2022</v>
      </c>
      <c r="E38" s="106">
        <v>2347</v>
      </c>
      <c r="F38" s="106">
        <v>2615</v>
      </c>
      <c r="G38" s="106">
        <v>2659</v>
      </c>
      <c r="H38" s="106">
        <v>2907</v>
      </c>
      <c r="I38" s="106">
        <v>3264</v>
      </c>
      <c r="J38" s="106">
        <v>4803</v>
      </c>
      <c r="K38" s="106">
        <v>3521</v>
      </c>
      <c r="L38" s="106">
        <v>3820</v>
      </c>
      <c r="M38" s="106">
        <v>4270</v>
      </c>
      <c r="N38" s="106">
        <v>3728</v>
      </c>
      <c r="O38" s="106">
        <v>3971</v>
      </c>
      <c r="P38" s="106">
        <v>3982</v>
      </c>
      <c r="Q38" s="106">
        <v>3975</v>
      </c>
      <c r="R38" s="106">
        <v>3542</v>
      </c>
      <c r="S38" s="106">
        <v>3369</v>
      </c>
      <c r="T38" s="106">
        <v>3103</v>
      </c>
      <c r="U38" s="106">
        <v>2947</v>
      </c>
      <c r="V38" s="106">
        <v>3000</v>
      </c>
      <c r="W38" s="106">
        <v>3157</v>
      </c>
      <c r="X38" s="106">
        <v>3303</v>
      </c>
      <c r="Y38" s="106">
        <v>3505</v>
      </c>
      <c r="Z38" s="106">
        <v>4323</v>
      </c>
      <c r="AA38" s="106">
        <v>4050</v>
      </c>
      <c r="AB38" s="105">
        <v>4087</v>
      </c>
      <c r="AC38" s="105">
        <v>5309</v>
      </c>
      <c r="AE38" s="104">
        <v>50</v>
      </c>
      <c r="AF38" s="105">
        <v>62705</v>
      </c>
      <c r="AG38" s="106">
        <v>11114</v>
      </c>
      <c r="AH38" s="106">
        <v>8033</v>
      </c>
      <c r="AI38" s="106">
        <v>6452</v>
      </c>
      <c r="AJ38" s="106">
        <v>5292</v>
      </c>
      <c r="AK38" s="106">
        <v>4587</v>
      </c>
      <c r="AL38" s="106">
        <v>3965</v>
      </c>
      <c r="AM38" s="106">
        <v>3514</v>
      </c>
      <c r="AN38" s="106">
        <v>2819</v>
      </c>
      <c r="AO38" s="106">
        <v>2360</v>
      </c>
      <c r="AP38" s="106">
        <v>2110</v>
      </c>
      <c r="AQ38" s="106">
        <v>1805</v>
      </c>
      <c r="AR38" s="106">
        <v>1616</v>
      </c>
      <c r="AS38" s="106">
        <v>1403</v>
      </c>
      <c r="AT38" s="106">
        <v>1183</v>
      </c>
      <c r="AU38" s="106">
        <v>1054</v>
      </c>
      <c r="AV38" s="106">
        <v>861</v>
      </c>
      <c r="AW38" s="106">
        <v>757</v>
      </c>
      <c r="AX38" s="106">
        <v>726</v>
      </c>
      <c r="AY38" s="106">
        <v>621</v>
      </c>
      <c r="AZ38" s="106">
        <v>523</v>
      </c>
      <c r="BA38" s="106">
        <v>487</v>
      </c>
      <c r="BB38" s="106">
        <v>410</v>
      </c>
      <c r="BC38" s="106">
        <v>368</v>
      </c>
      <c r="BD38" s="106">
        <v>276</v>
      </c>
      <c r="BE38" s="106">
        <v>226</v>
      </c>
      <c r="BF38" s="105">
        <v>116</v>
      </c>
      <c r="BG38" s="105">
        <v>27</v>
      </c>
      <c r="BI38" s="104">
        <v>50</v>
      </c>
      <c r="BJ38" s="105">
        <v>156004</v>
      </c>
      <c r="BK38" s="106">
        <v>12834</v>
      </c>
      <c r="BL38" s="106">
        <v>10055</v>
      </c>
      <c r="BM38" s="106">
        <v>8799</v>
      </c>
      <c r="BN38" s="106">
        <v>7907</v>
      </c>
      <c r="BO38" s="106">
        <v>7246</v>
      </c>
      <c r="BP38" s="106">
        <v>6872</v>
      </c>
      <c r="BQ38" s="106">
        <v>6778</v>
      </c>
      <c r="BR38" s="106">
        <v>7622</v>
      </c>
      <c r="BS38" s="106">
        <v>5881</v>
      </c>
      <c r="BT38" s="106">
        <v>5930</v>
      </c>
      <c r="BU38" s="106">
        <v>6075</v>
      </c>
      <c r="BV38" s="106">
        <v>5344</v>
      </c>
      <c r="BW38" s="106">
        <v>5374</v>
      </c>
      <c r="BX38" s="106">
        <v>5165</v>
      </c>
      <c r="BY38" s="106">
        <v>5029</v>
      </c>
      <c r="BZ38" s="106">
        <v>4403</v>
      </c>
      <c r="CA38" s="106">
        <v>4126</v>
      </c>
      <c r="CB38" s="106">
        <v>3829</v>
      </c>
      <c r="CC38" s="106">
        <v>3568</v>
      </c>
      <c r="CD38" s="106">
        <v>3523</v>
      </c>
      <c r="CE38" s="106">
        <v>3644</v>
      </c>
      <c r="CF38" s="106">
        <v>3713</v>
      </c>
      <c r="CG38" s="106">
        <v>3873</v>
      </c>
      <c r="CH38" s="106">
        <v>4599</v>
      </c>
      <c r="CI38" s="106">
        <v>4276</v>
      </c>
      <c r="CJ38" s="105">
        <v>4203</v>
      </c>
      <c r="CK38" s="105">
        <v>5336</v>
      </c>
      <c r="CN38" s="87">
        <v>50</v>
      </c>
      <c r="CO38" s="92">
        <v>259669.49999999997</v>
      </c>
      <c r="CP38" s="93">
        <v>46841</v>
      </c>
      <c r="CQ38" s="93">
        <v>68599</v>
      </c>
      <c r="CR38" s="93">
        <v>40564</v>
      </c>
      <c r="CS38" s="106">
        <v>30788</v>
      </c>
      <c r="CT38" s="106">
        <v>2562</v>
      </c>
      <c r="CU38" s="106">
        <v>758</v>
      </c>
      <c r="CV38" s="106">
        <v>15</v>
      </c>
      <c r="CW38" s="108">
        <v>24</v>
      </c>
      <c r="CX38" s="108">
        <v>1</v>
      </c>
      <c r="CY38" s="106">
        <v>0</v>
      </c>
      <c r="CZ38" s="106">
        <v>0</v>
      </c>
      <c r="DA38" s="106">
        <v>4328</v>
      </c>
      <c r="DB38" s="105">
        <v>20914</v>
      </c>
      <c r="DD38" s="109">
        <v>0.18038699192627553</v>
      </c>
      <c r="DE38" s="109">
        <v>0.26417811872399344</v>
      </c>
      <c r="DF38" s="109">
        <v>0.15621395658712325</v>
      </c>
      <c r="DG38" s="110">
        <v>0.12843248822060352</v>
      </c>
      <c r="DH38" s="109">
        <v>2.9190952345192643E-3</v>
      </c>
      <c r="DI38" s="109">
        <v>5.7765736830856149E-5</v>
      </c>
      <c r="DJ38" s="109">
        <v>9.2425178929369839E-5</v>
      </c>
      <c r="DK38" s="109">
        <v>3.8510491220570766E-6</v>
      </c>
      <c r="DL38" s="109">
        <v>0</v>
      </c>
      <c r="DM38" s="109">
        <v>0</v>
      </c>
      <c r="DN38" s="109">
        <v>1.6667340600263029E-2</v>
      </c>
      <c r="DO38" s="155">
        <v>8.0540841338701707E-2</v>
      </c>
      <c r="DP38" s="111"/>
      <c r="DQ38" s="276">
        <v>9.6276228051426916E-5</v>
      </c>
      <c r="DR38" s="276">
        <v>9.7208181938964744E-2</v>
      </c>
    </row>
    <row r="39" spans="1:137" x14ac:dyDescent="0.2">
      <c r="A39" s="104">
        <v>51</v>
      </c>
      <c r="B39" s="105">
        <v>88635</v>
      </c>
      <c r="C39" s="106">
        <v>1615</v>
      </c>
      <c r="D39" s="106">
        <v>2003</v>
      </c>
      <c r="E39" s="106">
        <v>2305</v>
      </c>
      <c r="F39" s="106">
        <v>2576</v>
      </c>
      <c r="G39" s="106">
        <v>2612</v>
      </c>
      <c r="H39" s="106">
        <v>2702</v>
      </c>
      <c r="I39" s="106">
        <v>2996</v>
      </c>
      <c r="J39" s="106">
        <v>4197</v>
      </c>
      <c r="K39" s="106">
        <v>3372</v>
      </c>
      <c r="L39" s="106">
        <v>3667</v>
      </c>
      <c r="M39" s="106">
        <v>3827</v>
      </c>
      <c r="N39" s="106">
        <v>3429</v>
      </c>
      <c r="O39" s="106">
        <v>3740</v>
      </c>
      <c r="P39" s="106">
        <v>3700</v>
      </c>
      <c r="Q39" s="106">
        <v>3645</v>
      </c>
      <c r="R39" s="106">
        <v>3361</v>
      </c>
      <c r="S39" s="106">
        <v>3175</v>
      </c>
      <c r="T39" s="106">
        <v>2782</v>
      </c>
      <c r="U39" s="106">
        <v>2550</v>
      </c>
      <c r="V39" s="106">
        <v>2722</v>
      </c>
      <c r="W39" s="106">
        <v>2892</v>
      </c>
      <c r="X39" s="106">
        <v>2966</v>
      </c>
      <c r="Y39" s="106">
        <v>3060</v>
      </c>
      <c r="Z39" s="106">
        <v>4285</v>
      </c>
      <c r="AA39" s="106">
        <v>4270</v>
      </c>
      <c r="AB39" s="105">
        <v>4055</v>
      </c>
      <c r="AC39" s="105">
        <v>6131</v>
      </c>
      <c r="AE39" s="104">
        <v>51</v>
      </c>
      <c r="AF39" s="105">
        <v>58823</v>
      </c>
      <c r="AG39" s="106">
        <v>10374</v>
      </c>
      <c r="AH39" s="106">
        <v>7682</v>
      </c>
      <c r="AI39" s="106">
        <v>6096</v>
      </c>
      <c r="AJ39" s="106">
        <v>5128</v>
      </c>
      <c r="AK39" s="106">
        <v>4377</v>
      </c>
      <c r="AL39" s="106">
        <v>3762</v>
      </c>
      <c r="AM39" s="106">
        <v>3232</v>
      </c>
      <c r="AN39" s="106">
        <v>2626</v>
      </c>
      <c r="AO39" s="106">
        <v>2225</v>
      </c>
      <c r="AP39" s="106">
        <v>1931</v>
      </c>
      <c r="AQ39" s="106">
        <v>1629</v>
      </c>
      <c r="AR39" s="106">
        <v>1404</v>
      </c>
      <c r="AS39" s="106">
        <v>1271</v>
      </c>
      <c r="AT39" s="106">
        <v>1122</v>
      </c>
      <c r="AU39" s="106">
        <v>1001</v>
      </c>
      <c r="AV39" s="106">
        <v>816</v>
      </c>
      <c r="AW39" s="106">
        <v>730</v>
      </c>
      <c r="AX39" s="106">
        <v>605</v>
      </c>
      <c r="AY39" s="106">
        <v>537</v>
      </c>
      <c r="AZ39" s="106">
        <v>486</v>
      </c>
      <c r="BA39" s="106">
        <v>406</v>
      </c>
      <c r="BB39" s="106">
        <v>384</v>
      </c>
      <c r="BC39" s="106">
        <v>332</v>
      </c>
      <c r="BD39" s="106">
        <v>292</v>
      </c>
      <c r="BE39" s="106">
        <v>221</v>
      </c>
      <c r="BF39" s="105">
        <v>131</v>
      </c>
      <c r="BG39" s="105">
        <v>23</v>
      </c>
      <c r="BI39" s="104">
        <v>51</v>
      </c>
      <c r="BJ39" s="105">
        <v>147458</v>
      </c>
      <c r="BK39" s="106">
        <v>11989</v>
      </c>
      <c r="BL39" s="106">
        <v>9685</v>
      </c>
      <c r="BM39" s="106">
        <v>8401</v>
      </c>
      <c r="BN39" s="106">
        <v>7704</v>
      </c>
      <c r="BO39" s="106">
        <v>6989</v>
      </c>
      <c r="BP39" s="106">
        <v>6464</v>
      </c>
      <c r="BQ39" s="106">
        <v>6228</v>
      </c>
      <c r="BR39" s="106">
        <v>6823</v>
      </c>
      <c r="BS39" s="106">
        <v>5597</v>
      </c>
      <c r="BT39" s="106">
        <v>5598</v>
      </c>
      <c r="BU39" s="106">
        <v>5456</v>
      </c>
      <c r="BV39" s="106">
        <v>4833</v>
      </c>
      <c r="BW39" s="106">
        <v>5011</v>
      </c>
      <c r="BX39" s="106">
        <v>4822</v>
      </c>
      <c r="BY39" s="106">
        <v>4646</v>
      </c>
      <c r="BZ39" s="106">
        <v>4177</v>
      </c>
      <c r="CA39" s="106">
        <v>3905</v>
      </c>
      <c r="CB39" s="106">
        <v>3387</v>
      </c>
      <c r="CC39" s="106">
        <v>3087</v>
      </c>
      <c r="CD39" s="106">
        <v>3208</v>
      </c>
      <c r="CE39" s="106">
        <v>3298</v>
      </c>
      <c r="CF39" s="106">
        <v>3350</v>
      </c>
      <c r="CG39" s="106">
        <v>3392</v>
      </c>
      <c r="CH39" s="106">
        <v>4577</v>
      </c>
      <c r="CI39" s="106">
        <v>4491</v>
      </c>
      <c r="CJ39" s="105">
        <v>4186</v>
      </c>
      <c r="CK39" s="105">
        <v>6154</v>
      </c>
      <c r="CN39" s="87">
        <v>51</v>
      </c>
      <c r="CO39" s="92">
        <v>253507</v>
      </c>
      <c r="CP39" s="93">
        <v>44768</v>
      </c>
      <c r="CQ39" s="93">
        <v>63560</v>
      </c>
      <c r="CR39" s="93">
        <v>39130</v>
      </c>
      <c r="CS39" s="106">
        <v>29691</v>
      </c>
      <c r="CT39" s="106">
        <v>3128</v>
      </c>
      <c r="CU39" s="106">
        <v>886</v>
      </c>
      <c r="CV39" s="106">
        <v>23</v>
      </c>
      <c r="CW39" s="108">
        <v>32</v>
      </c>
      <c r="CX39" s="108">
        <v>1</v>
      </c>
      <c r="CY39" s="106">
        <v>0</v>
      </c>
      <c r="CZ39" s="106">
        <v>0</v>
      </c>
      <c r="DA39" s="106">
        <v>4384</v>
      </c>
      <c r="DB39" s="105">
        <v>21119</v>
      </c>
      <c r="DD39" s="109">
        <v>0.17659472913962929</v>
      </c>
      <c r="DE39" s="109">
        <v>0.2507228597237946</v>
      </c>
      <c r="DF39" s="109">
        <v>0.15435471209867971</v>
      </c>
      <c r="DG39" s="110">
        <v>0.12945993601754588</v>
      </c>
      <c r="DH39" s="109">
        <v>3.4949725254134994E-3</v>
      </c>
      <c r="DI39" s="109">
        <v>9.0727277747754497E-5</v>
      </c>
      <c r="DJ39" s="109">
        <v>1.2622925599687582E-4</v>
      </c>
      <c r="DK39" s="109">
        <v>3.9446642499023695E-6</v>
      </c>
      <c r="DL39" s="109">
        <v>0</v>
      </c>
      <c r="DM39" s="109">
        <v>0</v>
      </c>
      <c r="DN39" s="109">
        <v>1.7293408071571988E-2</v>
      </c>
      <c r="DO39" s="155">
        <v>8.3307364293688138E-2</v>
      </c>
      <c r="DP39" s="111"/>
      <c r="DQ39" s="276">
        <v>1.301739202467782E-4</v>
      </c>
      <c r="DR39" s="276">
        <v>0.10060077236526013</v>
      </c>
    </row>
    <row r="40" spans="1:137" x14ac:dyDescent="0.2">
      <c r="A40" s="104">
        <v>52</v>
      </c>
      <c r="B40" s="105">
        <v>84125</v>
      </c>
      <c r="C40" s="106">
        <v>1538</v>
      </c>
      <c r="D40" s="106">
        <v>1831</v>
      </c>
      <c r="E40" s="106">
        <v>2103</v>
      </c>
      <c r="F40" s="106">
        <v>2444</v>
      </c>
      <c r="G40" s="106">
        <v>2509</v>
      </c>
      <c r="H40" s="106">
        <v>2612</v>
      </c>
      <c r="I40" s="106">
        <v>2812</v>
      </c>
      <c r="J40" s="106">
        <v>3919</v>
      </c>
      <c r="K40" s="106">
        <v>3085</v>
      </c>
      <c r="L40" s="106">
        <v>3444</v>
      </c>
      <c r="M40" s="106">
        <v>3672</v>
      </c>
      <c r="N40" s="106">
        <v>3196</v>
      </c>
      <c r="O40" s="106">
        <v>3509</v>
      </c>
      <c r="P40" s="106">
        <v>3505</v>
      </c>
      <c r="Q40" s="106">
        <v>3374</v>
      </c>
      <c r="R40" s="106">
        <v>3083</v>
      </c>
      <c r="S40" s="106">
        <v>2876</v>
      </c>
      <c r="T40" s="106">
        <v>2493</v>
      </c>
      <c r="U40" s="106">
        <v>2323</v>
      </c>
      <c r="V40" s="106">
        <v>2368</v>
      </c>
      <c r="W40" s="106">
        <v>2624</v>
      </c>
      <c r="X40" s="106">
        <v>2738</v>
      </c>
      <c r="Y40" s="106">
        <v>2946</v>
      </c>
      <c r="Z40" s="106">
        <v>4013</v>
      </c>
      <c r="AA40" s="106">
        <v>4277</v>
      </c>
      <c r="AB40" s="105">
        <v>4024</v>
      </c>
      <c r="AC40" s="105">
        <v>6807</v>
      </c>
      <c r="AE40" s="104">
        <v>52</v>
      </c>
      <c r="AF40" s="105">
        <v>53797</v>
      </c>
      <c r="AG40" s="106">
        <v>9506</v>
      </c>
      <c r="AH40" s="106">
        <v>7078</v>
      </c>
      <c r="AI40" s="106">
        <v>5456</v>
      </c>
      <c r="AJ40" s="106">
        <v>4563</v>
      </c>
      <c r="AK40" s="106">
        <v>3951</v>
      </c>
      <c r="AL40" s="106">
        <v>3388</v>
      </c>
      <c r="AM40" s="106">
        <v>2874</v>
      </c>
      <c r="AN40" s="106">
        <v>2474</v>
      </c>
      <c r="AO40" s="106">
        <v>2141</v>
      </c>
      <c r="AP40" s="106">
        <v>1675</v>
      </c>
      <c r="AQ40" s="106">
        <v>1541</v>
      </c>
      <c r="AR40" s="106">
        <v>1308</v>
      </c>
      <c r="AS40" s="106">
        <v>1215</v>
      </c>
      <c r="AT40" s="106">
        <v>1061</v>
      </c>
      <c r="AU40" s="106">
        <v>808</v>
      </c>
      <c r="AV40" s="106">
        <v>740</v>
      </c>
      <c r="AW40" s="106">
        <v>651</v>
      </c>
      <c r="AX40" s="106">
        <v>572</v>
      </c>
      <c r="AY40" s="106">
        <v>501</v>
      </c>
      <c r="AZ40" s="106">
        <v>471</v>
      </c>
      <c r="BA40" s="106">
        <v>410</v>
      </c>
      <c r="BB40" s="106">
        <v>381</v>
      </c>
      <c r="BC40" s="106">
        <v>327</v>
      </c>
      <c r="BD40" s="106">
        <v>291</v>
      </c>
      <c r="BE40" s="106">
        <v>231</v>
      </c>
      <c r="BF40" s="105">
        <v>151</v>
      </c>
      <c r="BG40" s="105">
        <v>32</v>
      </c>
      <c r="BI40" s="104">
        <v>52</v>
      </c>
      <c r="BJ40" s="105">
        <v>137922</v>
      </c>
      <c r="BK40" s="106">
        <v>11044</v>
      </c>
      <c r="BL40" s="106">
        <v>8909</v>
      </c>
      <c r="BM40" s="106">
        <v>7559</v>
      </c>
      <c r="BN40" s="106">
        <v>7007</v>
      </c>
      <c r="BO40" s="106">
        <v>6460</v>
      </c>
      <c r="BP40" s="106">
        <v>6000</v>
      </c>
      <c r="BQ40" s="106">
        <v>5686</v>
      </c>
      <c r="BR40" s="106">
        <v>6393</v>
      </c>
      <c r="BS40" s="106">
        <v>5226</v>
      </c>
      <c r="BT40" s="106">
        <v>5119</v>
      </c>
      <c r="BU40" s="106">
        <v>5213</v>
      </c>
      <c r="BV40" s="106">
        <v>4504</v>
      </c>
      <c r="BW40" s="106">
        <v>4724</v>
      </c>
      <c r="BX40" s="106">
        <v>4566</v>
      </c>
      <c r="BY40" s="106">
        <v>4182</v>
      </c>
      <c r="BZ40" s="106">
        <v>3823</v>
      </c>
      <c r="CA40" s="106">
        <v>3527</v>
      </c>
      <c r="CB40" s="106">
        <v>3065</v>
      </c>
      <c r="CC40" s="106">
        <v>2824</v>
      </c>
      <c r="CD40" s="106">
        <v>2839</v>
      </c>
      <c r="CE40" s="106">
        <v>3034</v>
      </c>
      <c r="CF40" s="106">
        <v>3119</v>
      </c>
      <c r="CG40" s="106">
        <v>3273</v>
      </c>
      <c r="CH40" s="106">
        <v>4304</v>
      </c>
      <c r="CI40" s="106">
        <v>4508</v>
      </c>
      <c r="CJ40" s="105">
        <v>4175</v>
      </c>
      <c r="CK40" s="105">
        <v>6839</v>
      </c>
      <c r="CN40" s="87">
        <v>52</v>
      </c>
      <c r="CO40" s="92">
        <v>246916.75</v>
      </c>
      <c r="CP40" s="93">
        <v>40979</v>
      </c>
      <c r="CQ40" s="93">
        <v>58963</v>
      </c>
      <c r="CR40" s="93">
        <v>37980</v>
      </c>
      <c r="CS40" s="106">
        <v>27318</v>
      </c>
      <c r="CT40" s="106">
        <v>4617</v>
      </c>
      <c r="CU40" s="106">
        <v>1011</v>
      </c>
      <c r="CV40" s="106">
        <v>26</v>
      </c>
      <c r="CW40" s="108">
        <v>34</v>
      </c>
      <c r="CX40" s="108">
        <v>1</v>
      </c>
      <c r="CY40" s="106">
        <v>0</v>
      </c>
      <c r="CZ40" s="106">
        <v>0</v>
      </c>
      <c r="DA40" s="106">
        <v>4377</v>
      </c>
      <c r="DB40" s="105">
        <v>21153</v>
      </c>
      <c r="DD40" s="109">
        <v>0.16596281945230529</v>
      </c>
      <c r="DE40" s="109">
        <v>0.23879708444242848</v>
      </c>
      <c r="DF40" s="109">
        <v>0.15381702537393677</v>
      </c>
      <c r="DG40" s="110">
        <v>0.12933508966078647</v>
      </c>
      <c r="DH40" s="109">
        <v>4.0944974368891541E-3</v>
      </c>
      <c r="DI40" s="109">
        <v>1.0529864822860337E-4</v>
      </c>
      <c r="DJ40" s="109">
        <v>1.3769823229894287E-4</v>
      </c>
      <c r="DK40" s="109">
        <v>4.0499480087924371E-6</v>
      </c>
      <c r="DL40" s="109">
        <v>0</v>
      </c>
      <c r="DM40" s="109">
        <v>0</v>
      </c>
      <c r="DN40" s="109">
        <v>1.7726622434484498E-2</v>
      </c>
      <c r="DO40" s="155">
        <v>8.5668550229986429E-2</v>
      </c>
      <c r="DP40" s="111"/>
      <c r="DQ40" s="276">
        <v>1.4174818030773529E-4</v>
      </c>
      <c r="DR40" s="276">
        <v>0.10339517266447093</v>
      </c>
    </row>
    <row r="41" spans="1:137" x14ac:dyDescent="0.2">
      <c r="A41" s="104">
        <v>53</v>
      </c>
      <c r="B41" s="105">
        <v>78997</v>
      </c>
      <c r="C41" s="106">
        <v>1510</v>
      </c>
      <c r="D41" s="106">
        <v>1764</v>
      </c>
      <c r="E41" s="106">
        <v>1977</v>
      </c>
      <c r="F41" s="106">
        <v>2237</v>
      </c>
      <c r="G41" s="106">
        <v>2290</v>
      </c>
      <c r="H41" s="106">
        <v>2396</v>
      </c>
      <c r="I41" s="106">
        <v>2778</v>
      </c>
      <c r="J41" s="106">
        <v>3667</v>
      </c>
      <c r="K41" s="106">
        <v>2916</v>
      </c>
      <c r="L41" s="106">
        <v>3215</v>
      </c>
      <c r="M41" s="106">
        <v>3241</v>
      </c>
      <c r="N41" s="106">
        <v>2920</v>
      </c>
      <c r="O41" s="106">
        <v>3177</v>
      </c>
      <c r="P41" s="106">
        <v>3297</v>
      </c>
      <c r="Q41" s="106">
        <v>3171</v>
      </c>
      <c r="R41" s="106">
        <v>2776</v>
      </c>
      <c r="S41" s="106">
        <v>2659</v>
      </c>
      <c r="T41" s="106">
        <v>2321</v>
      </c>
      <c r="U41" s="106">
        <v>2042</v>
      </c>
      <c r="V41" s="106">
        <v>2141</v>
      </c>
      <c r="W41" s="106">
        <v>2370</v>
      </c>
      <c r="X41" s="106">
        <v>2404</v>
      </c>
      <c r="Y41" s="106">
        <v>2479</v>
      </c>
      <c r="Z41" s="106">
        <v>3876</v>
      </c>
      <c r="AA41" s="106">
        <v>4165</v>
      </c>
      <c r="AB41" s="105">
        <v>4004</v>
      </c>
      <c r="AC41" s="105">
        <v>7204</v>
      </c>
      <c r="AE41" s="104">
        <v>53</v>
      </c>
      <c r="AF41" s="105">
        <v>50358</v>
      </c>
      <c r="AG41" s="106">
        <v>8744</v>
      </c>
      <c r="AH41" s="106">
        <v>6402</v>
      </c>
      <c r="AI41" s="106">
        <v>5403</v>
      </c>
      <c r="AJ41" s="106">
        <v>4322</v>
      </c>
      <c r="AK41" s="106">
        <v>3695</v>
      </c>
      <c r="AL41" s="106">
        <v>3161</v>
      </c>
      <c r="AM41" s="106">
        <v>2805</v>
      </c>
      <c r="AN41" s="106">
        <v>2286</v>
      </c>
      <c r="AO41" s="106">
        <v>1875</v>
      </c>
      <c r="AP41" s="106">
        <v>1622</v>
      </c>
      <c r="AQ41" s="106">
        <v>1355</v>
      </c>
      <c r="AR41" s="106">
        <v>1308</v>
      </c>
      <c r="AS41" s="106">
        <v>1088</v>
      </c>
      <c r="AT41" s="106">
        <v>1018</v>
      </c>
      <c r="AU41" s="106">
        <v>837</v>
      </c>
      <c r="AV41" s="106">
        <v>680</v>
      </c>
      <c r="AW41" s="106">
        <v>613</v>
      </c>
      <c r="AX41" s="106">
        <v>550</v>
      </c>
      <c r="AY41" s="106">
        <v>471</v>
      </c>
      <c r="AZ41" s="106">
        <v>393</v>
      </c>
      <c r="BA41" s="106">
        <v>372</v>
      </c>
      <c r="BB41" s="106">
        <v>356</v>
      </c>
      <c r="BC41" s="106">
        <v>287</v>
      </c>
      <c r="BD41" s="106">
        <v>296</v>
      </c>
      <c r="BE41" s="106">
        <v>230</v>
      </c>
      <c r="BF41" s="105">
        <v>152</v>
      </c>
      <c r="BG41" s="105">
        <v>37</v>
      </c>
      <c r="BI41" s="104">
        <v>53</v>
      </c>
      <c r="BJ41" s="105">
        <v>129355</v>
      </c>
      <c r="BK41" s="106">
        <v>10254</v>
      </c>
      <c r="BL41" s="106">
        <v>8166</v>
      </c>
      <c r="BM41" s="106">
        <v>7380</v>
      </c>
      <c r="BN41" s="106">
        <v>6559</v>
      </c>
      <c r="BO41" s="106">
        <v>5985</v>
      </c>
      <c r="BP41" s="106">
        <v>5557</v>
      </c>
      <c r="BQ41" s="106">
        <v>5583</v>
      </c>
      <c r="BR41" s="106">
        <v>5953</v>
      </c>
      <c r="BS41" s="106">
        <v>4791</v>
      </c>
      <c r="BT41" s="106">
        <v>4837</v>
      </c>
      <c r="BU41" s="106">
        <v>4596</v>
      </c>
      <c r="BV41" s="106">
        <v>4228</v>
      </c>
      <c r="BW41" s="106">
        <v>4265</v>
      </c>
      <c r="BX41" s="106">
        <v>4315</v>
      </c>
      <c r="BY41" s="106">
        <v>4008</v>
      </c>
      <c r="BZ41" s="106">
        <v>3456</v>
      </c>
      <c r="CA41" s="106">
        <v>3272</v>
      </c>
      <c r="CB41" s="106">
        <v>2871</v>
      </c>
      <c r="CC41" s="106">
        <v>2513</v>
      </c>
      <c r="CD41" s="106">
        <v>2534</v>
      </c>
      <c r="CE41" s="106">
        <v>2742</v>
      </c>
      <c r="CF41" s="106">
        <v>2760</v>
      </c>
      <c r="CG41" s="106">
        <v>2766</v>
      </c>
      <c r="CH41" s="106">
        <v>4172</v>
      </c>
      <c r="CI41" s="106">
        <v>4395</v>
      </c>
      <c r="CJ41" s="105">
        <v>4156</v>
      </c>
      <c r="CK41" s="105">
        <v>7241</v>
      </c>
      <c r="CN41" s="87">
        <v>53</v>
      </c>
      <c r="CO41" s="92">
        <v>240438.25</v>
      </c>
      <c r="CP41" s="93">
        <v>38344</v>
      </c>
      <c r="CQ41" s="93">
        <v>54861</v>
      </c>
      <c r="CR41" s="93">
        <v>36150</v>
      </c>
      <c r="CS41" s="106">
        <v>25292</v>
      </c>
      <c r="CT41" s="106">
        <v>5692</v>
      </c>
      <c r="CU41" s="106">
        <v>1141</v>
      </c>
      <c r="CV41" s="106">
        <v>39</v>
      </c>
      <c r="CW41" s="108">
        <v>48</v>
      </c>
      <c r="CX41" s="108">
        <v>0</v>
      </c>
      <c r="CY41" s="106">
        <v>0</v>
      </c>
      <c r="CZ41" s="106">
        <v>0</v>
      </c>
      <c r="DA41" s="106">
        <v>4424</v>
      </c>
      <c r="DB41" s="105">
        <v>21209</v>
      </c>
      <c r="DD41" s="109">
        <v>0.15947545783584766</v>
      </c>
      <c r="DE41" s="109">
        <v>0.22817085051983202</v>
      </c>
      <c r="DF41" s="109">
        <v>0.15035045380674664</v>
      </c>
      <c r="DG41" s="110">
        <v>0.12886468771087795</v>
      </c>
      <c r="DH41" s="109">
        <v>4.7455011837758757E-3</v>
      </c>
      <c r="DI41" s="109">
        <v>1.6220380908611671E-4</v>
      </c>
      <c r="DJ41" s="109">
        <v>1.9963545733675902E-4</v>
      </c>
      <c r="DK41" s="109">
        <v>0</v>
      </c>
      <c r="DL41" s="109">
        <v>0</v>
      </c>
      <c r="DM41" s="109">
        <v>0</v>
      </c>
      <c r="DN41" s="109">
        <v>1.8399734651204622E-2</v>
      </c>
      <c r="DO41" s="155">
        <v>8.8209758638652547E-2</v>
      </c>
      <c r="DP41" s="111"/>
      <c r="DQ41" s="276">
        <v>1.9963545733675902E-4</v>
      </c>
      <c r="DR41" s="276">
        <v>0.10660949328985717</v>
      </c>
    </row>
    <row r="42" spans="1:137" x14ac:dyDescent="0.2">
      <c r="A42" s="104">
        <v>54</v>
      </c>
      <c r="B42" s="105">
        <v>76562</v>
      </c>
      <c r="C42" s="106">
        <v>1350</v>
      </c>
      <c r="D42" s="106">
        <v>1793</v>
      </c>
      <c r="E42" s="106">
        <v>1922</v>
      </c>
      <c r="F42" s="106">
        <v>2245</v>
      </c>
      <c r="G42" s="106">
        <v>2206</v>
      </c>
      <c r="H42" s="106">
        <v>2351</v>
      </c>
      <c r="I42" s="106">
        <v>2578</v>
      </c>
      <c r="J42" s="106">
        <v>3312</v>
      </c>
      <c r="K42" s="106">
        <v>2698</v>
      </c>
      <c r="L42" s="106">
        <v>2963</v>
      </c>
      <c r="M42" s="106">
        <v>3310</v>
      </c>
      <c r="N42" s="106">
        <v>2862</v>
      </c>
      <c r="O42" s="106">
        <v>3169</v>
      </c>
      <c r="P42" s="106">
        <v>3155</v>
      </c>
      <c r="Q42" s="106">
        <v>2953</v>
      </c>
      <c r="R42" s="106">
        <v>2560</v>
      </c>
      <c r="S42" s="106">
        <v>2568</v>
      </c>
      <c r="T42" s="106">
        <v>2235</v>
      </c>
      <c r="U42" s="106">
        <v>1928</v>
      </c>
      <c r="V42" s="106">
        <v>1967</v>
      </c>
      <c r="W42" s="106">
        <v>2213</v>
      </c>
      <c r="X42" s="106">
        <v>2236</v>
      </c>
      <c r="Y42" s="106">
        <v>2289</v>
      </c>
      <c r="Z42" s="106">
        <v>4001</v>
      </c>
      <c r="AA42" s="106">
        <v>4266</v>
      </c>
      <c r="AB42" s="105">
        <v>3894</v>
      </c>
      <c r="AC42" s="105">
        <v>7538</v>
      </c>
      <c r="AE42" s="104">
        <v>54</v>
      </c>
      <c r="AF42" s="105">
        <v>47846</v>
      </c>
      <c r="AG42" s="106">
        <v>8518</v>
      </c>
      <c r="AH42" s="106">
        <v>6104</v>
      </c>
      <c r="AI42" s="106">
        <v>5015</v>
      </c>
      <c r="AJ42" s="106">
        <v>4160</v>
      </c>
      <c r="AK42" s="106">
        <v>3498</v>
      </c>
      <c r="AL42" s="106">
        <v>2982</v>
      </c>
      <c r="AM42" s="106">
        <v>2594</v>
      </c>
      <c r="AN42" s="106">
        <v>2202</v>
      </c>
      <c r="AO42" s="106">
        <v>1833</v>
      </c>
      <c r="AP42" s="106">
        <v>1590</v>
      </c>
      <c r="AQ42" s="106">
        <v>1364</v>
      </c>
      <c r="AR42" s="106">
        <v>1181</v>
      </c>
      <c r="AS42" s="106">
        <v>1025</v>
      </c>
      <c r="AT42" s="106">
        <v>863</v>
      </c>
      <c r="AU42" s="106">
        <v>756</v>
      </c>
      <c r="AV42" s="106">
        <v>610</v>
      </c>
      <c r="AW42" s="106">
        <v>538</v>
      </c>
      <c r="AX42" s="106">
        <v>476</v>
      </c>
      <c r="AY42" s="106">
        <v>459</v>
      </c>
      <c r="AZ42" s="106">
        <v>407</v>
      </c>
      <c r="BA42" s="106">
        <v>355</v>
      </c>
      <c r="BB42" s="106">
        <v>289</v>
      </c>
      <c r="BC42" s="106">
        <v>304</v>
      </c>
      <c r="BD42" s="106">
        <v>309</v>
      </c>
      <c r="BE42" s="106">
        <v>217</v>
      </c>
      <c r="BF42" s="105">
        <v>156</v>
      </c>
      <c r="BG42" s="105">
        <v>41</v>
      </c>
      <c r="BI42" s="104">
        <v>54</v>
      </c>
      <c r="BJ42" s="105">
        <v>124408</v>
      </c>
      <c r="BK42" s="106">
        <v>9868</v>
      </c>
      <c r="BL42" s="106">
        <v>7897</v>
      </c>
      <c r="BM42" s="106">
        <v>6937</v>
      </c>
      <c r="BN42" s="106">
        <v>6405</v>
      </c>
      <c r="BO42" s="106">
        <v>5704</v>
      </c>
      <c r="BP42" s="106">
        <v>5333</v>
      </c>
      <c r="BQ42" s="106">
        <v>5172</v>
      </c>
      <c r="BR42" s="106">
        <v>5514</v>
      </c>
      <c r="BS42" s="106">
        <v>4531</v>
      </c>
      <c r="BT42" s="106">
        <v>4553</v>
      </c>
      <c r="BU42" s="106">
        <v>4674</v>
      </c>
      <c r="BV42" s="106">
        <v>4043</v>
      </c>
      <c r="BW42" s="106">
        <v>4194</v>
      </c>
      <c r="BX42" s="106">
        <v>4018</v>
      </c>
      <c r="BY42" s="106">
        <v>3709</v>
      </c>
      <c r="BZ42" s="106">
        <v>3170</v>
      </c>
      <c r="CA42" s="106">
        <v>3106</v>
      </c>
      <c r="CB42" s="106">
        <v>2711</v>
      </c>
      <c r="CC42" s="106">
        <v>2387</v>
      </c>
      <c r="CD42" s="106">
        <v>2374</v>
      </c>
      <c r="CE42" s="106">
        <v>2568</v>
      </c>
      <c r="CF42" s="106">
        <v>2525</v>
      </c>
      <c r="CG42" s="106">
        <v>2593</v>
      </c>
      <c r="CH42" s="106">
        <v>4310</v>
      </c>
      <c r="CI42" s="106">
        <v>4483</v>
      </c>
      <c r="CJ42" s="105">
        <v>4050</v>
      </c>
      <c r="CK42" s="105">
        <v>7579</v>
      </c>
      <c r="CN42" s="87">
        <v>54</v>
      </c>
      <c r="CO42" s="92">
        <v>235402.75</v>
      </c>
      <c r="CP42" s="93">
        <v>36811</v>
      </c>
      <c r="CQ42" s="93">
        <v>52017</v>
      </c>
      <c r="CR42" s="93">
        <v>35580</v>
      </c>
      <c r="CS42" s="106">
        <v>23741</v>
      </c>
      <c r="CT42" s="106">
        <v>6577</v>
      </c>
      <c r="CU42" s="106">
        <v>1242</v>
      </c>
      <c r="CV42" s="106">
        <v>45</v>
      </c>
      <c r="CW42" s="108">
        <v>59</v>
      </c>
      <c r="CX42" s="108">
        <v>1</v>
      </c>
      <c r="CY42" s="106">
        <v>0</v>
      </c>
      <c r="CZ42" s="106">
        <v>0</v>
      </c>
      <c r="DA42" s="106">
        <v>4603</v>
      </c>
      <c r="DB42" s="105">
        <v>22274</v>
      </c>
      <c r="DD42" s="109">
        <v>0.15637455382318177</v>
      </c>
      <c r="DE42" s="109">
        <v>0.2209702308065645</v>
      </c>
      <c r="DF42" s="109">
        <v>0.15114521814209902</v>
      </c>
      <c r="DG42" s="110">
        <v>0.12879203832580546</v>
      </c>
      <c r="DH42" s="109">
        <v>5.2760641071525286E-3</v>
      </c>
      <c r="DI42" s="109">
        <v>1.911617430127728E-4</v>
      </c>
      <c r="DJ42" s="109">
        <v>2.5063428528341323E-4</v>
      </c>
      <c r="DK42" s="109">
        <v>4.2480387336171732E-6</v>
      </c>
      <c r="DL42" s="109">
        <v>0</v>
      </c>
      <c r="DM42" s="109">
        <v>0</v>
      </c>
      <c r="DN42" s="109">
        <v>1.9553722290839848E-2</v>
      </c>
      <c r="DO42" s="155">
        <v>9.4620814752588919E-2</v>
      </c>
      <c r="DP42" s="111"/>
      <c r="DQ42" s="276">
        <v>2.5488232401703039E-4</v>
      </c>
      <c r="DR42" s="276">
        <v>0.11417453704342877</v>
      </c>
    </row>
    <row r="43" spans="1:137" x14ac:dyDescent="0.2">
      <c r="A43" s="104">
        <v>55</v>
      </c>
      <c r="B43" s="105">
        <v>74117</v>
      </c>
      <c r="C43" s="106">
        <v>1403</v>
      </c>
      <c r="D43" s="106">
        <v>1607</v>
      </c>
      <c r="E43" s="106">
        <v>1914</v>
      </c>
      <c r="F43" s="106">
        <v>2132</v>
      </c>
      <c r="G43" s="106">
        <v>2196</v>
      </c>
      <c r="H43" s="106">
        <v>2153</v>
      </c>
      <c r="I43" s="106">
        <v>2538</v>
      </c>
      <c r="J43" s="106">
        <v>3210</v>
      </c>
      <c r="K43" s="106">
        <v>2656</v>
      </c>
      <c r="L43" s="106">
        <v>2922</v>
      </c>
      <c r="M43" s="106">
        <v>3021</v>
      </c>
      <c r="N43" s="106">
        <v>2686</v>
      </c>
      <c r="O43" s="106">
        <v>2964</v>
      </c>
      <c r="P43" s="106">
        <v>2967</v>
      </c>
      <c r="Q43" s="106">
        <v>2941</v>
      </c>
      <c r="R43" s="106">
        <v>2570</v>
      </c>
      <c r="S43" s="106">
        <v>2310</v>
      </c>
      <c r="T43" s="106">
        <v>2072</v>
      </c>
      <c r="U43" s="106">
        <v>1810</v>
      </c>
      <c r="V43" s="106">
        <v>1970</v>
      </c>
      <c r="W43" s="106">
        <v>2038</v>
      </c>
      <c r="X43" s="106">
        <v>2085</v>
      </c>
      <c r="Y43" s="106">
        <v>2114</v>
      </c>
      <c r="Z43" s="106">
        <v>3884</v>
      </c>
      <c r="AA43" s="106">
        <v>4216</v>
      </c>
      <c r="AB43" s="105">
        <v>3726</v>
      </c>
      <c r="AC43" s="105">
        <v>8012</v>
      </c>
      <c r="AE43" s="104">
        <v>55</v>
      </c>
      <c r="AF43" s="105">
        <v>44738</v>
      </c>
      <c r="AG43" s="106">
        <v>7814</v>
      </c>
      <c r="AH43" s="106">
        <v>5894</v>
      </c>
      <c r="AI43" s="106">
        <v>4579</v>
      </c>
      <c r="AJ43" s="106">
        <v>3781</v>
      </c>
      <c r="AK43" s="106">
        <v>3208</v>
      </c>
      <c r="AL43" s="106">
        <v>2736</v>
      </c>
      <c r="AM43" s="106">
        <v>2496</v>
      </c>
      <c r="AN43" s="106">
        <v>2062</v>
      </c>
      <c r="AO43" s="106">
        <v>1725</v>
      </c>
      <c r="AP43" s="106">
        <v>1439</v>
      </c>
      <c r="AQ43" s="106">
        <v>1237</v>
      </c>
      <c r="AR43" s="106">
        <v>1143</v>
      </c>
      <c r="AS43" s="106">
        <v>981</v>
      </c>
      <c r="AT43" s="106">
        <v>824</v>
      </c>
      <c r="AU43" s="106">
        <v>703</v>
      </c>
      <c r="AV43" s="106">
        <v>676</v>
      </c>
      <c r="AW43" s="106">
        <v>536</v>
      </c>
      <c r="AX43" s="106">
        <v>403</v>
      </c>
      <c r="AY43" s="106">
        <v>405</v>
      </c>
      <c r="AZ43" s="106">
        <v>360</v>
      </c>
      <c r="BA43" s="106">
        <v>347</v>
      </c>
      <c r="BB43" s="106">
        <v>322</v>
      </c>
      <c r="BC43" s="106">
        <v>316</v>
      </c>
      <c r="BD43" s="106">
        <v>263</v>
      </c>
      <c r="BE43" s="106">
        <v>248</v>
      </c>
      <c r="BF43" s="105">
        <v>176</v>
      </c>
      <c r="BG43" s="105">
        <v>64</v>
      </c>
      <c r="BI43" s="104">
        <v>55</v>
      </c>
      <c r="BJ43" s="105">
        <v>118855</v>
      </c>
      <c r="BK43" s="106">
        <v>9217</v>
      </c>
      <c r="BL43" s="106">
        <v>7501</v>
      </c>
      <c r="BM43" s="106">
        <v>6493</v>
      </c>
      <c r="BN43" s="106">
        <v>5913</v>
      </c>
      <c r="BO43" s="106">
        <v>5404</v>
      </c>
      <c r="BP43" s="106">
        <v>4889</v>
      </c>
      <c r="BQ43" s="106">
        <v>5034</v>
      </c>
      <c r="BR43" s="106">
        <v>5272</v>
      </c>
      <c r="BS43" s="106">
        <v>4381</v>
      </c>
      <c r="BT43" s="106">
        <v>4361</v>
      </c>
      <c r="BU43" s="106">
        <v>4258</v>
      </c>
      <c r="BV43" s="106">
        <v>3829</v>
      </c>
      <c r="BW43" s="106">
        <v>3945</v>
      </c>
      <c r="BX43" s="106">
        <v>3791</v>
      </c>
      <c r="BY43" s="106">
        <v>3644</v>
      </c>
      <c r="BZ43" s="106">
        <v>3246</v>
      </c>
      <c r="CA43" s="106">
        <v>2846</v>
      </c>
      <c r="CB43" s="106">
        <v>2475</v>
      </c>
      <c r="CC43" s="106">
        <v>2215</v>
      </c>
      <c r="CD43" s="106">
        <v>2330</v>
      </c>
      <c r="CE43" s="106">
        <v>2385</v>
      </c>
      <c r="CF43" s="106">
        <v>2407</v>
      </c>
      <c r="CG43" s="106">
        <v>2430</v>
      </c>
      <c r="CH43" s="106">
        <v>4147</v>
      </c>
      <c r="CI43" s="106">
        <v>4464</v>
      </c>
      <c r="CJ43" s="105">
        <v>3902</v>
      </c>
      <c r="CK43" s="105">
        <v>8076</v>
      </c>
      <c r="CN43" s="87">
        <v>55</v>
      </c>
      <c r="CO43" s="92">
        <v>232037.25</v>
      </c>
      <c r="CP43" s="93">
        <v>34528</v>
      </c>
      <c r="CQ43" s="93">
        <v>49496</v>
      </c>
      <c r="CR43" s="93">
        <v>34831</v>
      </c>
      <c r="CS43" s="106">
        <v>22378</v>
      </c>
      <c r="CT43" s="106">
        <v>7227</v>
      </c>
      <c r="CU43" s="106">
        <v>1374</v>
      </c>
      <c r="CV43" s="106">
        <v>55</v>
      </c>
      <c r="CW43" s="108">
        <v>65</v>
      </c>
      <c r="CX43" s="108">
        <v>4</v>
      </c>
      <c r="CY43" s="106">
        <v>0</v>
      </c>
      <c r="CZ43" s="106">
        <v>0</v>
      </c>
      <c r="DA43" s="106">
        <v>4590</v>
      </c>
      <c r="DB43" s="105">
        <v>22919</v>
      </c>
      <c r="DD43" s="109">
        <v>0.14880369423443865</v>
      </c>
      <c r="DE43" s="109">
        <v>0.21331057836618905</v>
      </c>
      <c r="DF43" s="109">
        <v>0.15010951905351402</v>
      </c>
      <c r="DG43" s="110">
        <v>0.12758727316411481</v>
      </c>
      <c r="DH43" s="109">
        <v>5.9214630409557085E-3</v>
      </c>
      <c r="DI43" s="109">
        <v>2.3703090775295776E-4</v>
      </c>
      <c r="DJ43" s="109">
        <v>2.8012743643531375E-4</v>
      </c>
      <c r="DK43" s="109">
        <v>1.7238611472942382E-5</v>
      </c>
      <c r="DL43" s="109">
        <v>0</v>
      </c>
      <c r="DM43" s="109">
        <v>0</v>
      </c>
      <c r="DN43" s="109">
        <v>1.9781306665201386E-2</v>
      </c>
      <c r="DO43" s="155">
        <v>9.8772934087091618E-2</v>
      </c>
      <c r="DP43" s="111"/>
      <c r="DQ43" s="276">
        <v>2.9736604790825611E-4</v>
      </c>
      <c r="DR43" s="276">
        <v>0.11855424075229301</v>
      </c>
    </row>
    <row r="44" spans="1:137" x14ac:dyDescent="0.2">
      <c r="A44" s="104">
        <v>56</v>
      </c>
      <c r="B44" s="105">
        <v>74301</v>
      </c>
      <c r="C44" s="106">
        <v>1455</v>
      </c>
      <c r="D44" s="106">
        <v>1711</v>
      </c>
      <c r="E44" s="106">
        <v>1835</v>
      </c>
      <c r="F44" s="106">
        <v>2177</v>
      </c>
      <c r="G44" s="106">
        <v>2287</v>
      </c>
      <c r="H44" s="106">
        <v>2186</v>
      </c>
      <c r="I44" s="106">
        <v>2482</v>
      </c>
      <c r="J44" s="106">
        <v>3045</v>
      </c>
      <c r="K44" s="106">
        <v>2613</v>
      </c>
      <c r="L44" s="106">
        <v>2916</v>
      </c>
      <c r="M44" s="106">
        <v>2967</v>
      </c>
      <c r="N44" s="106">
        <v>2744</v>
      </c>
      <c r="O44" s="106">
        <v>2818</v>
      </c>
      <c r="P44" s="106">
        <v>2956</v>
      </c>
      <c r="Q44" s="106">
        <v>2926</v>
      </c>
      <c r="R44" s="106">
        <v>2389</v>
      </c>
      <c r="S44" s="106">
        <v>2305</v>
      </c>
      <c r="T44" s="106">
        <v>2015</v>
      </c>
      <c r="U44" s="106">
        <v>1804</v>
      </c>
      <c r="V44" s="106">
        <v>1844</v>
      </c>
      <c r="W44" s="106">
        <v>1988</v>
      </c>
      <c r="X44" s="106">
        <v>2006</v>
      </c>
      <c r="Y44" s="106">
        <v>2185</v>
      </c>
      <c r="Z44" s="106">
        <v>3916</v>
      </c>
      <c r="AA44" s="106">
        <v>4397</v>
      </c>
      <c r="AB44" s="105">
        <v>3734</v>
      </c>
      <c r="AC44" s="105">
        <v>8600</v>
      </c>
      <c r="AE44" s="104">
        <v>56</v>
      </c>
      <c r="AF44" s="105">
        <v>44202</v>
      </c>
      <c r="AG44" s="106">
        <v>7788</v>
      </c>
      <c r="AH44" s="106">
        <v>5681</v>
      </c>
      <c r="AI44" s="106">
        <v>4446</v>
      </c>
      <c r="AJ44" s="106">
        <v>3662</v>
      </c>
      <c r="AK44" s="106">
        <v>3153</v>
      </c>
      <c r="AL44" s="106">
        <v>2720</v>
      </c>
      <c r="AM44" s="106">
        <v>2476</v>
      </c>
      <c r="AN44" s="106">
        <v>1866</v>
      </c>
      <c r="AO44" s="106">
        <v>1705</v>
      </c>
      <c r="AP44" s="106">
        <v>1457</v>
      </c>
      <c r="AQ44" s="106">
        <v>1302</v>
      </c>
      <c r="AR44" s="106">
        <v>1092</v>
      </c>
      <c r="AS44" s="106">
        <v>955</v>
      </c>
      <c r="AT44" s="106">
        <v>770</v>
      </c>
      <c r="AU44" s="106">
        <v>742</v>
      </c>
      <c r="AV44" s="106">
        <v>604</v>
      </c>
      <c r="AW44" s="106">
        <v>534</v>
      </c>
      <c r="AX44" s="106">
        <v>489</v>
      </c>
      <c r="AY44" s="106">
        <v>453</v>
      </c>
      <c r="AZ44" s="106">
        <v>411</v>
      </c>
      <c r="BA44" s="106">
        <v>362</v>
      </c>
      <c r="BB44" s="106">
        <v>339</v>
      </c>
      <c r="BC44" s="106">
        <v>312</v>
      </c>
      <c r="BD44" s="106">
        <v>292</v>
      </c>
      <c r="BE44" s="106">
        <v>280</v>
      </c>
      <c r="BF44" s="105">
        <v>245</v>
      </c>
      <c r="BG44" s="105">
        <v>66</v>
      </c>
      <c r="BI44" s="104">
        <v>56</v>
      </c>
      <c r="BJ44" s="105">
        <v>118503</v>
      </c>
      <c r="BK44" s="106">
        <v>9243</v>
      </c>
      <c r="BL44" s="106">
        <v>7392</v>
      </c>
      <c r="BM44" s="106">
        <v>6281</v>
      </c>
      <c r="BN44" s="106">
        <v>5839</v>
      </c>
      <c r="BO44" s="106">
        <v>5440</v>
      </c>
      <c r="BP44" s="106">
        <v>4906</v>
      </c>
      <c r="BQ44" s="106">
        <v>4958</v>
      </c>
      <c r="BR44" s="106">
        <v>4911</v>
      </c>
      <c r="BS44" s="106">
        <v>4318</v>
      </c>
      <c r="BT44" s="106">
        <v>4373</v>
      </c>
      <c r="BU44" s="106">
        <v>4269</v>
      </c>
      <c r="BV44" s="106">
        <v>3836</v>
      </c>
      <c r="BW44" s="106">
        <v>3773</v>
      </c>
      <c r="BX44" s="106">
        <v>3726</v>
      </c>
      <c r="BY44" s="106">
        <v>3668</v>
      </c>
      <c r="BZ44" s="106">
        <v>2993</v>
      </c>
      <c r="CA44" s="106">
        <v>2839</v>
      </c>
      <c r="CB44" s="106">
        <v>2504</v>
      </c>
      <c r="CC44" s="106">
        <v>2257</v>
      </c>
      <c r="CD44" s="106">
        <v>2255</v>
      </c>
      <c r="CE44" s="106">
        <v>2350</v>
      </c>
      <c r="CF44" s="106">
        <v>2345</v>
      </c>
      <c r="CG44" s="106">
        <v>2497</v>
      </c>
      <c r="CH44" s="106">
        <v>4208</v>
      </c>
      <c r="CI44" s="106">
        <v>4677</v>
      </c>
      <c r="CJ44" s="105">
        <v>3979</v>
      </c>
      <c r="CK44" s="105">
        <v>8666</v>
      </c>
      <c r="CN44" s="87">
        <v>56</v>
      </c>
      <c r="CO44" s="92">
        <v>229564.75</v>
      </c>
      <c r="CP44" s="93">
        <v>34195</v>
      </c>
      <c r="CQ44" s="93">
        <v>48570</v>
      </c>
      <c r="CR44" s="93">
        <v>35738</v>
      </c>
      <c r="CS44" s="106">
        <v>21567</v>
      </c>
      <c r="CT44" s="106">
        <v>8452</v>
      </c>
      <c r="CU44" s="106">
        <v>1548</v>
      </c>
      <c r="CV44" s="106">
        <v>59</v>
      </c>
      <c r="CW44" s="108">
        <v>80</v>
      </c>
      <c r="CX44" s="108">
        <v>6</v>
      </c>
      <c r="CY44" s="106">
        <v>0</v>
      </c>
      <c r="CZ44" s="106">
        <v>0</v>
      </c>
      <c r="DA44" s="106">
        <v>5019</v>
      </c>
      <c r="DB44" s="105">
        <v>23509</v>
      </c>
      <c r="DD44" s="109">
        <v>0.14895579569598555</v>
      </c>
      <c r="DE44" s="109">
        <v>0.21157429439842135</v>
      </c>
      <c r="DF44" s="109">
        <v>0.15567721089583658</v>
      </c>
      <c r="DG44" s="110">
        <v>0.13076484956858578</v>
      </c>
      <c r="DH44" s="109">
        <v>6.7431955472257825E-3</v>
      </c>
      <c r="DI44" s="109">
        <v>2.570080990221713E-4</v>
      </c>
      <c r="DJ44" s="109">
        <v>3.4848555799616446E-4</v>
      </c>
      <c r="DK44" s="109">
        <v>2.6136416849712336E-5</v>
      </c>
      <c r="DL44" s="109">
        <v>0</v>
      </c>
      <c r="DM44" s="109">
        <v>0</v>
      </c>
      <c r="DN44" s="109">
        <v>2.1863112694784369E-2</v>
      </c>
      <c r="DO44" s="155">
        <v>0.10240683728664789</v>
      </c>
      <c r="DP44" s="111"/>
      <c r="DQ44" s="276">
        <v>3.7462197484587677E-4</v>
      </c>
      <c r="DR44" s="276">
        <v>0.12426994998143226</v>
      </c>
    </row>
    <row r="45" spans="1:137" x14ac:dyDescent="0.2">
      <c r="A45" s="104">
        <v>57</v>
      </c>
      <c r="B45" s="105">
        <v>72482</v>
      </c>
      <c r="C45" s="106">
        <v>1468</v>
      </c>
      <c r="D45" s="106">
        <v>1827</v>
      </c>
      <c r="E45" s="106">
        <v>1811</v>
      </c>
      <c r="F45" s="106">
        <v>2082</v>
      </c>
      <c r="G45" s="106">
        <v>2074</v>
      </c>
      <c r="H45" s="106">
        <v>2169</v>
      </c>
      <c r="I45" s="106">
        <v>2500</v>
      </c>
      <c r="J45" s="106">
        <v>3029</v>
      </c>
      <c r="K45" s="106">
        <v>2611</v>
      </c>
      <c r="L45" s="106">
        <v>2729</v>
      </c>
      <c r="M45" s="106">
        <v>3087</v>
      </c>
      <c r="N45" s="106">
        <v>2677</v>
      </c>
      <c r="O45" s="106">
        <v>2826</v>
      </c>
      <c r="P45" s="106">
        <v>2960</v>
      </c>
      <c r="Q45" s="106">
        <v>2870</v>
      </c>
      <c r="R45" s="106">
        <v>2492</v>
      </c>
      <c r="S45" s="106">
        <v>2305</v>
      </c>
      <c r="T45" s="106">
        <v>1952</v>
      </c>
      <c r="U45" s="106">
        <v>1748</v>
      </c>
      <c r="V45" s="106">
        <v>1817</v>
      </c>
      <c r="W45" s="106">
        <v>1912</v>
      </c>
      <c r="X45" s="106">
        <v>1932</v>
      </c>
      <c r="Y45" s="106">
        <v>1910</v>
      </c>
      <c r="Z45" s="106">
        <v>3712</v>
      </c>
      <c r="AA45" s="106">
        <v>3967</v>
      </c>
      <c r="AB45" s="105">
        <v>3418</v>
      </c>
      <c r="AC45" s="105">
        <v>8597</v>
      </c>
      <c r="AE45" s="104">
        <v>57</v>
      </c>
      <c r="AF45" s="105">
        <v>43074</v>
      </c>
      <c r="AG45" s="106">
        <v>7483</v>
      </c>
      <c r="AH45" s="106">
        <v>5601</v>
      </c>
      <c r="AI45" s="106">
        <v>4379</v>
      </c>
      <c r="AJ45" s="106">
        <v>3542</v>
      </c>
      <c r="AK45" s="106">
        <v>3060</v>
      </c>
      <c r="AL45" s="106">
        <v>2612</v>
      </c>
      <c r="AM45" s="106">
        <v>2366</v>
      </c>
      <c r="AN45" s="106">
        <v>1910</v>
      </c>
      <c r="AO45" s="106">
        <v>1616</v>
      </c>
      <c r="AP45" s="106">
        <v>1428</v>
      </c>
      <c r="AQ45" s="106">
        <v>1246</v>
      </c>
      <c r="AR45" s="106">
        <v>1058</v>
      </c>
      <c r="AS45" s="106">
        <v>870</v>
      </c>
      <c r="AT45" s="106">
        <v>839</v>
      </c>
      <c r="AU45" s="106">
        <v>730</v>
      </c>
      <c r="AV45" s="106">
        <v>581</v>
      </c>
      <c r="AW45" s="106">
        <v>523</v>
      </c>
      <c r="AX45" s="106">
        <v>463</v>
      </c>
      <c r="AY45" s="106">
        <v>414</v>
      </c>
      <c r="AZ45" s="106">
        <v>400</v>
      </c>
      <c r="BA45" s="106">
        <v>357</v>
      </c>
      <c r="BB45" s="106">
        <v>339</v>
      </c>
      <c r="BC45" s="106">
        <v>319</v>
      </c>
      <c r="BD45" s="106">
        <v>327</v>
      </c>
      <c r="BE45" s="106">
        <v>326</v>
      </c>
      <c r="BF45" s="105">
        <v>208</v>
      </c>
      <c r="BG45" s="105">
        <v>77</v>
      </c>
      <c r="BI45" s="104">
        <v>57</v>
      </c>
      <c r="BJ45" s="105">
        <v>115556</v>
      </c>
      <c r="BK45" s="106">
        <v>8951</v>
      </c>
      <c r="BL45" s="106">
        <v>7428</v>
      </c>
      <c r="BM45" s="106">
        <v>6190</v>
      </c>
      <c r="BN45" s="106">
        <v>5624</v>
      </c>
      <c r="BO45" s="106">
        <v>5134</v>
      </c>
      <c r="BP45" s="106">
        <v>4781</v>
      </c>
      <c r="BQ45" s="106">
        <v>4866</v>
      </c>
      <c r="BR45" s="106">
        <v>4939</v>
      </c>
      <c r="BS45" s="106">
        <v>4227</v>
      </c>
      <c r="BT45" s="106">
        <v>4157</v>
      </c>
      <c r="BU45" s="106">
        <v>4333</v>
      </c>
      <c r="BV45" s="106">
        <v>3735</v>
      </c>
      <c r="BW45" s="106">
        <v>3696</v>
      </c>
      <c r="BX45" s="106">
        <v>3799</v>
      </c>
      <c r="BY45" s="106">
        <v>3600</v>
      </c>
      <c r="BZ45" s="106">
        <v>3073</v>
      </c>
      <c r="CA45" s="106">
        <v>2828</v>
      </c>
      <c r="CB45" s="106">
        <v>2415</v>
      </c>
      <c r="CC45" s="106">
        <v>2162</v>
      </c>
      <c r="CD45" s="106">
        <v>2217</v>
      </c>
      <c r="CE45" s="106">
        <v>2269</v>
      </c>
      <c r="CF45" s="106">
        <v>2271</v>
      </c>
      <c r="CG45" s="106">
        <v>2229</v>
      </c>
      <c r="CH45" s="106">
        <v>4039</v>
      </c>
      <c r="CI45" s="106">
        <v>4293</v>
      </c>
      <c r="CJ45" s="105">
        <v>3626</v>
      </c>
      <c r="CK45" s="105">
        <v>8674</v>
      </c>
      <c r="CN45" s="87">
        <v>57</v>
      </c>
      <c r="CO45" s="92">
        <v>227222.5</v>
      </c>
      <c r="CP45" s="93">
        <v>33327</v>
      </c>
      <c r="CQ45" s="93">
        <v>48034</v>
      </c>
      <c r="CR45" s="93">
        <v>34195</v>
      </c>
      <c r="CS45" s="106">
        <v>19580</v>
      </c>
      <c r="CT45" s="106">
        <v>9672</v>
      </c>
      <c r="CU45" s="106">
        <v>2930</v>
      </c>
      <c r="CV45" s="106">
        <v>94</v>
      </c>
      <c r="CW45" s="108">
        <v>113</v>
      </c>
      <c r="CX45" s="108">
        <v>6</v>
      </c>
      <c r="CY45" s="106">
        <v>0</v>
      </c>
      <c r="CZ45" s="106">
        <v>0</v>
      </c>
      <c r="DA45" s="106">
        <v>4961</v>
      </c>
      <c r="DB45" s="105">
        <v>23650</v>
      </c>
      <c r="DD45" s="109">
        <v>0.14667121433836877</v>
      </c>
      <c r="DE45" s="109">
        <v>0.21139631858640759</v>
      </c>
      <c r="DF45" s="109">
        <v>0.15049125856814355</v>
      </c>
      <c r="DG45" s="110">
        <v>0.12873725093245608</v>
      </c>
      <c r="DH45" s="109">
        <v>1.2894849761797358E-2</v>
      </c>
      <c r="DI45" s="109">
        <v>4.1369142580510292E-4</v>
      </c>
      <c r="DJ45" s="109">
        <v>4.9730990548911308E-4</v>
      </c>
      <c r="DK45" s="109">
        <v>2.6405835689687422E-5</v>
      </c>
      <c r="DL45" s="109">
        <v>0</v>
      </c>
      <c r="DM45" s="109">
        <v>0</v>
      </c>
      <c r="DN45" s="109">
        <v>2.1833225142756551E-2</v>
      </c>
      <c r="DO45" s="155">
        <v>0.10408300234351792</v>
      </c>
      <c r="DP45" s="111"/>
      <c r="DQ45" s="276">
        <v>5.2371574117880053E-4</v>
      </c>
      <c r="DR45" s="276">
        <v>0.12591622748627446</v>
      </c>
    </row>
    <row r="46" spans="1:137" x14ac:dyDescent="0.2">
      <c r="A46" s="104">
        <v>58</v>
      </c>
      <c r="B46" s="105">
        <v>67984</v>
      </c>
      <c r="C46" s="106">
        <v>1576</v>
      </c>
      <c r="D46" s="106">
        <v>1875</v>
      </c>
      <c r="E46" s="106">
        <v>1791</v>
      </c>
      <c r="F46" s="106">
        <v>1967</v>
      </c>
      <c r="G46" s="106">
        <v>1997</v>
      </c>
      <c r="H46" s="106">
        <v>2087</v>
      </c>
      <c r="I46" s="106">
        <v>2475</v>
      </c>
      <c r="J46" s="106">
        <v>2911</v>
      </c>
      <c r="K46" s="106">
        <v>2406</v>
      </c>
      <c r="L46" s="106">
        <v>2777</v>
      </c>
      <c r="M46" s="106">
        <v>2842</v>
      </c>
      <c r="N46" s="106">
        <v>2508</v>
      </c>
      <c r="O46" s="106">
        <v>2829</v>
      </c>
      <c r="P46" s="106">
        <v>2823</v>
      </c>
      <c r="Q46" s="106">
        <v>2877</v>
      </c>
      <c r="R46" s="106">
        <v>2289</v>
      </c>
      <c r="S46" s="106">
        <v>2220</v>
      </c>
      <c r="T46" s="106">
        <v>1850</v>
      </c>
      <c r="U46" s="106">
        <v>1636</v>
      </c>
      <c r="V46" s="106">
        <v>1709</v>
      </c>
      <c r="W46" s="106">
        <v>1810</v>
      </c>
      <c r="X46" s="106">
        <v>1730</v>
      </c>
      <c r="Y46" s="106">
        <v>1746</v>
      </c>
      <c r="Z46" s="106">
        <v>3054</v>
      </c>
      <c r="AA46" s="106">
        <v>3131</v>
      </c>
      <c r="AB46" s="105">
        <v>2847</v>
      </c>
      <c r="AC46" s="105">
        <v>8221</v>
      </c>
      <c r="AE46" s="104">
        <v>58</v>
      </c>
      <c r="AF46" s="105">
        <v>41741</v>
      </c>
      <c r="AG46" s="106">
        <v>7181</v>
      </c>
      <c r="AH46" s="106">
        <v>5354</v>
      </c>
      <c r="AI46" s="106">
        <v>4210</v>
      </c>
      <c r="AJ46" s="106">
        <v>3406</v>
      </c>
      <c r="AK46" s="106">
        <v>2917</v>
      </c>
      <c r="AL46" s="106">
        <v>2557</v>
      </c>
      <c r="AM46" s="106">
        <v>2260</v>
      </c>
      <c r="AN46" s="106">
        <v>1851</v>
      </c>
      <c r="AO46" s="106">
        <v>1505</v>
      </c>
      <c r="AP46" s="106">
        <v>1299</v>
      </c>
      <c r="AQ46" s="106">
        <v>1210</v>
      </c>
      <c r="AR46" s="106">
        <v>1140</v>
      </c>
      <c r="AS46" s="106">
        <v>868</v>
      </c>
      <c r="AT46" s="106">
        <v>785</v>
      </c>
      <c r="AU46" s="106">
        <v>628</v>
      </c>
      <c r="AV46" s="106">
        <v>599</v>
      </c>
      <c r="AW46" s="106">
        <v>501</v>
      </c>
      <c r="AX46" s="106">
        <v>497</v>
      </c>
      <c r="AY46" s="106">
        <v>422</v>
      </c>
      <c r="AZ46" s="106">
        <v>392</v>
      </c>
      <c r="BA46" s="106">
        <v>351</v>
      </c>
      <c r="BB46" s="106">
        <v>399</v>
      </c>
      <c r="BC46" s="106">
        <v>371</v>
      </c>
      <c r="BD46" s="106">
        <v>376</v>
      </c>
      <c r="BE46" s="106">
        <v>321</v>
      </c>
      <c r="BF46" s="105">
        <v>248</v>
      </c>
      <c r="BG46" s="105">
        <v>93</v>
      </c>
      <c r="BI46" s="104">
        <v>58</v>
      </c>
      <c r="BJ46" s="105">
        <v>109725</v>
      </c>
      <c r="BK46" s="106">
        <v>8757</v>
      </c>
      <c r="BL46" s="106">
        <v>7229</v>
      </c>
      <c r="BM46" s="106">
        <v>6001</v>
      </c>
      <c r="BN46" s="106">
        <v>5373</v>
      </c>
      <c r="BO46" s="106">
        <v>4914</v>
      </c>
      <c r="BP46" s="106">
        <v>4644</v>
      </c>
      <c r="BQ46" s="106">
        <v>4735</v>
      </c>
      <c r="BR46" s="106">
        <v>4762</v>
      </c>
      <c r="BS46" s="106">
        <v>3911</v>
      </c>
      <c r="BT46" s="106">
        <v>4076</v>
      </c>
      <c r="BU46" s="106">
        <v>4052</v>
      </c>
      <c r="BV46" s="106">
        <v>3648</v>
      </c>
      <c r="BW46" s="106">
        <v>3697</v>
      </c>
      <c r="BX46" s="106">
        <v>3608</v>
      </c>
      <c r="BY46" s="106">
        <v>3505</v>
      </c>
      <c r="BZ46" s="106">
        <v>2888</v>
      </c>
      <c r="CA46" s="106">
        <v>2721</v>
      </c>
      <c r="CB46" s="106">
        <v>2347</v>
      </c>
      <c r="CC46" s="106">
        <v>2058</v>
      </c>
      <c r="CD46" s="106">
        <v>2101</v>
      </c>
      <c r="CE46" s="106">
        <v>2161</v>
      </c>
      <c r="CF46" s="106">
        <v>2129</v>
      </c>
      <c r="CG46" s="106">
        <v>2117</v>
      </c>
      <c r="CH46" s="106">
        <v>3430</v>
      </c>
      <c r="CI46" s="106">
        <v>3452</v>
      </c>
      <c r="CJ46" s="105">
        <v>3095</v>
      </c>
      <c r="CK46" s="105">
        <v>8314</v>
      </c>
      <c r="CN46" s="87">
        <v>58</v>
      </c>
      <c r="CO46" s="92">
        <v>224933</v>
      </c>
      <c r="CP46" s="93">
        <v>32274</v>
      </c>
      <c r="CQ46" s="93">
        <v>46247</v>
      </c>
      <c r="CR46" s="93">
        <v>31204</v>
      </c>
      <c r="CS46" s="106">
        <v>16815</v>
      </c>
      <c r="CT46" s="106">
        <v>11465</v>
      </c>
      <c r="CU46" s="106">
        <v>5679</v>
      </c>
      <c r="CV46" s="106">
        <v>129</v>
      </c>
      <c r="CW46" s="108">
        <v>114</v>
      </c>
      <c r="CX46" s="108">
        <v>13</v>
      </c>
      <c r="CY46" s="106">
        <v>0</v>
      </c>
      <c r="CZ46" s="106">
        <v>0</v>
      </c>
      <c r="DA46" s="106">
        <v>5132</v>
      </c>
      <c r="DB46" s="105">
        <v>24223</v>
      </c>
      <c r="DD46" s="109">
        <v>0.14348272596728803</v>
      </c>
      <c r="DE46" s="109">
        <v>0.20560344635958264</v>
      </c>
      <c r="DF46" s="109">
        <v>0.13872575389115871</v>
      </c>
      <c r="DG46" s="110">
        <v>0.12572632739526882</v>
      </c>
      <c r="DH46" s="109">
        <v>2.5247518149849067E-2</v>
      </c>
      <c r="DI46" s="109">
        <v>5.7350411011278918E-4</v>
      </c>
      <c r="DJ46" s="109">
        <v>5.0681758568106952E-4</v>
      </c>
      <c r="DK46" s="109">
        <v>5.779498784082371E-5</v>
      </c>
      <c r="DL46" s="109">
        <v>0</v>
      </c>
      <c r="DM46" s="109">
        <v>0</v>
      </c>
      <c r="DN46" s="109">
        <v>2.2815682892239023E-2</v>
      </c>
      <c r="DO46" s="155">
        <v>0.10768984542063637</v>
      </c>
      <c r="DP46" s="111"/>
      <c r="DQ46" s="276">
        <v>5.6461257352189321E-4</v>
      </c>
      <c r="DR46" s="276">
        <v>0.13050552831287537</v>
      </c>
    </row>
    <row r="47" spans="1:137" x14ac:dyDescent="0.2">
      <c r="A47" s="104">
        <v>59</v>
      </c>
      <c r="B47" s="105">
        <v>68416</v>
      </c>
      <c r="C47" s="106">
        <v>1931</v>
      </c>
      <c r="D47" s="106">
        <v>2184</v>
      </c>
      <c r="E47" s="106">
        <v>1914</v>
      </c>
      <c r="F47" s="106">
        <v>2096</v>
      </c>
      <c r="G47" s="106">
        <v>2095</v>
      </c>
      <c r="H47" s="106">
        <v>2104</v>
      </c>
      <c r="I47" s="106">
        <v>2460</v>
      </c>
      <c r="J47" s="106">
        <v>3000</v>
      </c>
      <c r="K47" s="106">
        <v>2569</v>
      </c>
      <c r="L47" s="106">
        <v>2692</v>
      </c>
      <c r="M47" s="106">
        <v>2750</v>
      </c>
      <c r="N47" s="106">
        <v>2586</v>
      </c>
      <c r="O47" s="106">
        <v>2772</v>
      </c>
      <c r="P47" s="106">
        <v>2810</v>
      </c>
      <c r="Q47" s="106">
        <v>2832</v>
      </c>
      <c r="R47" s="106">
        <v>2380</v>
      </c>
      <c r="S47" s="106">
        <v>2080</v>
      </c>
      <c r="T47" s="106">
        <v>1797</v>
      </c>
      <c r="U47" s="106">
        <v>1615</v>
      </c>
      <c r="V47" s="106">
        <v>1619</v>
      </c>
      <c r="W47" s="106">
        <v>1686</v>
      </c>
      <c r="X47" s="106">
        <v>1630</v>
      </c>
      <c r="Y47" s="106">
        <v>1651</v>
      </c>
      <c r="Z47" s="106">
        <v>2766</v>
      </c>
      <c r="AA47" s="106">
        <v>2969</v>
      </c>
      <c r="AB47" s="105">
        <v>2793</v>
      </c>
      <c r="AC47" s="105">
        <v>8635</v>
      </c>
      <c r="AE47" s="104">
        <v>59</v>
      </c>
      <c r="AF47" s="105">
        <v>40536</v>
      </c>
      <c r="AG47" s="106">
        <v>6967</v>
      </c>
      <c r="AH47" s="106">
        <v>4957</v>
      </c>
      <c r="AI47" s="106">
        <v>3876</v>
      </c>
      <c r="AJ47" s="106">
        <v>3153</v>
      </c>
      <c r="AK47" s="106">
        <v>2815</v>
      </c>
      <c r="AL47" s="106">
        <v>2459</v>
      </c>
      <c r="AM47" s="106">
        <v>2232</v>
      </c>
      <c r="AN47" s="106">
        <v>1822</v>
      </c>
      <c r="AO47" s="106">
        <v>1523</v>
      </c>
      <c r="AP47" s="106">
        <v>1324</v>
      </c>
      <c r="AQ47" s="106">
        <v>1177</v>
      </c>
      <c r="AR47" s="106">
        <v>1049</v>
      </c>
      <c r="AS47" s="106">
        <v>903</v>
      </c>
      <c r="AT47" s="106">
        <v>836</v>
      </c>
      <c r="AU47" s="106">
        <v>724</v>
      </c>
      <c r="AV47" s="106">
        <v>580</v>
      </c>
      <c r="AW47" s="106">
        <v>503</v>
      </c>
      <c r="AX47" s="106">
        <v>482</v>
      </c>
      <c r="AY47" s="106">
        <v>442</v>
      </c>
      <c r="AZ47" s="106">
        <v>411</v>
      </c>
      <c r="BA47" s="106">
        <v>402</v>
      </c>
      <c r="BB47" s="106">
        <v>365</v>
      </c>
      <c r="BC47" s="106">
        <v>422</v>
      </c>
      <c r="BD47" s="106">
        <v>400</v>
      </c>
      <c r="BE47" s="106">
        <v>347</v>
      </c>
      <c r="BF47" s="105">
        <v>273</v>
      </c>
      <c r="BG47" s="105">
        <v>92</v>
      </c>
      <c r="BI47" s="104">
        <v>59</v>
      </c>
      <c r="BJ47" s="105">
        <v>108952</v>
      </c>
      <c r="BK47" s="106">
        <v>8898</v>
      </c>
      <c r="BL47" s="106">
        <v>7141</v>
      </c>
      <c r="BM47" s="106">
        <v>5790</v>
      </c>
      <c r="BN47" s="106">
        <v>5249</v>
      </c>
      <c r="BO47" s="106">
        <v>4910</v>
      </c>
      <c r="BP47" s="106">
        <v>4563</v>
      </c>
      <c r="BQ47" s="106">
        <v>4692</v>
      </c>
      <c r="BR47" s="106">
        <v>4822</v>
      </c>
      <c r="BS47" s="106">
        <v>4092</v>
      </c>
      <c r="BT47" s="106">
        <v>4016</v>
      </c>
      <c r="BU47" s="106">
        <v>3927</v>
      </c>
      <c r="BV47" s="106">
        <v>3635</v>
      </c>
      <c r="BW47" s="106">
        <v>3675</v>
      </c>
      <c r="BX47" s="106">
        <v>3646</v>
      </c>
      <c r="BY47" s="106">
        <v>3556</v>
      </c>
      <c r="BZ47" s="106">
        <v>2960</v>
      </c>
      <c r="CA47" s="106">
        <v>2583</v>
      </c>
      <c r="CB47" s="106">
        <v>2279</v>
      </c>
      <c r="CC47" s="106">
        <v>2057</v>
      </c>
      <c r="CD47" s="106">
        <v>2030</v>
      </c>
      <c r="CE47" s="106">
        <v>2088</v>
      </c>
      <c r="CF47" s="106">
        <v>1995</v>
      </c>
      <c r="CG47" s="106">
        <v>2073</v>
      </c>
      <c r="CH47" s="106">
        <v>3166</v>
      </c>
      <c r="CI47" s="106">
        <v>3316</v>
      </c>
      <c r="CJ47" s="105">
        <v>3066</v>
      </c>
      <c r="CK47" s="105">
        <v>8727</v>
      </c>
      <c r="CN47" s="87">
        <v>59</v>
      </c>
      <c r="CO47" s="92">
        <v>221627</v>
      </c>
      <c r="CP47" s="93">
        <v>31988</v>
      </c>
      <c r="CQ47" s="93">
        <v>46167</v>
      </c>
      <c r="CR47" s="93">
        <v>30797</v>
      </c>
      <c r="CS47" s="106">
        <v>15458</v>
      </c>
      <c r="CT47" s="106">
        <v>11786</v>
      </c>
      <c r="CU47" s="106">
        <v>6722</v>
      </c>
      <c r="CV47" s="106">
        <v>254</v>
      </c>
      <c r="CW47" s="108">
        <v>159</v>
      </c>
      <c r="CX47" s="108">
        <v>9</v>
      </c>
      <c r="CY47" s="106">
        <v>0</v>
      </c>
      <c r="CZ47" s="106">
        <v>0</v>
      </c>
      <c r="DA47" s="106">
        <v>5144</v>
      </c>
      <c r="DB47" s="105">
        <v>24309</v>
      </c>
      <c r="DD47" s="109">
        <v>0.14433259485531996</v>
      </c>
      <c r="DE47" s="109">
        <v>0.20830945688025376</v>
      </c>
      <c r="DF47" s="109">
        <v>0.1389587008803079</v>
      </c>
      <c r="DG47" s="110">
        <v>0.12292726066769843</v>
      </c>
      <c r="DH47" s="109">
        <v>3.0330239546625636E-2</v>
      </c>
      <c r="DI47" s="109">
        <v>1.1460697478195346E-3</v>
      </c>
      <c r="DJ47" s="109">
        <v>7.1742161379254336E-4</v>
      </c>
      <c r="DK47" s="109">
        <v>4.0608770592030752E-5</v>
      </c>
      <c r="DL47" s="109">
        <v>0</v>
      </c>
      <c r="DM47" s="109">
        <v>0</v>
      </c>
      <c r="DN47" s="109">
        <v>2.3210168436156243E-2</v>
      </c>
      <c r="DO47" s="155">
        <v>0.10968428936907507</v>
      </c>
      <c r="DP47" s="111"/>
      <c r="DQ47" s="276">
        <v>7.5803038438457412E-4</v>
      </c>
      <c r="DR47" s="276">
        <v>0.13289445780523132</v>
      </c>
      <c r="DS47" s="112"/>
      <c r="DT47" s="112"/>
      <c r="DU47" s="112"/>
      <c r="DV47" s="112"/>
      <c r="DW47" s="112"/>
      <c r="DX47" s="112"/>
      <c r="DY47" s="112"/>
      <c r="DZ47" s="112"/>
      <c r="EA47" s="112"/>
      <c r="EB47" s="112"/>
      <c r="EC47" s="112"/>
      <c r="ED47" s="112"/>
      <c r="EE47" s="112"/>
      <c r="EF47" s="112"/>
      <c r="EG47" s="112"/>
    </row>
    <row r="48" spans="1:137" ht="15" x14ac:dyDescent="0.25">
      <c r="A48" s="104">
        <v>60</v>
      </c>
      <c r="B48" s="105">
        <v>50717</v>
      </c>
      <c r="C48" s="106">
        <v>2251</v>
      </c>
      <c r="D48" s="106">
        <v>2384</v>
      </c>
      <c r="E48" s="106">
        <v>1669</v>
      </c>
      <c r="F48" s="106">
        <v>1602</v>
      </c>
      <c r="G48" s="106">
        <v>1528</v>
      </c>
      <c r="H48" s="106">
        <v>1508</v>
      </c>
      <c r="I48" s="106">
        <v>1577</v>
      </c>
      <c r="J48" s="106">
        <v>1983</v>
      </c>
      <c r="K48" s="106">
        <v>1707</v>
      </c>
      <c r="L48" s="106">
        <v>1840</v>
      </c>
      <c r="M48" s="106">
        <v>1859</v>
      </c>
      <c r="N48" s="106">
        <v>1685</v>
      </c>
      <c r="O48" s="106">
        <v>1884</v>
      </c>
      <c r="P48" s="106">
        <v>2030</v>
      </c>
      <c r="Q48" s="106">
        <v>2006</v>
      </c>
      <c r="R48" s="106">
        <v>1617</v>
      </c>
      <c r="S48" s="106">
        <v>1534</v>
      </c>
      <c r="T48" s="106">
        <v>1262</v>
      </c>
      <c r="U48" s="106">
        <v>1030</v>
      </c>
      <c r="V48" s="106">
        <v>1206</v>
      </c>
      <c r="W48" s="106">
        <v>1230</v>
      </c>
      <c r="X48" s="106">
        <v>1248</v>
      </c>
      <c r="Y48" s="106">
        <v>1222</v>
      </c>
      <c r="Z48" s="106">
        <v>2194</v>
      </c>
      <c r="AA48" s="106">
        <v>2154</v>
      </c>
      <c r="AB48" s="105">
        <v>1947</v>
      </c>
      <c r="AC48" s="105">
        <v>6560</v>
      </c>
      <c r="AE48" s="104">
        <v>60</v>
      </c>
      <c r="AF48" s="105">
        <v>30931</v>
      </c>
      <c r="AG48" s="106">
        <v>5380</v>
      </c>
      <c r="AH48" s="106">
        <v>3943</v>
      </c>
      <c r="AI48" s="106">
        <v>3029</v>
      </c>
      <c r="AJ48" s="106">
        <v>2456</v>
      </c>
      <c r="AK48" s="106">
        <v>2210</v>
      </c>
      <c r="AL48" s="106">
        <v>1930</v>
      </c>
      <c r="AM48" s="106">
        <v>1633</v>
      </c>
      <c r="AN48" s="106">
        <v>1391</v>
      </c>
      <c r="AO48" s="106">
        <v>1099</v>
      </c>
      <c r="AP48" s="106">
        <v>987</v>
      </c>
      <c r="AQ48" s="106">
        <v>868</v>
      </c>
      <c r="AR48" s="106">
        <v>744</v>
      </c>
      <c r="AS48" s="106">
        <v>723</v>
      </c>
      <c r="AT48" s="106">
        <v>633</v>
      </c>
      <c r="AU48" s="106">
        <v>547</v>
      </c>
      <c r="AV48" s="106">
        <v>507</v>
      </c>
      <c r="AW48" s="106">
        <v>384</v>
      </c>
      <c r="AX48" s="106">
        <v>334</v>
      </c>
      <c r="AY48" s="106">
        <v>310</v>
      </c>
      <c r="AZ48" s="106">
        <v>292</v>
      </c>
      <c r="BA48" s="106">
        <v>269</v>
      </c>
      <c r="BB48" s="106">
        <v>276</v>
      </c>
      <c r="BC48" s="106">
        <v>267</v>
      </c>
      <c r="BD48" s="106">
        <v>220</v>
      </c>
      <c r="BE48" s="106">
        <v>232</v>
      </c>
      <c r="BF48" s="105">
        <v>181</v>
      </c>
      <c r="BG48" s="105">
        <v>86</v>
      </c>
      <c r="BI48" s="104">
        <v>60</v>
      </c>
      <c r="BJ48" s="105">
        <v>81648</v>
      </c>
      <c r="BK48" s="106">
        <v>7631</v>
      </c>
      <c r="BL48" s="106">
        <v>6327</v>
      </c>
      <c r="BM48" s="106">
        <v>4698</v>
      </c>
      <c r="BN48" s="106">
        <v>4058</v>
      </c>
      <c r="BO48" s="106">
        <v>3738</v>
      </c>
      <c r="BP48" s="106">
        <v>3438</v>
      </c>
      <c r="BQ48" s="106">
        <v>3210</v>
      </c>
      <c r="BR48" s="106">
        <v>3374</v>
      </c>
      <c r="BS48" s="106">
        <v>2806</v>
      </c>
      <c r="BT48" s="106">
        <v>2827</v>
      </c>
      <c r="BU48" s="106">
        <v>2727</v>
      </c>
      <c r="BV48" s="106">
        <v>2429</v>
      </c>
      <c r="BW48" s="106">
        <v>2607</v>
      </c>
      <c r="BX48" s="106">
        <v>2663</v>
      </c>
      <c r="BY48" s="106">
        <v>2553</v>
      </c>
      <c r="BZ48" s="106">
        <v>2124</v>
      </c>
      <c r="CA48" s="106">
        <v>1918</v>
      </c>
      <c r="CB48" s="106">
        <v>1596</v>
      </c>
      <c r="CC48" s="106">
        <v>1340</v>
      </c>
      <c r="CD48" s="106">
        <v>1498</v>
      </c>
      <c r="CE48" s="106">
        <v>1499</v>
      </c>
      <c r="CF48" s="106">
        <v>1524</v>
      </c>
      <c r="CG48" s="106">
        <v>1489</v>
      </c>
      <c r="CH48" s="106">
        <v>2414</v>
      </c>
      <c r="CI48" s="106">
        <v>2386</v>
      </c>
      <c r="CJ48" s="105">
        <v>2128</v>
      </c>
      <c r="CK48" s="105">
        <v>6646</v>
      </c>
      <c r="CN48" s="87">
        <v>60</v>
      </c>
      <c r="CO48" s="92">
        <v>216931.25</v>
      </c>
      <c r="CP48" s="93">
        <v>26452</v>
      </c>
      <c r="CQ48" s="93">
        <v>32676</v>
      </c>
      <c r="CR48" s="93">
        <v>22520</v>
      </c>
      <c r="CS48" s="106">
        <v>13181</v>
      </c>
      <c r="CT48" s="106">
        <v>11585</v>
      </c>
      <c r="CU48" s="106">
        <v>12118</v>
      </c>
      <c r="CV48" s="106">
        <v>20631</v>
      </c>
      <c r="CW48" s="108">
        <v>195</v>
      </c>
      <c r="CX48" s="108">
        <v>5806</v>
      </c>
      <c r="CY48" s="106">
        <v>0</v>
      </c>
      <c r="CZ48" s="106">
        <v>0</v>
      </c>
      <c r="DA48" s="106">
        <v>4383</v>
      </c>
      <c r="DB48" s="105">
        <v>22020</v>
      </c>
      <c r="DD48" s="109">
        <v>0.12193724970468754</v>
      </c>
      <c r="DE48" s="109">
        <v>0.15062836728226109</v>
      </c>
      <c r="DF48" s="109">
        <v>0.1038116914921202</v>
      </c>
      <c r="DG48" s="110">
        <v>0.1141652021089631</v>
      </c>
      <c r="DH48" s="109">
        <v>5.5861015874845141E-2</v>
      </c>
      <c r="DI48" s="109">
        <v>9.5103863551240314E-2</v>
      </c>
      <c r="DJ48" s="109">
        <v>8.9890230199660029E-4</v>
      </c>
      <c r="DK48" s="109">
        <v>2.6764239822524419E-2</v>
      </c>
      <c r="DL48" s="109">
        <v>0</v>
      </c>
      <c r="DM48" s="109">
        <v>0</v>
      </c>
      <c r="DN48" s="109">
        <v>2.0204557895646662E-2</v>
      </c>
      <c r="DO48" s="155">
        <v>0.10150681379469302</v>
      </c>
      <c r="DP48" s="111"/>
      <c r="DQ48" s="276">
        <v>2.766314212452102E-2</v>
      </c>
      <c r="DR48" s="276">
        <v>0.12171137169033969</v>
      </c>
      <c r="DS48"/>
      <c r="DT48" s="112"/>
      <c r="DU48" s="112"/>
      <c r="DV48" s="112"/>
      <c r="DW48" s="112"/>
      <c r="DX48" s="112"/>
      <c r="DY48" s="112"/>
      <c r="DZ48" s="112"/>
      <c r="EA48" s="112"/>
      <c r="EB48" s="112"/>
      <c r="EC48" s="112"/>
      <c r="ED48" s="112"/>
      <c r="EE48" s="112"/>
      <c r="EF48" s="112"/>
      <c r="EG48" s="112"/>
    </row>
    <row r="49" spans="1:139" ht="13.5" customHeight="1" x14ac:dyDescent="0.25">
      <c r="A49" s="104">
        <v>61</v>
      </c>
      <c r="B49" s="105">
        <v>31462</v>
      </c>
      <c r="C49" s="106">
        <v>2217</v>
      </c>
      <c r="D49" s="106">
        <v>1809</v>
      </c>
      <c r="E49" s="106">
        <v>1139</v>
      </c>
      <c r="F49" s="106">
        <v>996</v>
      </c>
      <c r="G49" s="106">
        <v>843</v>
      </c>
      <c r="H49" s="106">
        <v>801</v>
      </c>
      <c r="I49" s="106">
        <v>800</v>
      </c>
      <c r="J49" s="106">
        <v>955</v>
      </c>
      <c r="K49" s="106">
        <v>866</v>
      </c>
      <c r="L49" s="106">
        <v>988</v>
      </c>
      <c r="M49" s="106">
        <v>941</v>
      </c>
      <c r="N49" s="106">
        <v>903</v>
      </c>
      <c r="O49" s="106">
        <v>961</v>
      </c>
      <c r="P49" s="106">
        <v>1083</v>
      </c>
      <c r="Q49" s="106">
        <v>1066</v>
      </c>
      <c r="R49" s="106">
        <v>877</v>
      </c>
      <c r="S49" s="106">
        <v>830</v>
      </c>
      <c r="T49" s="106">
        <v>800</v>
      </c>
      <c r="U49" s="106">
        <v>663</v>
      </c>
      <c r="V49" s="106">
        <v>722</v>
      </c>
      <c r="W49" s="106">
        <v>745</v>
      </c>
      <c r="X49" s="106">
        <v>742</v>
      </c>
      <c r="Y49" s="106">
        <v>762</v>
      </c>
      <c r="Z49" s="106">
        <v>1530</v>
      </c>
      <c r="AA49" s="106">
        <v>1455</v>
      </c>
      <c r="AB49" s="105">
        <v>1238</v>
      </c>
      <c r="AC49" s="105">
        <v>4730</v>
      </c>
      <c r="AE49" s="104">
        <v>61</v>
      </c>
      <c r="AF49" s="105">
        <v>20507</v>
      </c>
      <c r="AG49" s="106">
        <v>4184</v>
      </c>
      <c r="AH49" s="106">
        <v>2951</v>
      </c>
      <c r="AI49" s="106">
        <v>2216</v>
      </c>
      <c r="AJ49" s="106">
        <v>1876</v>
      </c>
      <c r="AK49" s="106">
        <v>1492</v>
      </c>
      <c r="AL49" s="106">
        <v>1222</v>
      </c>
      <c r="AM49" s="106">
        <v>1034</v>
      </c>
      <c r="AN49" s="106">
        <v>795</v>
      </c>
      <c r="AO49" s="106">
        <v>689</v>
      </c>
      <c r="AP49" s="106">
        <v>604</v>
      </c>
      <c r="AQ49" s="106">
        <v>459</v>
      </c>
      <c r="AR49" s="106">
        <v>458</v>
      </c>
      <c r="AS49" s="106">
        <v>378</v>
      </c>
      <c r="AT49" s="106">
        <v>324</v>
      </c>
      <c r="AU49" s="106">
        <v>293</v>
      </c>
      <c r="AV49" s="106">
        <v>215</v>
      </c>
      <c r="AW49" s="106">
        <v>189</v>
      </c>
      <c r="AX49" s="106">
        <v>170</v>
      </c>
      <c r="AY49" s="106">
        <v>155</v>
      </c>
      <c r="AZ49" s="106">
        <v>163</v>
      </c>
      <c r="BA49" s="106">
        <v>114</v>
      </c>
      <c r="BB49" s="106">
        <v>114</v>
      </c>
      <c r="BC49" s="106">
        <v>114</v>
      </c>
      <c r="BD49" s="106">
        <v>90</v>
      </c>
      <c r="BE49" s="106">
        <v>86</v>
      </c>
      <c r="BF49" s="105">
        <v>70</v>
      </c>
      <c r="BG49" s="105">
        <v>52</v>
      </c>
      <c r="BI49" s="104">
        <v>61</v>
      </c>
      <c r="BJ49" s="105">
        <v>51969</v>
      </c>
      <c r="BK49" s="106">
        <v>6401</v>
      </c>
      <c r="BL49" s="106">
        <v>4760</v>
      </c>
      <c r="BM49" s="106">
        <v>3355</v>
      </c>
      <c r="BN49" s="106">
        <v>2872</v>
      </c>
      <c r="BO49" s="106">
        <v>2335</v>
      </c>
      <c r="BP49" s="106">
        <v>2023</v>
      </c>
      <c r="BQ49" s="106">
        <v>1834</v>
      </c>
      <c r="BR49" s="106">
        <v>1750</v>
      </c>
      <c r="BS49" s="106">
        <v>1555</v>
      </c>
      <c r="BT49" s="106">
        <v>1592</v>
      </c>
      <c r="BU49" s="106">
        <v>1400</v>
      </c>
      <c r="BV49" s="106">
        <v>1361</v>
      </c>
      <c r="BW49" s="106">
        <v>1339</v>
      </c>
      <c r="BX49" s="106">
        <v>1407</v>
      </c>
      <c r="BY49" s="106">
        <v>1359</v>
      </c>
      <c r="BZ49" s="106">
        <v>1092</v>
      </c>
      <c r="CA49" s="106">
        <v>1019</v>
      </c>
      <c r="CB49" s="106">
        <v>970</v>
      </c>
      <c r="CC49" s="106">
        <v>818</v>
      </c>
      <c r="CD49" s="106">
        <v>885</v>
      </c>
      <c r="CE49" s="106">
        <v>859</v>
      </c>
      <c r="CF49" s="106">
        <v>856</v>
      </c>
      <c r="CG49" s="106">
        <v>876</v>
      </c>
      <c r="CH49" s="106">
        <v>1620</v>
      </c>
      <c r="CI49" s="106">
        <v>1541</v>
      </c>
      <c r="CJ49" s="105">
        <v>1308</v>
      </c>
      <c r="CK49" s="105">
        <v>4782</v>
      </c>
      <c r="CN49" s="87">
        <v>61</v>
      </c>
      <c r="CO49" s="92">
        <v>211565</v>
      </c>
      <c r="CP49" s="93">
        <v>19723</v>
      </c>
      <c r="CQ49" s="93">
        <v>17731</v>
      </c>
      <c r="CR49" s="93">
        <v>14515</v>
      </c>
      <c r="CS49" s="106">
        <v>10655</v>
      </c>
      <c r="CT49" s="106">
        <v>11782</v>
      </c>
      <c r="CU49" s="106">
        <v>16771</v>
      </c>
      <c r="CV49" s="106">
        <v>47208</v>
      </c>
      <c r="CW49" s="108">
        <v>261</v>
      </c>
      <c r="CX49" s="108">
        <v>14562</v>
      </c>
      <c r="CY49" s="106">
        <v>0</v>
      </c>
      <c r="CZ49" s="106">
        <v>0</v>
      </c>
      <c r="DA49" s="106">
        <v>3406</v>
      </c>
      <c r="DB49" s="105">
        <v>19567</v>
      </c>
      <c r="DD49" s="109">
        <v>9.3224304587242693E-2</v>
      </c>
      <c r="DE49" s="109">
        <v>8.3808758537565281E-2</v>
      </c>
      <c r="DF49" s="109">
        <v>6.86077564814596E-2</v>
      </c>
      <c r="DG49" s="110">
        <v>0.10605251341195378</v>
      </c>
      <c r="DH49" s="109">
        <v>7.9271145983503891E-2</v>
      </c>
      <c r="DI49" s="109">
        <v>0.22313709734596932</v>
      </c>
      <c r="DJ49" s="109">
        <v>1.233663413135443E-3</v>
      </c>
      <c r="DK49" s="109">
        <v>6.8829910429418856E-2</v>
      </c>
      <c r="DL49" s="109">
        <v>0</v>
      </c>
      <c r="DM49" s="109">
        <v>0</v>
      </c>
      <c r="DN49" s="109">
        <v>1.609907120743034E-2</v>
      </c>
      <c r="DO49" s="155">
        <v>9.2486942547207712E-2</v>
      </c>
      <c r="DP49" s="111"/>
      <c r="DQ49" s="276">
        <v>7.0063573842554294E-2</v>
      </c>
      <c r="DR49" s="276">
        <v>0.10858601375463806</v>
      </c>
      <c r="DS49"/>
      <c r="EH49" s="112"/>
      <c r="EI49" s="112"/>
    </row>
    <row r="50" spans="1:139" ht="13.5" customHeight="1" x14ac:dyDescent="0.25">
      <c r="A50" s="104">
        <v>62</v>
      </c>
      <c r="B50" s="105">
        <v>22567</v>
      </c>
      <c r="C50" s="106">
        <v>946</v>
      </c>
      <c r="D50" s="106">
        <v>1594</v>
      </c>
      <c r="E50" s="106">
        <v>695</v>
      </c>
      <c r="F50" s="106">
        <v>674</v>
      </c>
      <c r="G50" s="106">
        <v>537</v>
      </c>
      <c r="H50" s="106">
        <v>505</v>
      </c>
      <c r="I50" s="106">
        <v>571</v>
      </c>
      <c r="J50" s="106">
        <v>580</v>
      </c>
      <c r="K50" s="106">
        <v>599</v>
      </c>
      <c r="L50" s="106">
        <v>692</v>
      </c>
      <c r="M50" s="106">
        <v>590</v>
      </c>
      <c r="N50" s="106">
        <v>592</v>
      </c>
      <c r="O50" s="106">
        <v>712</v>
      </c>
      <c r="P50" s="106">
        <v>759</v>
      </c>
      <c r="Q50" s="106">
        <v>772</v>
      </c>
      <c r="R50" s="106">
        <v>673</v>
      </c>
      <c r="S50" s="106">
        <v>582</v>
      </c>
      <c r="T50" s="106">
        <v>549</v>
      </c>
      <c r="U50" s="106">
        <v>498</v>
      </c>
      <c r="V50" s="106">
        <v>516</v>
      </c>
      <c r="W50" s="106">
        <v>602</v>
      </c>
      <c r="X50" s="106">
        <v>585</v>
      </c>
      <c r="Y50" s="106">
        <v>563</v>
      </c>
      <c r="Z50" s="106">
        <v>1191</v>
      </c>
      <c r="AA50" s="106">
        <v>1123</v>
      </c>
      <c r="AB50" s="105">
        <v>951</v>
      </c>
      <c r="AC50" s="105">
        <v>3916</v>
      </c>
      <c r="AE50" s="104">
        <v>62</v>
      </c>
      <c r="AF50" s="105">
        <v>16462</v>
      </c>
      <c r="AG50" s="106">
        <v>3514</v>
      </c>
      <c r="AH50" s="106">
        <v>2730</v>
      </c>
      <c r="AI50" s="106">
        <v>2113</v>
      </c>
      <c r="AJ50" s="106">
        <v>1453</v>
      </c>
      <c r="AK50" s="106">
        <v>1094</v>
      </c>
      <c r="AL50" s="106">
        <v>912</v>
      </c>
      <c r="AM50" s="106">
        <v>752</v>
      </c>
      <c r="AN50" s="106">
        <v>603</v>
      </c>
      <c r="AO50" s="106">
        <v>492</v>
      </c>
      <c r="AP50" s="106">
        <v>399</v>
      </c>
      <c r="AQ50" s="106">
        <v>299</v>
      </c>
      <c r="AR50" s="106">
        <v>293</v>
      </c>
      <c r="AS50" s="106">
        <v>298</v>
      </c>
      <c r="AT50" s="106">
        <v>238</v>
      </c>
      <c r="AU50" s="106">
        <v>199</v>
      </c>
      <c r="AV50" s="106">
        <v>169</v>
      </c>
      <c r="AW50" s="106">
        <v>134</v>
      </c>
      <c r="AX50" s="106">
        <v>116</v>
      </c>
      <c r="AY50" s="106">
        <v>109</v>
      </c>
      <c r="AZ50" s="106">
        <v>94</v>
      </c>
      <c r="BA50" s="106">
        <v>88</v>
      </c>
      <c r="BB50" s="106">
        <v>64</v>
      </c>
      <c r="BC50" s="106">
        <v>83</v>
      </c>
      <c r="BD50" s="106">
        <v>59</v>
      </c>
      <c r="BE50" s="106">
        <v>70</v>
      </c>
      <c r="BF50" s="105">
        <v>60</v>
      </c>
      <c r="BG50" s="105">
        <v>27</v>
      </c>
      <c r="BI50" s="104">
        <v>62</v>
      </c>
      <c r="BJ50" s="105">
        <v>39029</v>
      </c>
      <c r="BK50" s="106">
        <v>4460</v>
      </c>
      <c r="BL50" s="106">
        <v>4324</v>
      </c>
      <c r="BM50" s="106">
        <v>2808</v>
      </c>
      <c r="BN50" s="106">
        <v>2127</v>
      </c>
      <c r="BO50" s="106">
        <v>1631</v>
      </c>
      <c r="BP50" s="106">
        <v>1417</v>
      </c>
      <c r="BQ50" s="106">
        <v>1323</v>
      </c>
      <c r="BR50" s="106">
        <v>1183</v>
      </c>
      <c r="BS50" s="106">
        <v>1091</v>
      </c>
      <c r="BT50" s="106">
        <v>1091</v>
      </c>
      <c r="BU50" s="106">
        <v>889</v>
      </c>
      <c r="BV50" s="106">
        <v>885</v>
      </c>
      <c r="BW50" s="106">
        <v>1010</v>
      </c>
      <c r="BX50" s="106">
        <v>997</v>
      </c>
      <c r="BY50" s="106">
        <v>971</v>
      </c>
      <c r="BZ50" s="106">
        <v>842</v>
      </c>
      <c r="CA50" s="106">
        <v>716</v>
      </c>
      <c r="CB50" s="106">
        <v>665</v>
      </c>
      <c r="CC50" s="106">
        <v>607</v>
      </c>
      <c r="CD50" s="106">
        <v>610</v>
      </c>
      <c r="CE50" s="106">
        <v>690</v>
      </c>
      <c r="CF50" s="106">
        <v>649</v>
      </c>
      <c r="CG50" s="106">
        <v>646</v>
      </c>
      <c r="CH50" s="106">
        <v>1250</v>
      </c>
      <c r="CI50" s="106">
        <v>1193</v>
      </c>
      <c r="CJ50" s="105">
        <v>1011</v>
      </c>
      <c r="CK50" s="105">
        <v>3943</v>
      </c>
      <c r="CN50" s="87">
        <v>62</v>
      </c>
      <c r="CO50" s="92">
        <v>206337</v>
      </c>
      <c r="CP50" s="93">
        <v>15350</v>
      </c>
      <c r="CQ50" s="93">
        <v>12415</v>
      </c>
      <c r="CR50" s="93">
        <v>11264</v>
      </c>
      <c r="CS50" s="106">
        <v>9283</v>
      </c>
      <c r="CT50" s="106">
        <v>11661</v>
      </c>
      <c r="CU50" s="106">
        <v>18620</v>
      </c>
      <c r="CV50" s="106">
        <v>67112</v>
      </c>
      <c r="CW50" s="108">
        <v>260</v>
      </c>
      <c r="CX50" s="108">
        <v>18955</v>
      </c>
      <c r="CY50" s="106">
        <v>0</v>
      </c>
      <c r="CZ50" s="106">
        <v>0</v>
      </c>
      <c r="DA50" s="106">
        <v>2967</v>
      </c>
      <c r="DB50" s="105">
        <v>17813</v>
      </c>
      <c r="DD50" s="109">
        <v>7.4392862162384832E-2</v>
      </c>
      <c r="DE50" s="109">
        <v>6.0168559201694317E-2</v>
      </c>
      <c r="DF50" s="109">
        <v>5.4590306149648389E-2</v>
      </c>
      <c r="DG50" s="110">
        <v>0.10150385049700247</v>
      </c>
      <c r="DH50" s="109">
        <v>9.0240722701212098E-2</v>
      </c>
      <c r="DI50" s="109">
        <v>0.32525431696690366</v>
      </c>
      <c r="DJ50" s="109">
        <v>1.2600745382553783E-3</v>
      </c>
      <c r="DK50" s="109">
        <v>9.1864280279348828E-2</v>
      </c>
      <c r="DL50" s="109">
        <v>0</v>
      </c>
      <c r="DM50" s="109">
        <v>0</v>
      </c>
      <c r="DN50" s="109">
        <v>1.4379389057706568E-2</v>
      </c>
      <c r="DO50" s="155">
        <v>8.6329645192088675E-2</v>
      </c>
      <c r="DP50" s="111"/>
      <c r="DQ50" s="276">
        <v>9.3124354817604213E-2</v>
      </c>
      <c r="DR50" s="276">
        <v>0.10070903424979524</v>
      </c>
      <c r="DS50"/>
    </row>
    <row r="51" spans="1:139" ht="13.5" customHeight="1" x14ac:dyDescent="0.25">
      <c r="A51" s="104">
        <v>63</v>
      </c>
      <c r="B51" s="105">
        <v>15485</v>
      </c>
      <c r="C51" s="106">
        <v>382</v>
      </c>
      <c r="D51" s="106">
        <v>518</v>
      </c>
      <c r="E51" s="106">
        <v>396</v>
      </c>
      <c r="F51" s="106">
        <v>401</v>
      </c>
      <c r="G51" s="106">
        <v>329</v>
      </c>
      <c r="H51" s="106">
        <v>322</v>
      </c>
      <c r="I51" s="106">
        <v>333</v>
      </c>
      <c r="J51" s="106">
        <v>387</v>
      </c>
      <c r="K51" s="106">
        <v>412</v>
      </c>
      <c r="L51" s="106">
        <v>484</v>
      </c>
      <c r="M51" s="106">
        <v>401</v>
      </c>
      <c r="N51" s="106">
        <v>373</v>
      </c>
      <c r="O51" s="106">
        <v>480</v>
      </c>
      <c r="P51" s="106">
        <v>507</v>
      </c>
      <c r="Q51" s="106">
        <v>536</v>
      </c>
      <c r="R51" s="106">
        <v>460</v>
      </c>
      <c r="S51" s="106">
        <v>470</v>
      </c>
      <c r="T51" s="106">
        <v>421</v>
      </c>
      <c r="U51" s="106">
        <v>348</v>
      </c>
      <c r="V51" s="106">
        <v>423</v>
      </c>
      <c r="W51" s="106">
        <v>415</v>
      </c>
      <c r="X51" s="106">
        <v>439</v>
      </c>
      <c r="Y51" s="106">
        <v>466</v>
      </c>
      <c r="Z51" s="106">
        <v>952</v>
      </c>
      <c r="AA51" s="106">
        <v>880</v>
      </c>
      <c r="AB51" s="105">
        <v>768</v>
      </c>
      <c r="AC51" s="105">
        <v>3182</v>
      </c>
      <c r="AE51" s="104">
        <v>63</v>
      </c>
      <c r="AF51" s="105">
        <v>12327</v>
      </c>
      <c r="AG51" s="106">
        <v>2853</v>
      </c>
      <c r="AH51" s="106">
        <v>2104</v>
      </c>
      <c r="AI51" s="106">
        <v>1439</v>
      </c>
      <c r="AJ51" s="106">
        <v>1004</v>
      </c>
      <c r="AK51" s="106">
        <v>760</v>
      </c>
      <c r="AL51" s="106">
        <v>655</v>
      </c>
      <c r="AM51" s="106">
        <v>564</v>
      </c>
      <c r="AN51" s="106">
        <v>428</v>
      </c>
      <c r="AO51" s="106">
        <v>360</v>
      </c>
      <c r="AP51" s="106">
        <v>278</v>
      </c>
      <c r="AQ51" s="106">
        <v>252</v>
      </c>
      <c r="AR51" s="106">
        <v>221</v>
      </c>
      <c r="AS51" s="106">
        <v>186</v>
      </c>
      <c r="AT51" s="106">
        <v>163</v>
      </c>
      <c r="AU51" s="106">
        <v>121</v>
      </c>
      <c r="AV51" s="106">
        <v>123</v>
      </c>
      <c r="AW51" s="106">
        <v>111</v>
      </c>
      <c r="AX51" s="106">
        <v>100</v>
      </c>
      <c r="AY51" s="106">
        <v>98</v>
      </c>
      <c r="AZ51" s="106">
        <v>71</v>
      </c>
      <c r="BA51" s="106">
        <v>75</v>
      </c>
      <c r="BB51" s="106">
        <v>81</v>
      </c>
      <c r="BC51" s="106">
        <v>84</v>
      </c>
      <c r="BD51" s="106">
        <v>87</v>
      </c>
      <c r="BE51" s="106">
        <v>44</v>
      </c>
      <c r="BF51" s="105">
        <v>41</v>
      </c>
      <c r="BG51" s="105">
        <v>24</v>
      </c>
      <c r="BI51" s="104">
        <v>63</v>
      </c>
      <c r="BJ51" s="105">
        <v>27812</v>
      </c>
      <c r="BK51" s="106">
        <v>3235</v>
      </c>
      <c r="BL51" s="106">
        <v>2622</v>
      </c>
      <c r="BM51" s="106">
        <v>1835</v>
      </c>
      <c r="BN51" s="106">
        <v>1405</v>
      </c>
      <c r="BO51" s="106">
        <v>1089</v>
      </c>
      <c r="BP51" s="106">
        <v>977</v>
      </c>
      <c r="BQ51" s="106">
        <v>897</v>
      </c>
      <c r="BR51" s="106">
        <v>815</v>
      </c>
      <c r="BS51" s="106">
        <v>772</v>
      </c>
      <c r="BT51" s="106">
        <v>762</v>
      </c>
      <c r="BU51" s="106">
        <v>653</v>
      </c>
      <c r="BV51" s="106">
        <v>594</v>
      </c>
      <c r="BW51" s="106">
        <v>666</v>
      </c>
      <c r="BX51" s="106">
        <v>670</v>
      </c>
      <c r="BY51" s="106">
        <v>657</v>
      </c>
      <c r="BZ51" s="106">
        <v>583</v>
      </c>
      <c r="CA51" s="106">
        <v>581</v>
      </c>
      <c r="CB51" s="106">
        <v>521</v>
      </c>
      <c r="CC51" s="106">
        <v>446</v>
      </c>
      <c r="CD51" s="106">
        <v>494</v>
      </c>
      <c r="CE51" s="106">
        <v>490</v>
      </c>
      <c r="CF51" s="106">
        <v>520</v>
      </c>
      <c r="CG51" s="106">
        <v>550</v>
      </c>
      <c r="CH51" s="106">
        <v>1039</v>
      </c>
      <c r="CI51" s="106">
        <v>924</v>
      </c>
      <c r="CJ51" s="105">
        <v>809</v>
      </c>
      <c r="CK51" s="105">
        <v>3206</v>
      </c>
      <c r="CN51" s="87">
        <v>63</v>
      </c>
      <c r="CO51" s="92">
        <v>201124</v>
      </c>
      <c r="CP51" s="93">
        <v>10186</v>
      </c>
      <c r="CQ51" s="93">
        <v>8627</v>
      </c>
      <c r="CR51" s="93">
        <v>8999</v>
      </c>
      <c r="CS51" s="106">
        <v>7568</v>
      </c>
      <c r="CT51" s="106">
        <v>11017</v>
      </c>
      <c r="CU51" s="106">
        <v>19328</v>
      </c>
      <c r="CV51" s="106">
        <v>83892</v>
      </c>
      <c r="CW51" s="108">
        <v>346</v>
      </c>
      <c r="CX51" s="108">
        <v>19015</v>
      </c>
      <c r="CY51" s="106">
        <v>0</v>
      </c>
      <c r="CZ51" s="106">
        <v>0</v>
      </c>
      <c r="DA51" s="106">
        <v>2290</v>
      </c>
      <c r="DB51" s="105">
        <v>16040</v>
      </c>
      <c r="DD51" s="109">
        <v>5.0645373003719102E-2</v>
      </c>
      <c r="DE51" s="109">
        <v>4.2893936079234703E-2</v>
      </c>
      <c r="DF51" s="109">
        <v>4.4743541297905767E-2</v>
      </c>
      <c r="DG51" s="110">
        <v>9.2405680077961849E-2</v>
      </c>
      <c r="DH51" s="109">
        <v>9.6099918458264558E-2</v>
      </c>
      <c r="DI51" s="109">
        <v>0.41711580915256258</v>
      </c>
      <c r="DJ51" s="109">
        <v>1.7203317356456714E-3</v>
      </c>
      <c r="DK51" s="109">
        <v>9.4543664604920349E-2</v>
      </c>
      <c r="DL51" s="109">
        <v>0</v>
      </c>
      <c r="DM51" s="109">
        <v>0</v>
      </c>
      <c r="DN51" s="109">
        <v>1.1386010620313837E-2</v>
      </c>
      <c r="DO51" s="155">
        <v>7.975179491259124E-2</v>
      </c>
      <c r="DP51" s="111"/>
      <c r="DQ51" s="276">
        <v>9.6263996340566024E-2</v>
      </c>
      <c r="DR51" s="276">
        <v>9.113780553290507E-2</v>
      </c>
      <c r="DS51"/>
    </row>
    <row r="52" spans="1:139" ht="13.5" customHeight="1" x14ac:dyDescent="0.25">
      <c r="A52" s="104">
        <v>64</v>
      </c>
      <c r="B52" s="105">
        <v>11392</v>
      </c>
      <c r="C52" s="106">
        <v>144</v>
      </c>
      <c r="D52" s="106">
        <v>212</v>
      </c>
      <c r="E52" s="106">
        <v>207</v>
      </c>
      <c r="F52" s="106">
        <v>294</v>
      </c>
      <c r="G52" s="106">
        <v>215</v>
      </c>
      <c r="H52" s="106">
        <v>206</v>
      </c>
      <c r="I52" s="106">
        <v>241</v>
      </c>
      <c r="J52" s="106">
        <v>293</v>
      </c>
      <c r="K52" s="106">
        <v>295</v>
      </c>
      <c r="L52" s="106">
        <v>323</v>
      </c>
      <c r="M52" s="106">
        <v>289</v>
      </c>
      <c r="N52" s="106">
        <v>327</v>
      </c>
      <c r="O52" s="106">
        <v>345</v>
      </c>
      <c r="P52" s="106">
        <v>422</v>
      </c>
      <c r="Q52" s="106">
        <v>324</v>
      </c>
      <c r="R52" s="106">
        <v>347</v>
      </c>
      <c r="S52" s="106">
        <v>374</v>
      </c>
      <c r="T52" s="106">
        <v>299</v>
      </c>
      <c r="U52" s="106">
        <v>270</v>
      </c>
      <c r="V52" s="106">
        <v>292</v>
      </c>
      <c r="W52" s="106">
        <v>348</v>
      </c>
      <c r="X52" s="106">
        <v>323</v>
      </c>
      <c r="Y52" s="106">
        <v>342</v>
      </c>
      <c r="Z52" s="106">
        <v>812</v>
      </c>
      <c r="AA52" s="106">
        <v>681</v>
      </c>
      <c r="AB52" s="105">
        <v>577</v>
      </c>
      <c r="AC52" s="105">
        <v>2590</v>
      </c>
      <c r="AE52" s="104">
        <v>64</v>
      </c>
      <c r="AF52" s="105">
        <v>9150</v>
      </c>
      <c r="AG52" s="106">
        <v>2161</v>
      </c>
      <c r="AH52" s="106">
        <v>1359</v>
      </c>
      <c r="AI52" s="106">
        <v>945</v>
      </c>
      <c r="AJ52" s="106">
        <v>702</v>
      </c>
      <c r="AK52" s="106">
        <v>625</v>
      </c>
      <c r="AL52" s="106">
        <v>537</v>
      </c>
      <c r="AM52" s="106">
        <v>431</v>
      </c>
      <c r="AN52" s="106">
        <v>369</v>
      </c>
      <c r="AO52" s="106">
        <v>271</v>
      </c>
      <c r="AP52" s="106">
        <v>245</v>
      </c>
      <c r="AQ52" s="106">
        <v>208</v>
      </c>
      <c r="AR52" s="106">
        <v>170</v>
      </c>
      <c r="AS52" s="106">
        <v>164</v>
      </c>
      <c r="AT52" s="106">
        <v>116</v>
      </c>
      <c r="AU52" s="106">
        <v>110</v>
      </c>
      <c r="AV52" s="106">
        <v>104</v>
      </c>
      <c r="AW52" s="106">
        <v>88</v>
      </c>
      <c r="AX52" s="106">
        <v>91</v>
      </c>
      <c r="AY52" s="106">
        <v>68</v>
      </c>
      <c r="AZ52" s="106">
        <v>53</v>
      </c>
      <c r="BA52" s="106">
        <v>67</v>
      </c>
      <c r="BB52" s="106">
        <v>42</v>
      </c>
      <c r="BC52" s="106">
        <v>82</v>
      </c>
      <c r="BD52" s="106">
        <v>57</v>
      </c>
      <c r="BE52" s="106">
        <v>37</v>
      </c>
      <c r="BF52" s="105">
        <v>27</v>
      </c>
      <c r="BG52" s="105">
        <v>21</v>
      </c>
      <c r="BI52" s="104">
        <v>64</v>
      </c>
      <c r="BJ52" s="105">
        <v>20542</v>
      </c>
      <c r="BK52" s="106">
        <v>2305</v>
      </c>
      <c r="BL52" s="106">
        <v>1571</v>
      </c>
      <c r="BM52" s="106">
        <v>1152</v>
      </c>
      <c r="BN52" s="106">
        <v>996</v>
      </c>
      <c r="BO52" s="106">
        <v>840</v>
      </c>
      <c r="BP52" s="106">
        <v>743</v>
      </c>
      <c r="BQ52" s="106">
        <v>672</v>
      </c>
      <c r="BR52" s="106">
        <v>662</v>
      </c>
      <c r="BS52" s="106">
        <v>566</v>
      </c>
      <c r="BT52" s="106">
        <v>568</v>
      </c>
      <c r="BU52" s="106">
        <v>497</v>
      </c>
      <c r="BV52" s="106">
        <v>497</v>
      </c>
      <c r="BW52" s="106">
        <v>509</v>
      </c>
      <c r="BX52" s="106">
        <v>538</v>
      </c>
      <c r="BY52" s="106">
        <v>434</v>
      </c>
      <c r="BZ52" s="106">
        <v>451</v>
      </c>
      <c r="CA52" s="106">
        <v>462</v>
      </c>
      <c r="CB52" s="106">
        <v>390</v>
      </c>
      <c r="CC52" s="106">
        <v>338</v>
      </c>
      <c r="CD52" s="106">
        <v>345</v>
      </c>
      <c r="CE52" s="106">
        <v>415</v>
      </c>
      <c r="CF52" s="106">
        <v>365</v>
      </c>
      <c r="CG52" s="106">
        <v>424</v>
      </c>
      <c r="CH52" s="106">
        <v>869</v>
      </c>
      <c r="CI52" s="106">
        <v>718</v>
      </c>
      <c r="CJ52" s="105">
        <v>604</v>
      </c>
      <c r="CK52" s="105">
        <v>2611</v>
      </c>
      <c r="CN52" s="87">
        <v>64</v>
      </c>
      <c r="CO52" s="92">
        <v>196336.75</v>
      </c>
      <c r="CP52" s="93">
        <v>6864</v>
      </c>
      <c r="CQ52" s="93">
        <v>6599</v>
      </c>
      <c r="CR52" s="93">
        <v>7079</v>
      </c>
      <c r="CS52" s="106">
        <v>6388</v>
      </c>
      <c r="CT52" s="106">
        <v>10884</v>
      </c>
      <c r="CU52" s="106">
        <v>21874</v>
      </c>
      <c r="CV52" s="106">
        <v>90235</v>
      </c>
      <c r="CW52" s="108">
        <v>391</v>
      </c>
      <c r="CX52" s="108">
        <v>22627</v>
      </c>
      <c r="CY52" s="106">
        <v>0</v>
      </c>
      <c r="CZ52" s="106">
        <v>0</v>
      </c>
      <c r="DA52" s="106">
        <v>1595</v>
      </c>
      <c r="DB52" s="105">
        <v>14101</v>
      </c>
      <c r="DD52" s="109">
        <v>3.4960342370951948E-2</v>
      </c>
      <c r="DE52" s="109">
        <v>3.3610620528250569E-2</v>
      </c>
      <c r="DF52" s="109">
        <v>3.6055399715030426E-2</v>
      </c>
      <c r="DG52" s="110">
        <v>8.7971304404295167E-2</v>
      </c>
      <c r="DH52" s="109">
        <v>0.11141062485754705</v>
      </c>
      <c r="DI52" s="109">
        <v>0.45959302066475072</v>
      </c>
      <c r="DJ52" s="109">
        <v>1.9914763792310917E-3</v>
      </c>
      <c r="DK52" s="109">
        <v>0.11524587220680794</v>
      </c>
      <c r="DL52" s="109">
        <v>0</v>
      </c>
      <c r="DM52" s="109">
        <v>0</v>
      </c>
      <c r="DN52" s="109">
        <v>8.1237975060705642E-3</v>
      </c>
      <c r="DO52" s="155">
        <v>7.1820481901630748E-2</v>
      </c>
      <c r="DP52" s="111"/>
      <c r="DQ52" s="276">
        <v>0.11723734858603904</v>
      </c>
      <c r="DR52" s="276">
        <v>7.994427940770131E-2</v>
      </c>
      <c r="DS52"/>
      <c r="DT52" s="112"/>
      <c r="DU52" s="112"/>
      <c r="DV52" s="112"/>
      <c r="DW52" s="112"/>
      <c r="DX52" s="112"/>
      <c r="DY52" s="112"/>
      <c r="DZ52" s="112"/>
      <c r="EA52" s="112"/>
      <c r="EB52" s="112"/>
      <c r="EC52" s="112"/>
      <c r="ED52" s="112"/>
      <c r="EE52" s="112"/>
      <c r="EF52" s="112"/>
      <c r="EG52" s="112"/>
    </row>
    <row r="53" spans="1:139" ht="13.5" customHeight="1" x14ac:dyDescent="0.25">
      <c r="A53" s="104">
        <v>65</v>
      </c>
      <c r="B53" s="105">
        <v>8460</v>
      </c>
      <c r="C53" s="106">
        <v>83</v>
      </c>
      <c r="D53" s="106">
        <v>98</v>
      </c>
      <c r="E53" s="106">
        <v>134</v>
      </c>
      <c r="F53" s="106">
        <v>163</v>
      </c>
      <c r="G53" s="106">
        <v>209</v>
      </c>
      <c r="H53" s="106">
        <v>144</v>
      </c>
      <c r="I53" s="106">
        <v>158</v>
      </c>
      <c r="J53" s="106">
        <v>224</v>
      </c>
      <c r="K53" s="106">
        <v>182</v>
      </c>
      <c r="L53" s="106">
        <v>239</v>
      </c>
      <c r="M53" s="106">
        <v>206</v>
      </c>
      <c r="N53" s="106">
        <v>202</v>
      </c>
      <c r="O53" s="106">
        <v>243</v>
      </c>
      <c r="P53" s="106">
        <v>327</v>
      </c>
      <c r="Q53" s="106">
        <v>260</v>
      </c>
      <c r="R53" s="106">
        <v>264</v>
      </c>
      <c r="S53" s="106">
        <v>265</v>
      </c>
      <c r="T53" s="106">
        <v>205</v>
      </c>
      <c r="U53" s="106">
        <v>182</v>
      </c>
      <c r="V53" s="106">
        <v>202</v>
      </c>
      <c r="W53" s="106">
        <v>238</v>
      </c>
      <c r="X53" s="106">
        <v>255</v>
      </c>
      <c r="Y53" s="106">
        <v>281</v>
      </c>
      <c r="Z53" s="106">
        <v>622</v>
      </c>
      <c r="AA53" s="106">
        <v>504</v>
      </c>
      <c r="AB53" s="105">
        <v>429</v>
      </c>
      <c r="AC53" s="105">
        <v>2141</v>
      </c>
      <c r="AE53" s="104">
        <v>65</v>
      </c>
      <c r="AF53" s="105">
        <v>7318</v>
      </c>
      <c r="AG53" s="106">
        <v>1629</v>
      </c>
      <c r="AH53" s="106">
        <v>1031</v>
      </c>
      <c r="AI53" s="106">
        <v>789</v>
      </c>
      <c r="AJ53" s="106">
        <v>605</v>
      </c>
      <c r="AK53" s="106">
        <v>498</v>
      </c>
      <c r="AL53" s="106">
        <v>396</v>
      </c>
      <c r="AM53" s="106">
        <v>353</v>
      </c>
      <c r="AN53" s="106">
        <v>310</v>
      </c>
      <c r="AO53" s="106">
        <v>265</v>
      </c>
      <c r="AP53" s="106">
        <v>182</v>
      </c>
      <c r="AQ53" s="106">
        <v>165</v>
      </c>
      <c r="AR53" s="106">
        <v>166</v>
      </c>
      <c r="AS53" s="106">
        <v>107</v>
      </c>
      <c r="AT53" s="106">
        <v>124</v>
      </c>
      <c r="AU53" s="106">
        <v>104</v>
      </c>
      <c r="AV53" s="106">
        <v>89</v>
      </c>
      <c r="AW53" s="106">
        <v>54</v>
      </c>
      <c r="AX53" s="106">
        <v>51</v>
      </c>
      <c r="AY53" s="106">
        <v>61</v>
      </c>
      <c r="AZ53" s="106">
        <v>71</v>
      </c>
      <c r="BA53" s="106">
        <v>54</v>
      </c>
      <c r="BB53" s="106">
        <v>52</v>
      </c>
      <c r="BC53" s="106">
        <v>47</v>
      </c>
      <c r="BD53" s="106">
        <v>32</v>
      </c>
      <c r="BE53" s="106">
        <v>28</v>
      </c>
      <c r="BF53" s="105">
        <v>28</v>
      </c>
      <c r="BG53" s="105">
        <v>27</v>
      </c>
      <c r="BI53" s="104">
        <v>65</v>
      </c>
      <c r="BJ53" s="105">
        <v>15778</v>
      </c>
      <c r="BK53" s="106">
        <v>1712</v>
      </c>
      <c r="BL53" s="106">
        <v>1129</v>
      </c>
      <c r="BM53" s="106">
        <v>923</v>
      </c>
      <c r="BN53" s="106">
        <v>768</v>
      </c>
      <c r="BO53" s="106">
        <v>707</v>
      </c>
      <c r="BP53" s="106">
        <v>540</v>
      </c>
      <c r="BQ53" s="106">
        <v>511</v>
      </c>
      <c r="BR53" s="106">
        <v>534</v>
      </c>
      <c r="BS53" s="106">
        <v>447</v>
      </c>
      <c r="BT53" s="106">
        <v>421</v>
      </c>
      <c r="BU53" s="106">
        <v>371</v>
      </c>
      <c r="BV53" s="106">
        <v>368</v>
      </c>
      <c r="BW53" s="106">
        <v>350</v>
      </c>
      <c r="BX53" s="106">
        <v>451</v>
      </c>
      <c r="BY53" s="106">
        <v>364</v>
      </c>
      <c r="BZ53" s="106">
        <v>353</v>
      </c>
      <c r="CA53" s="106">
        <v>319</v>
      </c>
      <c r="CB53" s="106">
        <v>256</v>
      </c>
      <c r="CC53" s="106">
        <v>243</v>
      </c>
      <c r="CD53" s="106">
        <v>273</v>
      </c>
      <c r="CE53" s="106">
        <v>292</v>
      </c>
      <c r="CF53" s="106">
        <v>307</v>
      </c>
      <c r="CG53" s="106">
        <v>328</v>
      </c>
      <c r="CH53" s="106">
        <v>654</v>
      </c>
      <c r="CI53" s="106">
        <v>532</v>
      </c>
      <c r="CJ53" s="105">
        <v>457</v>
      </c>
      <c r="CK53" s="105">
        <v>2168</v>
      </c>
      <c r="CN53" s="87">
        <v>65</v>
      </c>
      <c r="CO53" s="92">
        <v>192130.75</v>
      </c>
      <c r="CP53" s="93">
        <v>5239</v>
      </c>
      <c r="CQ53" s="93">
        <v>5029</v>
      </c>
      <c r="CR53" s="93">
        <v>5510</v>
      </c>
      <c r="CS53" s="106">
        <v>5570</v>
      </c>
      <c r="CT53" s="106">
        <v>10558</v>
      </c>
      <c r="CU53" s="106">
        <v>22514</v>
      </c>
      <c r="CV53" s="106">
        <v>65091</v>
      </c>
      <c r="CW53" s="108">
        <v>478</v>
      </c>
      <c r="CX53" s="108">
        <v>59840</v>
      </c>
      <c r="CY53" s="106">
        <v>196</v>
      </c>
      <c r="CZ53" s="106">
        <v>634</v>
      </c>
      <c r="DA53" s="106">
        <v>985</v>
      </c>
      <c r="DB53" s="105">
        <v>9132</v>
      </c>
      <c r="DC53" s="112"/>
      <c r="DD53" s="109">
        <v>2.7267889184838971E-2</v>
      </c>
      <c r="DE53" s="109">
        <v>2.6174883510317843E-2</v>
      </c>
      <c r="DF53" s="109">
        <v>2.8678386983863852E-2</v>
      </c>
      <c r="DG53" s="110">
        <v>8.3942835803222551E-2</v>
      </c>
      <c r="DH53" s="109">
        <v>0.11718061788651739</v>
      </c>
      <c r="DI53" s="109">
        <v>0.33878491600121269</v>
      </c>
      <c r="DJ53" s="109">
        <v>2.4878891067671364E-3</v>
      </c>
      <c r="DK53" s="109">
        <v>0.31145456934925825</v>
      </c>
      <c r="DL53" s="109">
        <v>1.0201386295530517E-3</v>
      </c>
      <c r="DM53" s="109">
        <v>3.2998361792685449E-3</v>
      </c>
      <c r="DN53" s="109">
        <v>5.1267170923967138E-3</v>
      </c>
      <c r="DO53" s="155">
        <v>4.7530132474890144E-2</v>
      </c>
      <c r="DP53" s="111"/>
      <c r="DQ53" s="276">
        <v>0.31394245845602536</v>
      </c>
      <c r="DR53" s="276">
        <v>5.2656849567286855E-2</v>
      </c>
      <c r="DS53"/>
      <c r="DT53" s="112"/>
      <c r="DU53" s="112"/>
      <c r="DV53" s="112"/>
      <c r="DW53" s="112"/>
      <c r="DX53" s="112"/>
      <c r="DY53" s="112"/>
      <c r="DZ53" s="112"/>
      <c r="EA53" s="112"/>
      <c r="EB53" s="112"/>
      <c r="EC53" s="112"/>
      <c r="ED53" s="112"/>
      <c r="EE53" s="112"/>
      <c r="EF53" s="112"/>
      <c r="EG53" s="112"/>
    </row>
    <row r="54" spans="1:139" ht="13.5" customHeight="1" x14ac:dyDescent="0.25">
      <c r="A54" s="104">
        <v>66</v>
      </c>
      <c r="B54" s="105">
        <v>5872</v>
      </c>
      <c r="C54" s="106">
        <v>51</v>
      </c>
      <c r="D54" s="106">
        <v>73</v>
      </c>
      <c r="E54" s="106">
        <v>81</v>
      </c>
      <c r="F54" s="106">
        <v>80</v>
      </c>
      <c r="G54" s="106">
        <v>123</v>
      </c>
      <c r="H54" s="106">
        <v>117</v>
      </c>
      <c r="I54" s="106">
        <v>120</v>
      </c>
      <c r="J54" s="106">
        <v>115</v>
      </c>
      <c r="K54" s="106">
        <v>145</v>
      </c>
      <c r="L54" s="106">
        <v>157</v>
      </c>
      <c r="M54" s="106">
        <v>134</v>
      </c>
      <c r="N54" s="106">
        <v>137</v>
      </c>
      <c r="O54" s="106">
        <v>170</v>
      </c>
      <c r="P54" s="106">
        <v>211</v>
      </c>
      <c r="Q54" s="106">
        <v>198</v>
      </c>
      <c r="R54" s="106">
        <v>204</v>
      </c>
      <c r="S54" s="106">
        <v>182</v>
      </c>
      <c r="T54" s="106">
        <v>177</v>
      </c>
      <c r="U54" s="106">
        <v>139</v>
      </c>
      <c r="V54" s="106">
        <v>183</v>
      </c>
      <c r="W54" s="106">
        <v>167</v>
      </c>
      <c r="X54" s="106">
        <v>209</v>
      </c>
      <c r="Y54" s="106">
        <v>204</v>
      </c>
      <c r="Z54" s="106">
        <v>477</v>
      </c>
      <c r="AA54" s="106">
        <v>299</v>
      </c>
      <c r="AB54" s="105">
        <v>280</v>
      </c>
      <c r="AC54" s="105">
        <v>1439</v>
      </c>
      <c r="AE54" s="104">
        <v>66</v>
      </c>
      <c r="AF54" s="105">
        <v>6020</v>
      </c>
      <c r="AG54" s="106">
        <v>1228</v>
      </c>
      <c r="AH54" s="106">
        <v>901</v>
      </c>
      <c r="AI54" s="106">
        <v>650</v>
      </c>
      <c r="AJ54" s="106">
        <v>463</v>
      </c>
      <c r="AK54" s="106">
        <v>436</v>
      </c>
      <c r="AL54" s="106">
        <v>337</v>
      </c>
      <c r="AM54" s="106">
        <v>291</v>
      </c>
      <c r="AN54" s="106">
        <v>230</v>
      </c>
      <c r="AO54" s="106">
        <v>241</v>
      </c>
      <c r="AP54" s="106">
        <v>171</v>
      </c>
      <c r="AQ54" s="106">
        <v>149</v>
      </c>
      <c r="AR54" s="106">
        <v>126</v>
      </c>
      <c r="AS54" s="106">
        <v>101</v>
      </c>
      <c r="AT54" s="106">
        <v>90</v>
      </c>
      <c r="AU54" s="106">
        <v>65</v>
      </c>
      <c r="AV54" s="106">
        <v>79</v>
      </c>
      <c r="AW54" s="106">
        <v>65</v>
      </c>
      <c r="AX54" s="106">
        <v>49</v>
      </c>
      <c r="AY54" s="106">
        <v>75</v>
      </c>
      <c r="AZ54" s="106">
        <v>54</v>
      </c>
      <c r="BA54" s="106">
        <v>49</v>
      </c>
      <c r="BB54" s="106">
        <v>41</v>
      </c>
      <c r="BC54" s="106">
        <v>37</v>
      </c>
      <c r="BD54" s="106">
        <v>25</v>
      </c>
      <c r="BE54" s="106">
        <v>32</v>
      </c>
      <c r="BF54" s="105">
        <v>25</v>
      </c>
      <c r="BG54" s="105">
        <v>10</v>
      </c>
      <c r="BI54" s="104">
        <v>66</v>
      </c>
      <c r="BJ54" s="105">
        <v>11892</v>
      </c>
      <c r="BK54" s="106">
        <v>1279</v>
      </c>
      <c r="BL54" s="106">
        <v>974</v>
      </c>
      <c r="BM54" s="106">
        <v>731</v>
      </c>
      <c r="BN54" s="106">
        <v>543</v>
      </c>
      <c r="BO54" s="106">
        <v>559</v>
      </c>
      <c r="BP54" s="106">
        <v>454</v>
      </c>
      <c r="BQ54" s="106">
        <v>411</v>
      </c>
      <c r="BR54" s="106">
        <v>345</v>
      </c>
      <c r="BS54" s="106">
        <v>386</v>
      </c>
      <c r="BT54" s="106">
        <v>328</v>
      </c>
      <c r="BU54" s="106">
        <v>283</v>
      </c>
      <c r="BV54" s="106">
        <v>263</v>
      </c>
      <c r="BW54" s="106">
        <v>271</v>
      </c>
      <c r="BX54" s="106">
        <v>301</v>
      </c>
      <c r="BY54" s="106">
        <v>263</v>
      </c>
      <c r="BZ54" s="106">
        <v>283</v>
      </c>
      <c r="CA54" s="106">
        <v>247</v>
      </c>
      <c r="CB54" s="106">
        <v>226</v>
      </c>
      <c r="CC54" s="106">
        <v>214</v>
      </c>
      <c r="CD54" s="106">
        <v>237</v>
      </c>
      <c r="CE54" s="106">
        <v>216</v>
      </c>
      <c r="CF54" s="106">
        <v>250</v>
      </c>
      <c r="CG54" s="106">
        <v>241</v>
      </c>
      <c r="CH54" s="106">
        <v>502</v>
      </c>
      <c r="CI54" s="106">
        <v>331</v>
      </c>
      <c r="CJ54" s="105">
        <v>305</v>
      </c>
      <c r="CK54" s="105">
        <v>1449</v>
      </c>
      <c r="CN54" s="87">
        <v>66</v>
      </c>
      <c r="CO54" s="92">
        <v>188110</v>
      </c>
      <c r="CP54" s="93">
        <v>4086</v>
      </c>
      <c r="CQ54" s="93">
        <v>3835</v>
      </c>
      <c r="CR54" s="93">
        <v>3971</v>
      </c>
      <c r="CS54" s="106">
        <v>4314</v>
      </c>
      <c r="CT54" s="106">
        <v>10171</v>
      </c>
      <c r="CU54" s="106">
        <v>22238</v>
      </c>
      <c r="CV54" s="106">
        <v>56717</v>
      </c>
      <c r="CW54" s="108">
        <v>582</v>
      </c>
      <c r="CX54" s="108">
        <v>72221</v>
      </c>
      <c r="CY54" s="106">
        <v>497</v>
      </c>
      <c r="CZ54" s="106">
        <v>974</v>
      </c>
      <c r="DA54" s="106">
        <v>602</v>
      </c>
      <c r="DB54" s="105">
        <v>5224</v>
      </c>
      <c r="DC54" s="112"/>
      <c r="DD54" s="109">
        <v>2.1721333262452819E-2</v>
      </c>
      <c r="DE54" s="109">
        <v>2.0387007601935039E-2</v>
      </c>
      <c r="DF54" s="109">
        <v>2.1109988836319173E-2</v>
      </c>
      <c r="DG54" s="110">
        <v>7.700281750039871E-2</v>
      </c>
      <c r="DH54" s="109">
        <v>0.11821806389878263</v>
      </c>
      <c r="DI54" s="109">
        <v>0.30150975493062571</v>
      </c>
      <c r="DJ54" s="109">
        <v>3.0939344000850567E-3</v>
      </c>
      <c r="DK54" s="109">
        <v>0.38392961565041733</v>
      </c>
      <c r="DL54" s="109">
        <v>2.6420711285949712E-3</v>
      </c>
      <c r="DM54" s="109">
        <v>5.1778214874275688E-3</v>
      </c>
      <c r="DN54" s="109">
        <v>3.2002551698474299E-3</v>
      </c>
      <c r="DO54" s="155">
        <v>2.777098506193185E-2</v>
      </c>
      <c r="DP54" s="111"/>
      <c r="DQ54" s="276">
        <v>0.38702355005050237</v>
      </c>
      <c r="DR54" s="276">
        <v>3.097124023177928E-2</v>
      </c>
      <c r="DS54"/>
      <c r="EH54" s="112"/>
      <c r="EI54" s="112"/>
    </row>
    <row r="55" spans="1:139" ht="13.5" customHeight="1" x14ac:dyDescent="0.25">
      <c r="A55" s="104">
        <v>67</v>
      </c>
      <c r="B55" s="105">
        <v>4472</v>
      </c>
      <c r="C55" s="106">
        <v>50</v>
      </c>
      <c r="D55" s="106">
        <v>41</v>
      </c>
      <c r="E55" s="106">
        <v>47</v>
      </c>
      <c r="F55" s="106">
        <v>72</v>
      </c>
      <c r="G55" s="106">
        <v>69</v>
      </c>
      <c r="H55" s="106">
        <v>94</v>
      </c>
      <c r="I55" s="106">
        <v>86</v>
      </c>
      <c r="J55" s="106">
        <v>112</v>
      </c>
      <c r="K55" s="106">
        <v>100</v>
      </c>
      <c r="L55" s="106">
        <v>149</v>
      </c>
      <c r="M55" s="106">
        <v>103</v>
      </c>
      <c r="N55" s="106">
        <v>108</v>
      </c>
      <c r="O55" s="106">
        <v>143</v>
      </c>
      <c r="P55" s="106">
        <v>167</v>
      </c>
      <c r="Q55" s="106">
        <v>152</v>
      </c>
      <c r="R55" s="106">
        <v>149</v>
      </c>
      <c r="S55" s="106">
        <v>160</v>
      </c>
      <c r="T55" s="106">
        <v>118</v>
      </c>
      <c r="U55" s="106">
        <v>130</v>
      </c>
      <c r="V55" s="106">
        <v>133</v>
      </c>
      <c r="W55" s="106">
        <v>134</v>
      </c>
      <c r="X55" s="106">
        <v>162</v>
      </c>
      <c r="Y55" s="106">
        <v>156</v>
      </c>
      <c r="Z55" s="106">
        <v>347</v>
      </c>
      <c r="AA55" s="106">
        <v>237</v>
      </c>
      <c r="AB55" s="105">
        <v>188</v>
      </c>
      <c r="AC55" s="105">
        <v>1065</v>
      </c>
      <c r="AE55" s="104">
        <v>67</v>
      </c>
      <c r="AF55" s="105">
        <v>5604</v>
      </c>
      <c r="AG55" s="106">
        <v>1157</v>
      </c>
      <c r="AH55" s="106">
        <v>835</v>
      </c>
      <c r="AI55" s="106">
        <v>580</v>
      </c>
      <c r="AJ55" s="106">
        <v>450</v>
      </c>
      <c r="AK55" s="106">
        <v>361</v>
      </c>
      <c r="AL55" s="106">
        <v>302</v>
      </c>
      <c r="AM55" s="106">
        <v>289</v>
      </c>
      <c r="AN55" s="106">
        <v>242</v>
      </c>
      <c r="AO55" s="106">
        <v>199</v>
      </c>
      <c r="AP55" s="106">
        <v>148</v>
      </c>
      <c r="AQ55" s="106">
        <v>131</v>
      </c>
      <c r="AR55" s="106">
        <v>109</v>
      </c>
      <c r="AS55" s="106">
        <v>108</v>
      </c>
      <c r="AT55" s="106">
        <v>93</v>
      </c>
      <c r="AU55" s="106">
        <v>80</v>
      </c>
      <c r="AV55" s="106">
        <v>56</v>
      </c>
      <c r="AW55" s="106">
        <v>77</v>
      </c>
      <c r="AX55" s="106">
        <v>69</v>
      </c>
      <c r="AY55" s="106">
        <v>57</v>
      </c>
      <c r="AZ55" s="106">
        <v>57</v>
      </c>
      <c r="BA55" s="106">
        <v>52</v>
      </c>
      <c r="BB55" s="106">
        <v>38</v>
      </c>
      <c r="BC55" s="106">
        <v>30</v>
      </c>
      <c r="BD55" s="106">
        <v>29</v>
      </c>
      <c r="BE55" s="106">
        <v>18</v>
      </c>
      <c r="BF55" s="105">
        <v>23</v>
      </c>
      <c r="BG55" s="105">
        <v>14</v>
      </c>
      <c r="BI55" s="104">
        <v>67</v>
      </c>
      <c r="BJ55" s="105">
        <v>10076</v>
      </c>
      <c r="BK55" s="106">
        <v>1207</v>
      </c>
      <c r="BL55" s="106">
        <v>876</v>
      </c>
      <c r="BM55" s="106">
        <v>627</v>
      </c>
      <c r="BN55" s="106">
        <v>522</v>
      </c>
      <c r="BO55" s="106">
        <v>430</v>
      </c>
      <c r="BP55" s="106">
        <v>396</v>
      </c>
      <c r="BQ55" s="106">
        <v>375</v>
      </c>
      <c r="BR55" s="106">
        <v>354</v>
      </c>
      <c r="BS55" s="106">
        <v>299</v>
      </c>
      <c r="BT55" s="106">
        <v>297</v>
      </c>
      <c r="BU55" s="106">
        <v>234</v>
      </c>
      <c r="BV55" s="106">
        <v>217</v>
      </c>
      <c r="BW55" s="106">
        <v>251</v>
      </c>
      <c r="BX55" s="106">
        <v>260</v>
      </c>
      <c r="BY55" s="106">
        <v>232</v>
      </c>
      <c r="BZ55" s="106">
        <v>205</v>
      </c>
      <c r="CA55" s="106">
        <v>237</v>
      </c>
      <c r="CB55" s="106">
        <v>187</v>
      </c>
      <c r="CC55" s="106">
        <v>187</v>
      </c>
      <c r="CD55" s="106">
        <v>190</v>
      </c>
      <c r="CE55" s="106">
        <v>186</v>
      </c>
      <c r="CF55" s="106">
        <v>200</v>
      </c>
      <c r="CG55" s="106">
        <v>186</v>
      </c>
      <c r="CH55" s="106">
        <v>376</v>
      </c>
      <c r="CI55" s="106">
        <v>255</v>
      </c>
      <c r="CJ55" s="105">
        <v>211</v>
      </c>
      <c r="CK55" s="105">
        <v>1079</v>
      </c>
      <c r="CN55" s="87">
        <v>67</v>
      </c>
      <c r="CO55" s="92">
        <v>183827</v>
      </c>
      <c r="CP55" s="93">
        <v>3662</v>
      </c>
      <c r="CQ55" s="93">
        <v>3357</v>
      </c>
      <c r="CR55" s="93">
        <v>3057</v>
      </c>
      <c r="CS55" s="106">
        <v>3170</v>
      </c>
      <c r="CT55" s="106">
        <v>9863</v>
      </c>
      <c r="CU55" s="106">
        <v>22922</v>
      </c>
      <c r="CV55" s="106">
        <v>54669</v>
      </c>
      <c r="CW55" s="108">
        <v>775</v>
      </c>
      <c r="CX55" s="108">
        <v>74541</v>
      </c>
      <c r="CY55" s="106">
        <v>553</v>
      </c>
      <c r="CZ55" s="106">
        <v>1104</v>
      </c>
      <c r="DA55" s="106">
        <v>521</v>
      </c>
      <c r="DB55" s="105">
        <v>4350</v>
      </c>
      <c r="DC55" s="112"/>
      <c r="DD55" s="109">
        <v>1.9920903893334493E-2</v>
      </c>
      <c r="DE55" s="109">
        <v>1.8261735218439077E-2</v>
      </c>
      <c r="DF55" s="109">
        <v>1.6629766030017354E-2</v>
      </c>
      <c r="DG55" s="110">
        <v>7.0898181442334368E-2</v>
      </c>
      <c r="DH55" s="109">
        <v>0.12469332579000908</v>
      </c>
      <c r="DI55" s="109">
        <v>0.29739374520609052</v>
      </c>
      <c r="DJ55" s="109">
        <v>4.2159204034227836E-3</v>
      </c>
      <c r="DK55" s="109">
        <v>0.40549538424714543</v>
      </c>
      <c r="DL55" s="109">
        <v>3.0082632039907086E-3</v>
      </c>
      <c r="DM55" s="109">
        <v>6.0056466133919396E-3</v>
      </c>
      <c r="DN55" s="109">
        <v>2.834186490559058E-3</v>
      </c>
      <c r="DO55" s="155">
        <v>2.3663553232114977E-2</v>
      </c>
      <c r="DP55" s="111"/>
      <c r="DQ55" s="276">
        <v>0.40971130465056821</v>
      </c>
      <c r="DR55" s="276">
        <v>2.6497739722674035E-2</v>
      </c>
      <c r="DS55"/>
    </row>
    <row r="56" spans="1:139" ht="13.5" customHeight="1" x14ac:dyDescent="0.25">
      <c r="A56" s="104">
        <v>68</v>
      </c>
      <c r="B56" s="105">
        <v>3326</v>
      </c>
      <c r="C56" s="106">
        <v>50</v>
      </c>
      <c r="D56" s="106">
        <v>55</v>
      </c>
      <c r="E56" s="106">
        <v>53</v>
      </c>
      <c r="F56" s="106">
        <v>53</v>
      </c>
      <c r="G56" s="106">
        <v>52</v>
      </c>
      <c r="H56" s="106">
        <v>48</v>
      </c>
      <c r="I56" s="106">
        <v>73</v>
      </c>
      <c r="J56" s="106">
        <v>76</v>
      </c>
      <c r="K56" s="106">
        <v>92</v>
      </c>
      <c r="L56" s="106">
        <v>84</v>
      </c>
      <c r="M56" s="106">
        <v>75</v>
      </c>
      <c r="N56" s="106">
        <v>74</v>
      </c>
      <c r="O56" s="106">
        <v>84</v>
      </c>
      <c r="P56" s="106">
        <v>135</v>
      </c>
      <c r="Q56" s="106">
        <v>122</v>
      </c>
      <c r="R56" s="106">
        <v>103</v>
      </c>
      <c r="S56" s="106">
        <v>112</v>
      </c>
      <c r="T56" s="106">
        <v>107</v>
      </c>
      <c r="U56" s="106">
        <v>78</v>
      </c>
      <c r="V56" s="106">
        <v>95</v>
      </c>
      <c r="W56" s="106">
        <v>117</v>
      </c>
      <c r="X56" s="106">
        <v>114</v>
      </c>
      <c r="Y56" s="106">
        <v>116</v>
      </c>
      <c r="Z56" s="106">
        <v>242</v>
      </c>
      <c r="AA56" s="106">
        <v>194</v>
      </c>
      <c r="AB56" s="105">
        <v>172</v>
      </c>
      <c r="AC56" s="105">
        <v>750</v>
      </c>
      <c r="AE56" s="104">
        <v>68</v>
      </c>
      <c r="AF56" s="105">
        <v>5269</v>
      </c>
      <c r="AG56" s="106">
        <v>1097</v>
      </c>
      <c r="AH56" s="106">
        <v>743</v>
      </c>
      <c r="AI56" s="106">
        <v>600</v>
      </c>
      <c r="AJ56" s="106">
        <v>412</v>
      </c>
      <c r="AK56" s="106">
        <v>340</v>
      </c>
      <c r="AL56" s="106">
        <v>285</v>
      </c>
      <c r="AM56" s="106">
        <v>255</v>
      </c>
      <c r="AN56" s="106">
        <v>230</v>
      </c>
      <c r="AO56" s="106">
        <v>151</v>
      </c>
      <c r="AP56" s="106">
        <v>142</v>
      </c>
      <c r="AQ56" s="106">
        <v>114</v>
      </c>
      <c r="AR56" s="106">
        <v>97</v>
      </c>
      <c r="AS56" s="106">
        <v>99</v>
      </c>
      <c r="AT56" s="106">
        <v>77</v>
      </c>
      <c r="AU56" s="106">
        <v>97</v>
      </c>
      <c r="AV56" s="106">
        <v>70</v>
      </c>
      <c r="AW56" s="106">
        <v>74</v>
      </c>
      <c r="AX56" s="106">
        <v>72</v>
      </c>
      <c r="AY56" s="106">
        <v>69</v>
      </c>
      <c r="AZ56" s="106">
        <v>49</v>
      </c>
      <c r="BA56" s="106">
        <v>40</v>
      </c>
      <c r="BB56" s="106">
        <v>38</v>
      </c>
      <c r="BC56" s="106">
        <v>39</v>
      </c>
      <c r="BD56" s="106">
        <v>20</v>
      </c>
      <c r="BE56" s="106">
        <v>36</v>
      </c>
      <c r="BF56" s="105">
        <v>16</v>
      </c>
      <c r="BG56" s="105">
        <v>7</v>
      </c>
      <c r="BI56" s="104">
        <v>68</v>
      </c>
      <c r="BJ56" s="105">
        <v>8595</v>
      </c>
      <c r="BK56" s="106">
        <v>1147</v>
      </c>
      <c r="BL56" s="106">
        <v>798</v>
      </c>
      <c r="BM56" s="106">
        <v>653</v>
      </c>
      <c r="BN56" s="106">
        <v>465</v>
      </c>
      <c r="BO56" s="106">
        <v>392</v>
      </c>
      <c r="BP56" s="106">
        <v>333</v>
      </c>
      <c r="BQ56" s="106">
        <v>328</v>
      </c>
      <c r="BR56" s="106">
        <v>306</v>
      </c>
      <c r="BS56" s="106">
        <v>243</v>
      </c>
      <c r="BT56" s="106">
        <v>226</v>
      </c>
      <c r="BU56" s="106">
        <v>189</v>
      </c>
      <c r="BV56" s="106">
        <v>171</v>
      </c>
      <c r="BW56" s="106">
        <v>183</v>
      </c>
      <c r="BX56" s="106">
        <v>212</v>
      </c>
      <c r="BY56" s="106">
        <v>219</v>
      </c>
      <c r="BZ56" s="106">
        <v>173</v>
      </c>
      <c r="CA56" s="106">
        <v>186</v>
      </c>
      <c r="CB56" s="106">
        <v>179</v>
      </c>
      <c r="CC56" s="106">
        <v>147</v>
      </c>
      <c r="CD56" s="106">
        <v>144</v>
      </c>
      <c r="CE56" s="106">
        <v>157</v>
      </c>
      <c r="CF56" s="106">
        <v>152</v>
      </c>
      <c r="CG56" s="106">
        <v>155</v>
      </c>
      <c r="CH56" s="106">
        <v>262</v>
      </c>
      <c r="CI56" s="106">
        <v>230</v>
      </c>
      <c r="CJ56" s="105">
        <v>188</v>
      </c>
      <c r="CK56" s="105">
        <v>757</v>
      </c>
      <c r="CN56" s="87">
        <v>68</v>
      </c>
      <c r="CO56" s="92">
        <v>179318.75</v>
      </c>
      <c r="CP56" s="93">
        <v>3455</v>
      </c>
      <c r="CQ56" s="93">
        <v>2769</v>
      </c>
      <c r="CR56" s="93">
        <v>2371</v>
      </c>
      <c r="CS56" s="106">
        <v>2142</v>
      </c>
      <c r="CT56" s="106">
        <v>9243</v>
      </c>
      <c r="CU56" s="106">
        <v>23265</v>
      </c>
      <c r="CV56" s="106">
        <v>54107</v>
      </c>
      <c r="CW56" s="108">
        <v>925</v>
      </c>
      <c r="CX56" s="108">
        <v>69540</v>
      </c>
      <c r="CY56" s="106">
        <v>675</v>
      </c>
      <c r="CZ56" s="106">
        <v>1402</v>
      </c>
      <c r="DA56" s="106">
        <v>499</v>
      </c>
      <c r="DB56" s="105">
        <v>4161</v>
      </c>
      <c r="DC56" s="112"/>
      <c r="DD56" s="109">
        <v>1.926736607298456E-2</v>
      </c>
      <c r="DE56" s="109">
        <v>1.5441776166742183E-2</v>
      </c>
      <c r="DF56" s="109">
        <v>1.3222264821721097E-2</v>
      </c>
      <c r="DG56" s="110">
        <v>6.3490293123279071E-2</v>
      </c>
      <c r="DH56" s="109">
        <v>0.12974103377365725</v>
      </c>
      <c r="DI56" s="109">
        <v>0.30173643302777875</v>
      </c>
      <c r="DJ56" s="109">
        <v>5.1584120455892089E-3</v>
      </c>
      <c r="DK56" s="109">
        <v>0.38780105259489039</v>
      </c>
      <c r="DL56" s="109">
        <v>3.7642466278623959E-3</v>
      </c>
      <c r="DM56" s="109">
        <v>7.8184796626119685E-3</v>
      </c>
      <c r="DN56" s="109">
        <v>2.7827541737827192E-3</v>
      </c>
      <c r="DO56" s="155">
        <v>2.320448921264508E-2</v>
      </c>
      <c r="DP56" s="111"/>
      <c r="DQ56" s="276">
        <v>0.39295946464047959</v>
      </c>
      <c r="DR56" s="276">
        <v>2.59872433864278E-2</v>
      </c>
      <c r="DS56"/>
    </row>
    <row r="57" spans="1:139" ht="13.5" customHeight="1" x14ac:dyDescent="0.25">
      <c r="A57" s="104">
        <v>69</v>
      </c>
      <c r="B57" s="105">
        <v>2498</v>
      </c>
      <c r="C57" s="106">
        <v>33</v>
      </c>
      <c r="D57" s="106">
        <v>37</v>
      </c>
      <c r="E57" s="106">
        <v>37</v>
      </c>
      <c r="F57" s="106">
        <v>40</v>
      </c>
      <c r="G57" s="106">
        <v>57</v>
      </c>
      <c r="H57" s="106">
        <v>47</v>
      </c>
      <c r="I57" s="106">
        <v>52</v>
      </c>
      <c r="J57" s="106">
        <v>62</v>
      </c>
      <c r="K57" s="106">
        <v>56</v>
      </c>
      <c r="L57" s="106">
        <v>60</v>
      </c>
      <c r="M57" s="106">
        <v>67</v>
      </c>
      <c r="N57" s="106">
        <v>65</v>
      </c>
      <c r="O57" s="106">
        <v>70</v>
      </c>
      <c r="P57" s="106">
        <v>104</v>
      </c>
      <c r="Q57" s="106">
        <v>63</v>
      </c>
      <c r="R57" s="106">
        <v>70</v>
      </c>
      <c r="S57" s="106">
        <v>77</v>
      </c>
      <c r="T57" s="106">
        <v>69</v>
      </c>
      <c r="U57" s="106">
        <v>59</v>
      </c>
      <c r="V57" s="106">
        <v>76</v>
      </c>
      <c r="W57" s="106">
        <v>87</v>
      </c>
      <c r="X57" s="106">
        <v>73</v>
      </c>
      <c r="Y57" s="106">
        <v>85</v>
      </c>
      <c r="Z57" s="106">
        <v>204</v>
      </c>
      <c r="AA57" s="106">
        <v>146</v>
      </c>
      <c r="AB57" s="105">
        <v>126</v>
      </c>
      <c r="AC57" s="105">
        <v>576</v>
      </c>
      <c r="AE57" s="104">
        <v>69</v>
      </c>
      <c r="AF57" s="105">
        <v>4732</v>
      </c>
      <c r="AG57" s="106">
        <v>999</v>
      </c>
      <c r="AH57" s="106">
        <v>702</v>
      </c>
      <c r="AI57" s="106">
        <v>510</v>
      </c>
      <c r="AJ57" s="106">
        <v>363</v>
      </c>
      <c r="AK57" s="106">
        <v>349</v>
      </c>
      <c r="AL57" s="106">
        <v>283</v>
      </c>
      <c r="AM57" s="106">
        <v>222</v>
      </c>
      <c r="AN57" s="106">
        <v>173</v>
      </c>
      <c r="AO57" s="106">
        <v>131</v>
      </c>
      <c r="AP57" s="106">
        <v>123</v>
      </c>
      <c r="AQ57" s="106">
        <v>99</v>
      </c>
      <c r="AR57" s="106">
        <v>97</v>
      </c>
      <c r="AS57" s="106">
        <v>80</v>
      </c>
      <c r="AT57" s="106">
        <v>70</v>
      </c>
      <c r="AU57" s="106">
        <v>76</v>
      </c>
      <c r="AV57" s="106">
        <v>66</v>
      </c>
      <c r="AW57" s="106">
        <v>74</v>
      </c>
      <c r="AX57" s="106">
        <v>53</v>
      </c>
      <c r="AY57" s="106">
        <v>54</v>
      </c>
      <c r="AZ57" s="106">
        <v>40</v>
      </c>
      <c r="BA57" s="106">
        <v>36</v>
      </c>
      <c r="BB57" s="106">
        <v>32</v>
      </c>
      <c r="BC57" s="106">
        <v>32</v>
      </c>
      <c r="BD57" s="106">
        <v>29</v>
      </c>
      <c r="BE57" s="106">
        <v>20</v>
      </c>
      <c r="BF57" s="105">
        <v>15</v>
      </c>
      <c r="BG57" s="105">
        <v>4</v>
      </c>
      <c r="BI57" s="104">
        <v>69</v>
      </c>
      <c r="BJ57" s="105">
        <v>7230</v>
      </c>
      <c r="BK57" s="106">
        <v>1032</v>
      </c>
      <c r="BL57" s="106">
        <v>739</v>
      </c>
      <c r="BM57" s="106">
        <v>547</v>
      </c>
      <c r="BN57" s="106">
        <v>403</v>
      </c>
      <c r="BO57" s="106">
        <v>406</v>
      </c>
      <c r="BP57" s="106">
        <v>330</v>
      </c>
      <c r="BQ57" s="106">
        <v>274</v>
      </c>
      <c r="BR57" s="106">
        <v>235</v>
      </c>
      <c r="BS57" s="106">
        <v>187</v>
      </c>
      <c r="BT57" s="106">
        <v>183</v>
      </c>
      <c r="BU57" s="106">
        <v>166</v>
      </c>
      <c r="BV57" s="106">
        <v>162</v>
      </c>
      <c r="BW57" s="106">
        <v>150</v>
      </c>
      <c r="BX57" s="106">
        <v>174</v>
      </c>
      <c r="BY57" s="106">
        <v>139</v>
      </c>
      <c r="BZ57" s="106">
        <v>136</v>
      </c>
      <c r="CA57" s="106">
        <v>151</v>
      </c>
      <c r="CB57" s="106">
        <v>122</v>
      </c>
      <c r="CC57" s="106">
        <v>113</v>
      </c>
      <c r="CD57" s="106">
        <v>116</v>
      </c>
      <c r="CE57" s="106">
        <v>123</v>
      </c>
      <c r="CF57" s="106">
        <v>105</v>
      </c>
      <c r="CG57" s="106">
        <v>117</v>
      </c>
      <c r="CH57" s="106">
        <v>233</v>
      </c>
      <c r="CI57" s="106">
        <v>166</v>
      </c>
      <c r="CJ57" s="105">
        <v>141</v>
      </c>
      <c r="CK57" s="105">
        <v>580</v>
      </c>
      <c r="CN57" s="87">
        <v>69</v>
      </c>
      <c r="CO57" s="92">
        <v>174381</v>
      </c>
      <c r="CP57" s="93">
        <v>3127</v>
      </c>
      <c r="CQ57" s="93">
        <v>2287</v>
      </c>
      <c r="CR57" s="93">
        <v>1816</v>
      </c>
      <c r="CS57" s="106">
        <v>1580</v>
      </c>
      <c r="CT57" s="106">
        <v>8923</v>
      </c>
      <c r="CU57" s="106">
        <v>23727</v>
      </c>
      <c r="CV57" s="106">
        <v>54329</v>
      </c>
      <c r="CW57" s="108">
        <v>1148</v>
      </c>
      <c r="CX57" s="108">
        <v>65197</v>
      </c>
      <c r="CY57" s="106">
        <v>748</v>
      </c>
      <c r="CZ57" s="106">
        <v>1785</v>
      </c>
      <c r="DA57" s="106">
        <v>448</v>
      </c>
      <c r="DB57" s="105">
        <v>3806</v>
      </c>
      <c r="DC57" s="112"/>
      <c r="DD57" s="109">
        <v>1.7931999472419587E-2</v>
      </c>
      <c r="DE57" s="109">
        <v>1.311496091890745E-2</v>
      </c>
      <c r="DF57" s="109">
        <v>1.0413978587116715E-2</v>
      </c>
      <c r="DG57" s="110">
        <v>6.0230185628021404E-2</v>
      </c>
      <c r="DH57" s="109">
        <v>0.13606413542759818</v>
      </c>
      <c r="DI57" s="109">
        <v>0.31155343758781062</v>
      </c>
      <c r="DJ57" s="109">
        <v>6.5832860231332538E-3</v>
      </c>
      <c r="DK57" s="109">
        <v>0.37387674115872715</v>
      </c>
      <c r="DL57" s="109">
        <v>4.2894581405084273E-3</v>
      </c>
      <c r="DM57" s="109">
        <v>1.0236206926213291E-2</v>
      </c>
      <c r="DN57" s="109">
        <v>2.5690872285398067E-3</v>
      </c>
      <c r="DO57" s="155">
        <v>2.1825772303175232E-2</v>
      </c>
      <c r="DP57" s="111"/>
      <c r="DQ57" s="276">
        <v>0.38046002718186039</v>
      </c>
      <c r="DR57" s="276">
        <v>2.4394859531715038E-2</v>
      </c>
      <c r="DS57"/>
    </row>
    <row r="58" spans="1:139" ht="13.5" customHeight="1" x14ac:dyDescent="0.25">
      <c r="A58" s="104">
        <v>70</v>
      </c>
      <c r="B58" s="105">
        <v>1690</v>
      </c>
      <c r="C58" s="106">
        <v>33</v>
      </c>
      <c r="D58" s="106">
        <v>30</v>
      </c>
      <c r="E58" s="106">
        <v>23</v>
      </c>
      <c r="F58" s="106">
        <v>25</v>
      </c>
      <c r="G58" s="106">
        <v>32</v>
      </c>
      <c r="H58" s="106">
        <v>39</v>
      </c>
      <c r="I58" s="106">
        <v>40</v>
      </c>
      <c r="J58" s="106">
        <v>47</v>
      </c>
      <c r="K58" s="106">
        <v>46</v>
      </c>
      <c r="L58" s="106">
        <v>35</v>
      </c>
      <c r="M58" s="106">
        <v>43</v>
      </c>
      <c r="N58" s="106">
        <v>47</v>
      </c>
      <c r="O58" s="106">
        <v>54</v>
      </c>
      <c r="P58" s="106">
        <v>66</v>
      </c>
      <c r="Q58" s="106">
        <v>51</v>
      </c>
      <c r="R58" s="106">
        <v>68</v>
      </c>
      <c r="S58" s="106">
        <v>58</v>
      </c>
      <c r="T58" s="106">
        <v>51</v>
      </c>
      <c r="U58" s="106">
        <v>41</v>
      </c>
      <c r="V58" s="106">
        <v>43</v>
      </c>
      <c r="W58" s="106">
        <v>48</v>
      </c>
      <c r="X58" s="106">
        <v>62</v>
      </c>
      <c r="Y58" s="106">
        <v>54</v>
      </c>
      <c r="Z58" s="106">
        <v>120</v>
      </c>
      <c r="AA58" s="106">
        <v>122</v>
      </c>
      <c r="AB58" s="105">
        <v>81</v>
      </c>
      <c r="AC58" s="105">
        <v>331</v>
      </c>
      <c r="AE58" s="104">
        <v>70</v>
      </c>
      <c r="AF58" s="105">
        <v>4738</v>
      </c>
      <c r="AG58" s="106">
        <v>1042</v>
      </c>
      <c r="AH58" s="106">
        <v>651</v>
      </c>
      <c r="AI58" s="106">
        <v>505</v>
      </c>
      <c r="AJ58" s="106">
        <v>398</v>
      </c>
      <c r="AK58" s="106">
        <v>375</v>
      </c>
      <c r="AL58" s="106">
        <v>270</v>
      </c>
      <c r="AM58" s="106">
        <v>205</v>
      </c>
      <c r="AN58" s="106">
        <v>155</v>
      </c>
      <c r="AO58" s="106">
        <v>163</v>
      </c>
      <c r="AP58" s="106">
        <v>133</v>
      </c>
      <c r="AQ58" s="106">
        <v>83</v>
      </c>
      <c r="AR58" s="106">
        <v>107</v>
      </c>
      <c r="AS58" s="106">
        <v>86</v>
      </c>
      <c r="AT58" s="106">
        <v>73</v>
      </c>
      <c r="AU58" s="106">
        <v>68</v>
      </c>
      <c r="AV58" s="106">
        <v>58</v>
      </c>
      <c r="AW58" s="106">
        <v>62</v>
      </c>
      <c r="AX58" s="106">
        <v>54</v>
      </c>
      <c r="AY58" s="106">
        <v>48</v>
      </c>
      <c r="AZ58" s="106">
        <v>53</v>
      </c>
      <c r="BA58" s="106">
        <v>36</v>
      </c>
      <c r="BB58" s="106">
        <v>38</v>
      </c>
      <c r="BC58" s="106">
        <v>21</v>
      </c>
      <c r="BD58" s="106">
        <v>22</v>
      </c>
      <c r="BE58" s="106">
        <v>17</v>
      </c>
      <c r="BF58" s="105">
        <v>6</v>
      </c>
      <c r="BG58" s="105">
        <v>9</v>
      </c>
      <c r="BI58" s="104">
        <v>70</v>
      </c>
      <c r="BJ58" s="105">
        <v>6428</v>
      </c>
      <c r="BK58" s="106">
        <v>1075</v>
      </c>
      <c r="BL58" s="106">
        <v>681</v>
      </c>
      <c r="BM58" s="106">
        <v>528</v>
      </c>
      <c r="BN58" s="106">
        <v>423</v>
      </c>
      <c r="BO58" s="106">
        <v>407</v>
      </c>
      <c r="BP58" s="106">
        <v>309</v>
      </c>
      <c r="BQ58" s="106">
        <v>245</v>
      </c>
      <c r="BR58" s="106">
        <v>202</v>
      </c>
      <c r="BS58" s="106">
        <v>209</v>
      </c>
      <c r="BT58" s="106">
        <v>168</v>
      </c>
      <c r="BU58" s="106">
        <v>126</v>
      </c>
      <c r="BV58" s="106">
        <v>154</v>
      </c>
      <c r="BW58" s="106">
        <v>140</v>
      </c>
      <c r="BX58" s="106">
        <v>139</v>
      </c>
      <c r="BY58" s="106">
        <v>119</v>
      </c>
      <c r="BZ58" s="106">
        <v>126</v>
      </c>
      <c r="CA58" s="106">
        <v>120</v>
      </c>
      <c r="CB58" s="106">
        <v>105</v>
      </c>
      <c r="CC58" s="106">
        <v>89</v>
      </c>
      <c r="CD58" s="106">
        <v>96</v>
      </c>
      <c r="CE58" s="106">
        <v>84</v>
      </c>
      <c r="CF58" s="106">
        <v>100</v>
      </c>
      <c r="CG58" s="106">
        <v>75</v>
      </c>
      <c r="CH58" s="106">
        <v>142</v>
      </c>
      <c r="CI58" s="106">
        <v>139</v>
      </c>
      <c r="CJ58" s="105">
        <v>87</v>
      </c>
      <c r="CK58" s="105">
        <v>340</v>
      </c>
      <c r="CN58" s="87">
        <v>70</v>
      </c>
      <c r="CO58" s="92">
        <v>168908</v>
      </c>
      <c r="CP58" s="93">
        <v>3114</v>
      </c>
      <c r="CQ58" s="93">
        <v>2057</v>
      </c>
      <c r="CR58" s="93">
        <v>1257</v>
      </c>
      <c r="CS58" s="106">
        <v>1287</v>
      </c>
      <c r="CT58" s="106">
        <v>8329</v>
      </c>
      <c r="CU58" s="106">
        <v>24145</v>
      </c>
      <c r="CV58" s="106">
        <v>54446</v>
      </c>
      <c r="CW58" s="108">
        <v>1502</v>
      </c>
      <c r="CX58" s="108">
        <v>62171</v>
      </c>
      <c r="CY58" s="106">
        <v>730</v>
      </c>
      <c r="CZ58" s="106">
        <v>2277</v>
      </c>
      <c r="DA58" s="106">
        <v>337</v>
      </c>
      <c r="DB58" s="105">
        <v>3394</v>
      </c>
      <c r="DC58" s="112"/>
      <c r="DD58" s="109">
        <v>1.8436071707675184E-2</v>
      </c>
      <c r="DE58" s="109">
        <v>1.2178227200606247E-2</v>
      </c>
      <c r="DF58" s="109">
        <v>7.4419210457763989E-3</v>
      </c>
      <c r="DG58" s="110">
        <v>5.6930399981054779E-2</v>
      </c>
      <c r="DH58" s="109">
        <v>0.14294764013545835</v>
      </c>
      <c r="DI58" s="109">
        <v>0.32234115613233238</v>
      </c>
      <c r="DJ58" s="109">
        <v>8.8924148056930396E-3</v>
      </c>
      <c r="DK58" s="109">
        <v>0.36807611243990812</v>
      </c>
      <c r="DL58" s="109">
        <v>4.3218793662822361E-3</v>
      </c>
      <c r="DM58" s="109">
        <v>1.3480711393184455E-2</v>
      </c>
      <c r="DN58" s="109">
        <v>1.9951689677220738E-3</v>
      </c>
      <c r="DO58" s="155">
        <v>2.0093778861865631E-2</v>
      </c>
      <c r="DP58" s="111"/>
      <c r="DQ58" s="276">
        <v>0.37696852724560115</v>
      </c>
      <c r="DR58" s="276">
        <v>2.2088947829587705E-2</v>
      </c>
      <c r="DS58"/>
    </row>
    <row r="59" spans="1:139" x14ac:dyDescent="0.2">
      <c r="A59" s="99"/>
      <c r="B59" s="9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DP59" s="111"/>
    </row>
    <row r="60" spans="1:139" x14ac:dyDescent="0.2">
      <c r="A60" s="193" t="s">
        <v>131</v>
      </c>
      <c r="B60" s="113"/>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DP60" s="111"/>
    </row>
    <row r="61" spans="1:139" x14ac:dyDescent="0.2">
      <c r="A61" s="192" t="s">
        <v>325</v>
      </c>
      <c r="B61" s="113"/>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DP61" s="111"/>
    </row>
    <row r="62" spans="1:139" x14ac:dyDescent="0.2">
      <c r="A62" s="192" t="s">
        <v>326</v>
      </c>
      <c r="B62" s="113"/>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DP62" s="111"/>
    </row>
    <row r="63" spans="1:139" x14ac:dyDescent="0.2">
      <c r="A63" s="192" t="s">
        <v>342</v>
      </c>
      <c r="B63" s="113"/>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DP63" s="111"/>
    </row>
    <row r="64" spans="1:139" x14ac:dyDescent="0.2">
      <c r="A64" s="99"/>
      <c r="B64" s="9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DP64" s="111"/>
    </row>
    <row r="65" spans="1:120" x14ac:dyDescent="0.2">
      <c r="A65" s="192" t="s">
        <v>328</v>
      </c>
      <c r="B65" s="9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c r="AB65" s="169"/>
      <c r="AC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DP65" s="111"/>
    </row>
    <row r="66" spans="1:120" x14ac:dyDescent="0.2">
      <c r="A66" s="99"/>
      <c r="B66" s="9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DP66" s="111"/>
    </row>
    <row r="67" spans="1:120" x14ac:dyDescent="0.2">
      <c r="A67" s="99"/>
      <c r="B67" s="9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DP67" s="111"/>
    </row>
    <row r="68" spans="1:120" x14ac:dyDescent="0.2">
      <c r="A68" s="99"/>
      <c r="B68" s="9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DP68" s="111"/>
    </row>
    <row r="69" spans="1:120" x14ac:dyDescent="0.2">
      <c r="A69" s="99"/>
      <c r="B69" s="9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c r="AB69" s="169"/>
      <c r="AC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DP69" s="111"/>
    </row>
    <row r="70" spans="1:120" x14ac:dyDescent="0.2">
      <c r="A70" s="99"/>
      <c r="B70" s="9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row>
    <row r="71" spans="1:120" x14ac:dyDescent="0.2">
      <c r="A71" s="99"/>
      <c r="B71" s="9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row>
    <row r="72" spans="1:120" x14ac:dyDescent="0.2">
      <c r="A72" s="99"/>
      <c r="B72" s="9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row>
    <row r="73" spans="1:120" x14ac:dyDescent="0.2">
      <c r="A73" s="99"/>
      <c r="B73" s="9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row>
  </sheetData>
  <mergeCells count="39">
    <mergeCell ref="CP4:CS5"/>
    <mergeCell ref="CY5:CZ5"/>
    <mergeCell ref="CW6:CX6"/>
    <mergeCell ref="CP6:CR6"/>
    <mergeCell ref="CU6:CV6"/>
    <mergeCell ref="CU4:DB4"/>
    <mergeCell ref="CU5:CX5"/>
    <mergeCell ref="CY6:CY7"/>
    <mergeCell ref="CZ6:CZ7"/>
    <mergeCell ref="CS6:CT6"/>
    <mergeCell ref="DH4:DO4"/>
    <mergeCell ref="DL6:DL7"/>
    <mergeCell ref="A6:A7"/>
    <mergeCell ref="AE6:AE7"/>
    <mergeCell ref="DH6:DI6"/>
    <mergeCell ref="DD6:DF6"/>
    <mergeCell ref="B6:B7"/>
    <mergeCell ref="AF6:AF7"/>
    <mergeCell ref="BJ6:BJ7"/>
    <mergeCell ref="CN4:CN7"/>
    <mergeCell ref="CO4:CO7"/>
    <mergeCell ref="BI6:BI7"/>
    <mergeCell ref="DD4:DG5"/>
    <mergeCell ref="C6:AC6"/>
    <mergeCell ref="AG6:BG6"/>
    <mergeCell ref="BK6:CK6"/>
    <mergeCell ref="DQ6:DQ7"/>
    <mergeCell ref="DR6:DR7"/>
    <mergeCell ref="DA5:DB5"/>
    <mergeCell ref="DA6:DA7"/>
    <mergeCell ref="DB6:DB7"/>
    <mergeCell ref="DN5:DO5"/>
    <mergeCell ref="DN6:DN7"/>
    <mergeCell ref="DO6:DO7"/>
    <mergeCell ref="DH5:DK5"/>
    <mergeCell ref="DL5:DM5"/>
    <mergeCell ref="DJ6:DK6"/>
    <mergeCell ref="DM6:DM7"/>
    <mergeCell ref="DG6:DG7"/>
  </mergeCells>
  <hyperlinks>
    <hyperlink ref="DP1" location="Indice!A1" display="volver al índice"/>
  </hyperlinks>
  <pageMargins left="0.70866141732283472" right="0.70866141732283472" top="0.74803149606299213" bottom="0.74803149606299213" header="0.31496062992125984" footer="0.31496062992125984"/>
  <pageSetup paperSize="9" orientation="portrait" r:id="rId1"/>
  <headerFooter>
    <oddFooter>&amp;R&amp;"Arial,Normal"&amp;10Boletín Estadístico de la Seguridad Social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T37"/>
  <sheetViews>
    <sheetView showGridLines="0" zoomScale="85" zoomScaleNormal="85" workbookViewId="0"/>
  </sheetViews>
  <sheetFormatPr baseColWidth="10" defaultRowHeight="15" x14ac:dyDescent="0.25"/>
  <cols>
    <col min="20" max="20" width="12" style="168" customWidth="1"/>
  </cols>
  <sheetData>
    <row r="1" spans="1:20" s="98" customFormat="1" ht="24" customHeight="1" thickBot="1" x14ac:dyDescent="0.25">
      <c r="A1" s="69" t="s">
        <v>316</v>
      </c>
      <c r="B1" s="101"/>
      <c r="C1" s="101"/>
      <c r="D1" s="101"/>
      <c r="E1" s="101"/>
      <c r="F1" s="101"/>
      <c r="G1" s="101"/>
      <c r="H1" s="101"/>
      <c r="I1" s="101"/>
      <c r="J1" s="101"/>
      <c r="K1" s="101"/>
      <c r="L1" s="101"/>
      <c r="M1" s="101"/>
      <c r="N1" s="101"/>
      <c r="O1" s="101"/>
      <c r="P1" s="101"/>
      <c r="Q1" s="101"/>
      <c r="R1" s="101"/>
      <c r="S1" s="101"/>
      <c r="T1" s="179" t="s">
        <v>95</v>
      </c>
    </row>
    <row r="2" spans="1:20" s="98" customFormat="1" ht="18" customHeight="1" x14ac:dyDescent="0.2">
      <c r="A2" s="194" t="s">
        <v>170</v>
      </c>
      <c r="T2" s="178"/>
    </row>
    <row r="3" spans="1:20" s="98" customFormat="1" ht="12.75" x14ac:dyDescent="0.2"/>
    <row r="4" spans="1:20" s="98" customFormat="1" ht="12.75" x14ac:dyDescent="0.2">
      <c r="A4" s="72" t="s">
        <v>171</v>
      </c>
      <c r="K4" s="72" t="s">
        <v>172</v>
      </c>
      <c r="L4" s="72"/>
    </row>
    <row r="5" spans="1:20" s="98" customFormat="1" ht="12.75" x14ac:dyDescent="0.2"/>
    <row r="6" spans="1:20" s="98" customFormat="1" ht="12.75" x14ac:dyDescent="0.2"/>
    <row r="7" spans="1:20" s="98" customFormat="1" ht="12.75" x14ac:dyDescent="0.2"/>
    <row r="8" spans="1:20" s="98" customFormat="1" ht="12.75" x14ac:dyDescent="0.2"/>
    <row r="9" spans="1:20" s="98" customFormat="1" ht="12.75" x14ac:dyDescent="0.2"/>
    <row r="10" spans="1:20" s="98" customFormat="1" ht="12.75" x14ac:dyDescent="0.2"/>
    <row r="11" spans="1:20" s="98" customFormat="1" ht="12.75" x14ac:dyDescent="0.2"/>
    <row r="12" spans="1:20" s="98" customFormat="1" ht="12.75" x14ac:dyDescent="0.2"/>
    <row r="13" spans="1:20" s="98" customFormat="1" ht="12.75" x14ac:dyDescent="0.2"/>
    <row r="14" spans="1:20" s="98" customFormat="1" ht="12.75" x14ac:dyDescent="0.2"/>
    <row r="15" spans="1:20" s="98" customFormat="1" ht="12.75" x14ac:dyDescent="0.2"/>
    <row r="16" spans="1:20" s="98" customFormat="1" ht="12.75" x14ac:dyDescent="0.2"/>
    <row r="17" spans="1:19" s="98" customFormat="1" ht="12.75" x14ac:dyDescent="0.2"/>
    <row r="18" spans="1:19" s="98" customFormat="1" ht="12.75" x14ac:dyDescent="0.2"/>
    <row r="19" spans="1:19" s="98" customFormat="1" ht="12.75" x14ac:dyDescent="0.2"/>
    <row r="20" spans="1:19" s="98" customFormat="1" ht="12.75" x14ac:dyDescent="0.2"/>
    <row r="21" spans="1:19" s="98" customFormat="1" ht="12.75" x14ac:dyDescent="0.2"/>
    <row r="22" spans="1:19" s="98" customFormat="1" ht="12.75" x14ac:dyDescent="0.2"/>
    <row r="23" spans="1:19" s="98" customFormat="1" ht="12.75" x14ac:dyDescent="0.2"/>
    <row r="24" spans="1:19" s="98" customFormat="1" ht="12.75" x14ac:dyDescent="0.2"/>
    <row r="25" spans="1:19" s="98" customFormat="1" ht="12.75" x14ac:dyDescent="0.2"/>
    <row r="26" spans="1:19" s="98" customFormat="1" ht="12.75" x14ac:dyDescent="0.2"/>
    <row r="27" spans="1:19" s="98" customFormat="1" ht="12.75" x14ac:dyDescent="0.2"/>
    <row r="28" spans="1:19" s="98" customFormat="1" ht="12.75" x14ac:dyDescent="0.2"/>
    <row r="29" spans="1:19" s="98" customFormat="1" ht="12.75" x14ac:dyDescent="0.2"/>
    <row r="30" spans="1:19" s="98" customFormat="1" ht="12.75" x14ac:dyDescent="0.2"/>
    <row r="31" spans="1:19" s="98" customFormat="1" ht="12.75" x14ac:dyDescent="0.2"/>
    <row r="32" spans="1:19" s="98" customFormat="1" ht="12.75" x14ac:dyDescent="0.2">
      <c r="A32" s="67" t="s">
        <v>131</v>
      </c>
      <c r="B32" s="66"/>
      <c r="C32" s="66"/>
      <c r="D32" s="66"/>
      <c r="E32" s="66"/>
      <c r="F32" s="66"/>
      <c r="G32" s="66"/>
      <c r="H32" s="66"/>
      <c r="I32" s="66"/>
      <c r="J32" s="66"/>
      <c r="K32" s="66"/>
      <c r="L32" s="66"/>
      <c r="M32" s="66"/>
      <c r="N32" s="66"/>
      <c r="O32" s="66"/>
      <c r="P32" s="66"/>
      <c r="Q32" s="66"/>
      <c r="R32" s="66"/>
      <c r="S32" s="66"/>
    </row>
    <row r="33" spans="1:19" s="98" customFormat="1" ht="12.75" x14ac:dyDescent="0.2">
      <c r="A33" s="380" t="s">
        <v>173</v>
      </c>
      <c r="B33" s="380"/>
      <c r="C33" s="380"/>
      <c r="D33" s="380"/>
      <c r="E33" s="380"/>
      <c r="F33" s="380"/>
      <c r="G33" s="380"/>
      <c r="H33" s="380"/>
      <c r="I33" s="380"/>
      <c r="J33" s="380"/>
      <c r="K33" s="380"/>
      <c r="L33" s="380"/>
      <c r="M33" s="380"/>
      <c r="N33" s="380"/>
      <c r="O33" s="380"/>
      <c r="P33" s="380"/>
      <c r="Q33" s="380"/>
      <c r="R33" s="380"/>
      <c r="S33" s="380"/>
    </row>
    <row r="34" spans="1:19" s="98" customFormat="1" ht="12.75" x14ac:dyDescent="0.2">
      <c r="A34" s="380"/>
      <c r="B34" s="380"/>
      <c r="C34" s="380"/>
      <c r="D34" s="380"/>
      <c r="E34" s="380"/>
      <c r="F34" s="380"/>
      <c r="G34" s="380"/>
      <c r="H34" s="380"/>
      <c r="I34" s="380"/>
      <c r="J34" s="380"/>
      <c r="K34" s="380"/>
      <c r="L34" s="380"/>
      <c r="M34" s="380"/>
      <c r="N34" s="380"/>
      <c r="O34" s="380"/>
      <c r="P34" s="380"/>
      <c r="Q34" s="380"/>
      <c r="R34" s="380"/>
      <c r="S34" s="380"/>
    </row>
    <row r="35" spans="1:19" s="98" customFormat="1" ht="12.75" x14ac:dyDescent="0.2">
      <c r="A35" s="380" t="s">
        <v>327</v>
      </c>
      <c r="B35" s="380"/>
      <c r="C35" s="380"/>
      <c r="D35" s="380"/>
      <c r="E35" s="380"/>
      <c r="F35" s="380"/>
      <c r="G35" s="380"/>
      <c r="H35" s="380"/>
      <c r="I35" s="380"/>
      <c r="J35" s="380"/>
      <c r="K35" s="380"/>
      <c r="L35" s="380"/>
      <c r="M35" s="380"/>
      <c r="N35" s="380"/>
      <c r="O35" s="380"/>
      <c r="P35" s="380"/>
      <c r="Q35" s="380"/>
      <c r="R35" s="380"/>
      <c r="S35" s="380"/>
    </row>
    <row r="36" spans="1:19" s="98" customFormat="1" ht="12.75" x14ac:dyDescent="0.2">
      <c r="A36" s="162"/>
      <c r="B36" s="162"/>
      <c r="C36" s="162"/>
      <c r="D36" s="162"/>
      <c r="E36" s="162"/>
      <c r="F36" s="162"/>
      <c r="G36" s="162"/>
      <c r="H36" s="162"/>
      <c r="I36" s="162"/>
      <c r="J36" s="162"/>
      <c r="K36" s="162"/>
      <c r="L36" s="162"/>
      <c r="M36" s="162"/>
      <c r="N36" s="162"/>
      <c r="O36" s="162"/>
      <c r="P36" s="162"/>
      <c r="Q36" s="162"/>
      <c r="R36" s="162"/>
      <c r="S36" s="162"/>
    </row>
    <row r="37" spans="1:19" s="98" customFormat="1" ht="12.75" x14ac:dyDescent="0.2">
      <c r="A37" s="192" t="s">
        <v>328</v>
      </c>
      <c r="B37" s="162"/>
      <c r="C37" s="162"/>
      <c r="D37" s="162"/>
      <c r="E37" s="162"/>
      <c r="F37" s="162"/>
      <c r="G37" s="162"/>
      <c r="H37" s="162"/>
      <c r="I37" s="162"/>
      <c r="J37" s="162"/>
      <c r="K37" s="162"/>
      <c r="L37" s="162"/>
      <c r="M37" s="162"/>
      <c r="N37" s="162"/>
      <c r="O37" s="162"/>
      <c r="P37" s="162"/>
      <c r="Q37" s="162"/>
      <c r="R37" s="162"/>
      <c r="S37" s="162"/>
    </row>
  </sheetData>
  <mergeCells count="2">
    <mergeCell ref="A33:S34"/>
    <mergeCell ref="A35:S35"/>
  </mergeCells>
  <hyperlinks>
    <hyperlink ref="T1" location="Indice!A1" display="volver al índice"/>
  </hyperlinks>
  <pageMargins left="0.70866141732283472" right="0.70866141732283472" top="0.74803149606299213" bottom="0.74803149606299213" header="0.31496062992125984" footer="0.31496062992125984"/>
  <pageSetup paperSize="9" scale="60" orientation="landscape" r:id="rId1"/>
  <headerFooter>
    <oddFooter>&amp;R&amp;"Arial,Normal"&amp;10Boletín Estadístico de la Seguridad Social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K63"/>
  <sheetViews>
    <sheetView showGridLines="0" zoomScale="85" zoomScaleNormal="85" workbookViewId="0">
      <selection activeCell="E13" sqref="E13"/>
    </sheetView>
  </sheetViews>
  <sheetFormatPr baseColWidth="10" defaultColWidth="11.42578125" defaultRowHeight="12.75" x14ac:dyDescent="0.2"/>
  <cols>
    <col min="1" max="1" width="20.140625" style="98" customWidth="1"/>
    <col min="2" max="2" width="13.140625" style="98" customWidth="1"/>
    <col min="3" max="30" width="11.42578125" style="98"/>
    <col min="31" max="33" width="14.140625" style="98" customWidth="1"/>
    <col min="34" max="16384" width="11.42578125" style="98"/>
  </cols>
  <sheetData>
    <row r="1" spans="1:29" ht="24" customHeight="1" thickBot="1" x14ac:dyDescent="0.25">
      <c r="A1" s="69" t="s">
        <v>336</v>
      </c>
      <c r="B1" s="69"/>
      <c r="C1" s="69"/>
      <c r="D1" s="69"/>
      <c r="E1" s="69"/>
      <c r="F1" s="69"/>
      <c r="G1" s="69"/>
      <c r="H1" s="69"/>
      <c r="I1" s="69"/>
      <c r="J1" s="69"/>
      <c r="K1" s="69"/>
      <c r="L1" s="69"/>
      <c r="M1" s="167" t="s">
        <v>95</v>
      </c>
      <c r="R1" s="99"/>
      <c r="S1" s="99"/>
      <c r="T1" s="99"/>
      <c r="U1" s="99"/>
      <c r="V1" s="99"/>
      <c r="W1" s="99"/>
      <c r="X1" s="99"/>
      <c r="Y1" s="99"/>
      <c r="Z1" s="99"/>
      <c r="AA1" s="99"/>
      <c r="AB1" s="99"/>
      <c r="AC1" s="260"/>
    </row>
    <row r="2" spans="1:29" x14ac:dyDescent="0.2">
      <c r="C2" s="99"/>
      <c r="D2" s="99"/>
      <c r="E2" s="99"/>
      <c r="F2" s="99"/>
      <c r="G2" s="99"/>
      <c r="H2" s="99"/>
      <c r="I2" s="99"/>
      <c r="J2" s="99"/>
      <c r="K2" s="99"/>
      <c r="L2" s="99"/>
      <c r="R2" s="99"/>
      <c r="S2" s="99"/>
      <c r="T2" s="99"/>
      <c r="U2" s="99"/>
      <c r="V2" s="99"/>
      <c r="W2" s="99"/>
      <c r="X2" s="99"/>
      <c r="Y2" s="99"/>
      <c r="Z2" s="99"/>
      <c r="AA2" s="99"/>
      <c r="AB2" s="99"/>
      <c r="AC2" s="260"/>
    </row>
    <row r="3" spans="1:29" x14ac:dyDescent="0.2">
      <c r="A3" s="185" t="s">
        <v>391</v>
      </c>
      <c r="B3" s="185"/>
      <c r="C3" s="186"/>
      <c r="D3" s="186"/>
      <c r="E3" s="186"/>
      <c r="F3" s="186"/>
      <c r="G3" s="261">
        <v>167819.5</v>
      </c>
      <c r="H3" s="99"/>
      <c r="I3" s="99"/>
      <c r="J3" s="99"/>
      <c r="K3" s="99"/>
      <c r="L3" s="99"/>
      <c r="M3" s="99"/>
      <c r="N3" s="99"/>
      <c r="O3" s="99"/>
      <c r="P3" s="99"/>
      <c r="Q3" s="99"/>
      <c r="R3" s="99"/>
      <c r="S3" s="99"/>
      <c r="T3" s="99"/>
      <c r="U3" s="99"/>
      <c r="V3" s="99"/>
      <c r="W3" s="99"/>
      <c r="X3" s="99"/>
      <c r="Y3" s="99"/>
      <c r="Z3" s="99"/>
      <c r="AA3" s="99"/>
      <c r="AB3" s="99"/>
      <c r="AC3" s="260"/>
    </row>
    <row r="4" spans="1:29" x14ac:dyDescent="0.2">
      <c r="C4" s="99"/>
      <c r="D4" s="99"/>
      <c r="E4" s="99"/>
      <c r="F4" s="99"/>
      <c r="G4" s="99"/>
      <c r="H4" s="99"/>
      <c r="I4" s="99"/>
      <c r="J4" s="99"/>
      <c r="K4" s="99"/>
      <c r="L4" s="99"/>
      <c r="M4" s="99"/>
      <c r="N4" s="99"/>
      <c r="O4" s="99"/>
      <c r="P4" s="99"/>
      <c r="Q4" s="99"/>
      <c r="R4" s="99"/>
      <c r="S4" s="99"/>
      <c r="T4" s="99"/>
      <c r="U4" s="99"/>
      <c r="V4" s="99"/>
      <c r="W4" s="99"/>
      <c r="X4" s="99"/>
      <c r="Y4" s="99"/>
      <c r="Z4" s="99"/>
      <c r="AA4" s="99"/>
      <c r="AB4" s="99"/>
      <c r="AC4" s="260"/>
    </row>
    <row r="5" spans="1:29" ht="14.25" x14ac:dyDescent="0.2">
      <c r="A5" s="114" t="s">
        <v>182</v>
      </c>
      <c r="B5" s="114"/>
      <c r="C5" s="115"/>
      <c r="D5" s="115"/>
      <c r="E5" s="115"/>
      <c r="F5" s="115"/>
      <c r="G5" s="115" t="s">
        <v>133</v>
      </c>
      <c r="H5" s="115" t="s">
        <v>134</v>
      </c>
      <c r="I5" s="99"/>
      <c r="J5" s="99"/>
      <c r="K5" s="99"/>
      <c r="L5" s="99"/>
      <c r="M5" s="99"/>
      <c r="N5" s="99"/>
      <c r="O5" s="99"/>
      <c r="P5" s="99"/>
      <c r="Q5" s="99"/>
      <c r="R5" s="99"/>
      <c r="S5" s="99"/>
      <c r="T5" s="99"/>
      <c r="U5" s="99"/>
      <c r="V5" s="99"/>
      <c r="W5" s="99"/>
      <c r="X5" s="99"/>
      <c r="Y5" s="99"/>
      <c r="Z5" s="99"/>
      <c r="AA5" s="99"/>
      <c r="AB5" s="99"/>
      <c r="AC5" s="260"/>
    </row>
    <row r="6" spans="1:29" ht="12.75" customHeight="1" x14ac:dyDescent="0.2">
      <c r="A6" s="381" t="s">
        <v>135</v>
      </c>
      <c r="B6" s="384" t="s">
        <v>136</v>
      </c>
      <c r="C6" s="384"/>
      <c r="D6" s="116" t="s">
        <v>129</v>
      </c>
      <c r="E6" s="117"/>
      <c r="F6" s="117"/>
      <c r="G6" s="118">
        <v>17934</v>
      </c>
      <c r="H6" s="119">
        <v>0.10686481606726274</v>
      </c>
      <c r="I6" s="99"/>
      <c r="J6" s="99"/>
      <c r="K6" s="99"/>
      <c r="L6" s="99"/>
      <c r="M6" s="99"/>
      <c r="N6" s="99"/>
      <c r="O6" s="99"/>
      <c r="P6" s="99"/>
      <c r="Q6" s="99"/>
      <c r="R6" s="99"/>
      <c r="S6" s="99"/>
      <c r="T6" s="99"/>
      <c r="U6" s="99"/>
      <c r="V6" s="99"/>
      <c r="W6" s="99"/>
      <c r="X6" s="99"/>
      <c r="Y6" s="99"/>
      <c r="Z6" s="99"/>
      <c r="AA6" s="99"/>
      <c r="AB6" s="99"/>
      <c r="AC6" s="260"/>
    </row>
    <row r="7" spans="1:29" x14ac:dyDescent="0.2">
      <c r="A7" s="382"/>
      <c r="B7" s="385"/>
      <c r="C7" s="385"/>
      <c r="D7" s="120" t="s">
        <v>130</v>
      </c>
      <c r="E7" s="121"/>
      <c r="F7" s="121"/>
      <c r="G7" s="122">
        <v>4488</v>
      </c>
      <c r="H7" s="123">
        <v>2.6743018540753609E-2</v>
      </c>
      <c r="I7" s="99"/>
      <c r="J7" s="99"/>
      <c r="K7" s="99"/>
      <c r="L7" s="99"/>
      <c r="M7" s="99"/>
      <c r="N7" s="99"/>
      <c r="O7" s="99"/>
      <c r="P7" s="99"/>
      <c r="Q7" s="99"/>
      <c r="R7" s="99"/>
      <c r="S7" s="99"/>
      <c r="T7" s="99"/>
      <c r="U7" s="99"/>
      <c r="V7" s="99"/>
      <c r="W7" s="99"/>
      <c r="X7" s="99"/>
      <c r="Y7" s="99"/>
      <c r="Z7" s="99"/>
      <c r="AA7" s="99"/>
      <c r="AB7" s="99"/>
      <c r="AC7" s="260"/>
    </row>
    <row r="8" spans="1:29" x14ac:dyDescent="0.2">
      <c r="A8" s="383"/>
      <c r="B8" s="100" t="s">
        <v>137</v>
      </c>
      <c r="C8" s="124"/>
      <c r="D8" s="120"/>
      <c r="E8" s="121"/>
      <c r="F8" s="121"/>
      <c r="G8" s="122">
        <v>14494</v>
      </c>
      <c r="H8" s="123">
        <v>8.636660221249616E-2</v>
      </c>
      <c r="I8" s="99"/>
      <c r="J8" s="99"/>
      <c r="K8" s="99"/>
      <c r="L8" s="99"/>
      <c r="M8" s="99"/>
      <c r="N8" s="99"/>
      <c r="O8" s="99"/>
      <c r="P8" s="99"/>
      <c r="Q8" s="99"/>
      <c r="R8" s="99"/>
      <c r="S8" s="99"/>
      <c r="T8" s="99"/>
      <c r="U8" s="99"/>
      <c r="V8" s="99"/>
      <c r="W8" s="99"/>
      <c r="X8" s="99"/>
      <c r="Y8" s="99"/>
      <c r="Z8" s="99"/>
      <c r="AA8" s="99"/>
      <c r="AB8" s="99"/>
      <c r="AC8" s="260"/>
    </row>
    <row r="9" spans="1:29" ht="12.75" customHeight="1" x14ac:dyDescent="0.2">
      <c r="A9" s="390" t="s">
        <v>138</v>
      </c>
      <c r="B9" s="392" t="s">
        <v>139</v>
      </c>
      <c r="C9" s="392"/>
      <c r="D9" s="125" t="s">
        <v>183</v>
      </c>
      <c r="E9" s="126"/>
      <c r="F9" s="126"/>
      <c r="G9" s="127">
        <v>12605</v>
      </c>
      <c r="H9" s="123">
        <v>7.5110460941666499E-2</v>
      </c>
      <c r="I9" s="99"/>
      <c r="J9" s="99"/>
      <c r="K9" s="99"/>
      <c r="L9" s="99"/>
      <c r="M9" s="99"/>
      <c r="N9" s="99"/>
      <c r="O9" s="99"/>
      <c r="P9" s="99"/>
      <c r="Q9" s="99"/>
      <c r="R9" s="99"/>
      <c r="S9" s="99"/>
      <c r="T9" s="99"/>
      <c r="U9" s="99"/>
      <c r="V9" s="99"/>
      <c r="W9" s="99"/>
      <c r="X9" s="99"/>
      <c r="Y9" s="99"/>
      <c r="Z9" s="99"/>
      <c r="AA9" s="99"/>
      <c r="AB9" s="99"/>
      <c r="AC9" s="260"/>
    </row>
    <row r="10" spans="1:29" ht="12.75" customHeight="1" x14ac:dyDescent="0.2">
      <c r="A10" s="382"/>
      <c r="B10" s="393"/>
      <c r="C10" s="393"/>
      <c r="D10" s="125" t="s">
        <v>140</v>
      </c>
      <c r="E10" s="126"/>
      <c r="F10" s="126"/>
      <c r="G10" s="127">
        <v>110937</v>
      </c>
      <c r="H10" s="123">
        <v>0.66104952046693022</v>
      </c>
      <c r="I10" s="99"/>
      <c r="J10" s="99"/>
      <c r="K10" s="113" t="s">
        <v>141</v>
      </c>
      <c r="L10" s="99"/>
      <c r="M10" s="99"/>
      <c r="N10" s="99"/>
      <c r="O10" s="99"/>
      <c r="P10" s="99"/>
      <c r="Q10" s="99"/>
      <c r="R10" s="99"/>
      <c r="S10" s="99"/>
      <c r="T10" s="99"/>
      <c r="U10" s="99"/>
      <c r="V10" s="99"/>
      <c r="W10" s="99"/>
      <c r="X10" s="99"/>
      <c r="Y10" s="99"/>
      <c r="Z10" s="99"/>
      <c r="AA10" s="99"/>
      <c r="AB10" s="99"/>
      <c r="AC10" s="260"/>
    </row>
    <row r="11" spans="1:29" ht="12.75" customHeight="1" x14ac:dyDescent="0.2">
      <c r="A11" s="391"/>
      <c r="B11" s="128" t="s">
        <v>142</v>
      </c>
      <c r="C11" s="128"/>
      <c r="D11" s="129"/>
      <c r="E11" s="129"/>
      <c r="F11" s="129"/>
      <c r="G11" s="130">
        <v>7361.5</v>
      </c>
      <c r="H11" s="131">
        <v>4.3865581770890748E-2</v>
      </c>
      <c r="I11" s="99"/>
      <c r="J11" s="99"/>
      <c r="K11" s="99"/>
      <c r="L11" s="99"/>
      <c r="M11" s="99"/>
      <c r="N11" s="99"/>
      <c r="O11" s="99"/>
      <c r="P11" s="99"/>
      <c r="Q11" s="99"/>
      <c r="R11" s="99"/>
      <c r="S11" s="99"/>
      <c r="T11" s="99"/>
      <c r="U11" s="99"/>
      <c r="V11" s="99"/>
      <c r="W11" s="99"/>
      <c r="X11" s="99"/>
      <c r="Y11" s="99"/>
      <c r="Z11" s="99"/>
      <c r="AA11" s="99"/>
      <c r="AB11" s="99"/>
      <c r="AC11" s="260"/>
    </row>
    <row r="12" spans="1:29" x14ac:dyDescent="0.2">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260"/>
    </row>
    <row r="13" spans="1:29" x14ac:dyDescent="0.2">
      <c r="A13" s="262" t="s">
        <v>131</v>
      </c>
      <c r="B13" s="185"/>
      <c r="C13" s="186"/>
      <c r="D13" s="186"/>
      <c r="E13" s="186"/>
      <c r="F13" s="186"/>
      <c r="G13" s="99"/>
      <c r="H13" s="99"/>
      <c r="I13" s="99"/>
      <c r="J13" s="99"/>
      <c r="K13" s="99"/>
      <c r="L13" s="99"/>
      <c r="M13" s="99"/>
      <c r="N13" s="99"/>
      <c r="O13" s="99"/>
      <c r="P13" s="99"/>
      <c r="Q13" s="99"/>
      <c r="R13" s="99"/>
      <c r="S13" s="99"/>
      <c r="T13" s="99"/>
      <c r="U13" s="99"/>
      <c r="V13" s="99"/>
      <c r="W13" s="99"/>
      <c r="X13" s="99"/>
      <c r="Y13" s="99"/>
      <c r="Z13" s="99"/>
      <c r="AA13" s="99"/>
      <c r="AB13" s="99"/>
      <c r="AC13" s="260"/>
    </row>
    <row r="14" spans="1:29" x14ac:dyDescent="0.2">
      <c r="A14" s="258" t="s">
        <v>380</v>
      </c>
      <c r="B14" s="185"/>
      <c r="C14" s="186"/>
      <c r="D14" s="186"/>
      <c r="E14" s="186"/>
      <c r="F14" s="186"/>
      <c r="G14" s="99"/>
      <c r="H14" s="99"/>
      <c r="I14" s="99"/>
      <c r="J14" s="99"/>
      <c r="K14" s="99"/>
      <c r="L14" s="99"/>
      <c r="M14" s="99"/>
      <c r="N14" s="99"/>
      <c r="O14" s="99"/>
      <c r="P14" s="99"/>
      <c r="Q14" s="99"/>
      <c r="R14" s="99"/>
      <c r="S14" s="99"/>
      <c r="T14" s="99"/>
      <c r="U14" s="99"/>
      <c r="V14" s="99"/>
      <c r="W14" s="99"/>
      <c r="X14" s="99"/>
      <c r="Y14" s="99"/>
      <c r="Z14" s="99"/>
      <c r="AA14" s="99"/>
      <c r="AB14" s="99"/>
      <c r="AC14" s="260"/>
    </row>
    <row r="15" spans="1:29" x14ac:dyDescent="0.2">
      <c r="A15" s="66" t="s">
        <v>184</v>
      </c>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260"/>
    </row>
    <row r="16" spans="1:29" x14ac:dyDescent="0.2">
      <c r="A16" s="66" t="s">
        <v>185</v>
      </c>
      <c r="G16" s="99"/>
      <c r="H16" s="99"/>
      <c r="I16" s="99"/>
      <c r="J16" s="99"/>
      <c r="K16" s="99"/>
      <c r="L16" s="99"/>
      <c r="M16" s="99"/>
      <c r="N16" s="99"/>
      <c r="O16" s="99"/>
      <c r="P16" s="99"/>
      <c r="Q16" s="99"/>
      <c r="R16" s="99"/>
      <c r="S16" s="99"/>
      <c r="T16" s="99"/>
      <c r="U16" s="99"/>
      <c r="V16" s="99"/>
      <c r="W16" s="99"/>
      <c r="X16" s="99"/>
      <c r="Y16" s="99"/>
      <c r="Z16" s="99"/>
      <c r="AA16" s="99"/>
      <c r="AB16" s="99"/>
      <c r="AC16" s="260"/>
    </row>
    <row r="17" spans="1:37" ht="15" x14ac:dyDescent="0.25">
      <c r="A17"/>
      <c r="B17"/>
      <c r="C17"/>
      <c r="D17"/>
      <c r="E17"/>
      <c r="F17"/>
      <c r="G17" s="99"/>
      <c r="H17" s="99"/>
      <c r="I17" s="99"/>
      <c r="J17" s="99"/>
      <c r="K17" s="99"/>
      <c r="L17" s="99"/>
      <c r="M17" s="99"/>
      <c r="N17" s="99"/>
      <c r="O17" s="99"/>
      <c r="P17" s="99"/>
      <c r="Q17" s="99"/>
      <c r="R17" s="99"/>
      <c r="S17" s="99"/>
      <c r="T17" s="99"/>
      <c r="U17" s="99"/>
      <c r="V17" s="99"/>
      <c r="W17" s="99"/>
      <c r="X17" s="99"/>
      <c r="Y17" s="99"/>
      <c r="Z17" s="99"/>
      <c r="AA17" s="99"/>
      <c r="AB17" s="99"/>
      <c r="AC17" s="260"/>
    </row>
    <row r="18" spans="1:37" x14ac:dyDescent="0.2">
      <c r="A18" s="192" t="s">
        <v>328</v>
      </c>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260"/>
    </row>
    <row r="19" spans="1:37" x14ac:dyDescent="0.2">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260"/>
    </row>
    <row r="20" spans="1:37" x14ac:dyDescent="0.2">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260"/>
    </row>
    <row r="21" spans="1:37" ht="23.25" thickBot="1" x14ac:dyDescent="0.25">
      <c r="A21" s="69" t="s">
        <v>143</v>
      </c>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167" t="s">
        <v>95</v>
      </c>
    </row>
    <row r="22" spans="1:37" ht="21.75" customHeight="1" x14ac:dyDescent="0.2">
      <c r="AI22" s="183"/>
    </row>
    <row r="23" spans="1:37" ht="27" customHeight="1" thickBot="1" x14ac:dyDescent="0.3">
      <c r="A23" s="386" t="s">
        <v>144</v>
      </c>
      <c r="B23" s="388" t="s">
        <v>145</v>
      </c>
      <c r="C23" s="394" t="s">
        <v>385</v>
      </c>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E23" s="363" t="s">
        <v>186</v>
      </c>
      <c r="AF23" s="363"/>
      <c r="AG23" s="363"/>
      <c r="AH23" s="363"/>
      <c r="AI23"/>
      <c r="AJ23"/>
      <c r="AK23"/>
    </row>
    <row r="24" spans="1:37" ht="31.5" customHeight="1" thickBot="1" x14ac:dyDescent="0.25">
      <c r="A24" s="387"/>
      <c r="B24" s="389"/>
      <c r="C24" s="148">
        <v>1</v>
      </c>
      <c r="D24" s="148">
        <v>2</v>
      </c>
      <c r="E24" s="148">
        <v>3</v>
      </c>
      <c r="F24" s="148">
        <v>4</v>
      </c>
      <c r="G24" s="148">
        <v>5</v>
      </c>
      <c r="H24" s="148">
        <v>6</v>
      </c>
      <c r="I24" s="148">
        <v>7</v>
      </c>
      <c r="J24" s="148">
        <v>8</v>
      </c>
      <c r="K24" s="148">
        <v>9</v>
      </c>
      <c r="L24" s="148">
        <v>10</v>
      </c>
      <c r="M24" s="148">
        <v>11</v>
      </c>
      <c r="N24" s="148">
        <v>12</v>
      </c>
      <c r="O24" s="148">
        <v>13</v>
      </c>
      <c r="P24" s="148">
        <v>14</v>
      </c>
      <c r="Q24" s="148">
        <v>15</v>
      </c>
      <c r="R24" s="148">
        <v>16</v>
      </c>
      <c r="S24" s="148">
        <v>17</v>
      </c>
      <c r="T24" s="148">
        <v>18</v>
      </c>
      <c r="U24" s="148">
        <v>19</v>
      </c>
      <c r="V24" s="148">
        <v>20</v>
      </c>
      <c r="W24" s="148">
        <v>21</v>
      </c>
      <c r="X24" s="148">
        <v>22</v>
      </c>
      <c r="Y24" s="148">
        <v>23</v>
      </c>
      <c r="Z24" s="148">
        <v>24</v>
      </c>
      <c r="AA24" s="148">
        <v>25</v>
      </c>
      <c r="AB24" s="161">
        <v>26</v>
      </c>
      <c r="AC24" s="259">
        <v>27</v>
      </c>
      <c r="AE24" s="160" t="s">
        <v>129</v>
      </c>
      <c r="AF24" s="159" t="s">
        <v>130</v>
      </c>
      <c r="AG24" s="159" t="s">
        <v>76</v>
      </c>
      <c r="AH24" s="156" t="s">
        <v>0</v>
      </c>
    </row>
    <row r="25" spans="1:37" x14ac:dyDescent="0.2">
      <c r="A25" s="132" t="s">
        <v>146</v>
      </c>
      <c r="B25" s="106">
        <v>60009</v>
      </c>
      <c r="C25" s="106">
        <v>4767</v>
      </c>
      <c r="D25" s="106">
        <v>3427</v>
      </c>
      <c r="E25" s="106">
        <v>2690</v>
      </c>
      <c r="F25" s="106">
        <v>2368</v>
      </c>
      <c r="G25" s="106">
        <v>2199</v>
      </c>
      <c r="H25" s="106">
        <v>1928</v>
      </c>
      <c r="I25" s="106">
        <v>1766</v>
      </c>
      <c r="J25" s="106">
        <v>1617</v>
      </c>
      <c r="K25" s="106">
        <v>1539</v>
      </c>
      <c r="L25" s="106">
        <v>1349</v>
      </c>
      <c r="M25" s="106">
        <v>1336</v>
      </c>
      <c r="N25" s="106">
        <v>1299</v>
      </c>
      <c r="O25" s="106">
        <v>1278</v>
      </c>
      <c r="P25" s="106">
        <v>1321</v>
      </c>
      <c r="Q25" s="106">
        <v>1355</v>
      </c>
      <c r="R25" s="106">
        <v>1327</v>
      </c>
      <c r="S25" s="106">
        <v>1427</v>
      </c>
      <c r="T25" s="106">
        <v>1410</v>
      </c>
      <c r="U25" s="106">
        <v>1461</v>
      </c>
      <c r="V25" s="106">
        <v>1562</v>
      </c>
      <c r="W25" s="106">
        <v>1602</v>
      </c>
      <c r="X25" s="106">
        <v>1772</v>
      </c>
      <c r="Y25" s="106">
        <v>1997</v>
      </c>
      <c r="Z25" s="106">
        <v>2309</v>
      </c>
      <c r="AA25" s="106">
        <v>2798</v>
      </c>
      <c r="AB25" s="105">
        <v>3558</v>
      </c>
      <c r="AC25" s="105">
        <v>8547</v>
      </c>
      <c r="AE25" s="108">
        <v>12812</v>
      </c>
      <c r="AF25" s="106">
        <v>3711</v>
      </c>
      <c r="AG25" s="106">
        <v>4730</v>
      </c>
      <c r="AH25" s="105">
        <v>21253</v>
      </c>
    </row>
    <row r="26" spans="1:37" x14ac:dyDescent="0.2">
      <c r="A26" s="132" t="s">
        <v>147</v>
      </c>
      <c r="B26" s="106">
        <v>5472</v>
      </c>
      <c r="C26" s="106">
        <v>132</v>
      </c>
      <c r="D26" s="106">
        <v>102</v>
      </c>
      <c r="E26" s="106">
        <v>71</v>
      </c>
      <c r="F26" s="106">
        <v>64</v>
      </c>
      <c r="G26" s="106">
        <v>55</v>
      </c>
      <c r="H26" s="106">
        <v>62</v>
      </c>
      <c r="I26" s="106">
        <v>50</v>
      </c>
      <c r="J26" s="106">
        <v>41</v>
      </c>
      <c r="K26" s="106">
        <v>51</v>
      </c>
      <c r="L26" s="106">
        <v>69</v>
      </c>
      <c r="M26" s="106">
        <v>48</v>
      </c>
      <c r="N26" s="106">
        <v>54</v>
      </c>
      <c r="O26" s="106">
        <v>56</v>
      </c>
      <c r="P26" s="106">
        <v>61</v>
      </c>
      <c r="Q26" s="106">
        <v>54</v>
      </c>
      <c r="R26" s="106">
        <v>62</v>
      </c>
      <c r="S26" s="106">
        <v>71</v>
      </c>
      <c r="T26" s="106">
        <v>77</v>
      </c>
      <c r="U26" s="106">
        <v>71</v>
      </c>
      <c r="V26" s="106">
        <v>88</v>
      </c>
      <c r="W26" s="106">
        <v>100</v>
      </c>
      <c r="X26" s="106">
        <v>111</v>
      </c>
      <c r="Y26" s="106">
        <v>172</v>
      </c>
      <c r="Z26" s="106">
        <v>209</v>
      </c>
      <c r="AA26" s="106">
        <v>205</v>
      </c>
      <c r="AB26" s="105">
        <v>243</v>
      </c>
      <c r="AC26" s="105">
        <v>3093</v>
      </c>
      <c r="AE26" s="108">
        <v>685</v>
      </c>
      <c r="AF26" s="106">
        <v>19</v>
      </c>
      <c r="AG26" s="106">
        <v>71</v>
      </c>
      <c r="AH26" s="105">
        <v>775</v>
      </c>
    </row>
    <row r="27" spans="1:37" x14ac:dyDescent="0.2">
      <c r="A27" s="132" t="s">
        <v>148</v>
      </c>
      <c r="B27" s="106">
        <v>6731</v>
      </c>
      <c r="C27" s="106">
        <v>86</v>
      </c>
      <c r="D27" s="106">
        <v>63</v>
      </c>
      <c r="E27" s="106">
        <v>73</v>
      </c>
      <c r="F27" s="106">
        <v>79</v>
      </c>
      <c r="G27" s="106">
        <v>65</v>
      </c>
      <c r="H27" s="106">
        <v>51</v>
      </c>
      <c r="I27" s="106">
        <v>68</v>
      </c>
      <c r="J27" s="106">
        <v>63</v>
      </c>
      <c r="K27" s="106">
        <v>69</v>
      </c>
      <c r="L27" s="106">
        <v>107</v>
      </c>
      <c r="M27" s="106">
        <v>95</v>
      </c>
      <c r="N27" s="106">
        <v>114</v>
      </c>
      <c r="O27" s="106">
        <v>82</v>
      </c>
      <c r="P27" s="106">
        <v>123</v>
      </c>
      <c r="Q27" s="106">
        <v>140</v>
      </c>
      <c r="R27" s="106">
        <v>157</v>
      </c>
      <c r="S27" s="106">
        <v>165</v>
      </c>
      <c r="T27" s="106">
        <v>131</v>
      </c>
      <c r="U27" s="106">
        <v>108</v>
      </c>
      <c r="V27" s="106">
        <v>117</v>
      </c>
      <c r="W27" s="106">
        <v>113</v>
      </c>
      <c r="X27" s="106">
        <v>171</v>
      </c>
      <c r="Y27" s="106">
        <v>211</v>
      </c>
      <c r="Z27" s="106">
        <v>1321</v>
      </c>
      <c r="AA27" s="106">
        <v>1426</v>
      </c>
      <c r="AB27" s="105">
        <v>762</v>
      </c>
      <c r="AC27" s="105">
        <v>771</v>
      </c>
      <c r="AE27" s="108">
        <v>1609</v>
      </c>
      <c r="AF27" s="106">
        <v>26</v>
      </c>
      <c r="AG27" s="106">
        <v>93</v>
      </c>
      <c r="AH27" s="105">
        <v>1728</v>
      </c>
    </row>
    <row r="28" spans="1:37" x14ac:dyDescent="0.2">
      <c r="A28" s="132" t="s">
        <v>149</v>
      </c>
      <c r="B28" s="106">
        <v>309</v>
      </c>
      <c r="C28" s="106">
        <v>48</v>
      </c>
      <c r="D28" s="106">
        <v>35</v>
      </c>
      <c r="E28" s="106">
        <v>20</v>
      </c>
      <c r="F28" s="106">
        <v>24</v>
      </c>
      <c r="G28" s="106">
        <v>14</v>
      </c>
      <c r="H28" s="106">
        <v>23</v>
      </c>
      <c r="I28" s="106">
        <v>20</v>
      </c>
      <c r="J28" s="106">
        <v>13</v>
      </c>
      <c r="K28" s="106">
        <v>10</v>
      </c>
      <c r="L28" s="106">
        <v>16</v>
      </c>
      <c r="M28" s="106">
        <v>11</v>
      </c>
      <c r="N28" s="106">
        <v>12</v>
      </c>
      <c r="O28" s="106">
        <v>16</v>
      </c>
      <c r="P28" s="106">
        <v>7</v>
      </c>
      <c r="Q28" s="106">
        <v>11</v>
      </c>
      <c r="R28" s="106">
        <v>6</v>
      </c>
      <c r="S28" s="106">
        <v>3</v>
      </c>
      <c r="T28" s="106">
        <v>0</v>
      </c>
      <c r="U28" s="106">
        <v>3</v>
      </c>
      <c r="V28" s="106">
        <v>6</v>
      </c>
      <c r="W28" s="106">
        <v>3</v>
      </c>
      <c r="X28" s="106">
        <v>3</v>
      </c>
      <c r="Y28" s="106">
        <v>1</v>
      </c>
      <c r="Z28" s="106">
        <v>2</v>
      </c>
      <c r="AA28" s="106">
        <v>1</v>
      </c>
      <c r="AB28" s="105">
        <v>1</v>
      </c>
      <c r="AC28" s="105">
        <v>0</v>
      </c>
      <c r="AE28" s="108">
        <v>28</v>
      </c>
      <c r="AF28" s="106">
        <v>10</v>
      </c>
      <c r="AG28" s="106">
        <v>23</v>
      </c>
      <c r="AH28" s="105">
        <v>61</v>
      </c>
    </row>
    <row r="29" spans="1:37" x14ac:dyDescent="0.2">
      <c r="A29" s="132" t="s">
        <v>150</v>
      </c>
      <c r="B29" s="106">
        <v>15493</v>
      </c>
      <c r="C29" s="106">
        <v>1269</v>
      </c>
      <c r="D29" s="106">
        <v>879</v>
      </c>
      <c r="E29" s="106">
        <v>695</v>
      </c>
      <c r="F29" s="106">
        <v>549</v>
      </c>
      <c r="G29" s="106">
        <v>542</v>
      </c>
      <c r="H29" s="106">
        <v>496</v>
      </c>
      <c r="I29" s="106">
        <v>459</v>
      </c>
      <c r="J29" s="106">
        <v>380</v>
      </c>
      <c r="K29" s="106">
        <v>356</v>
      </c>
      <c r="L29" s="106">
        <v>323</v>
      </c>
      <c r="M29" s="106">
        <v>353</v>
      </c>
      <c r="N29" s="106">
        <v>352</v>
      </c>
      <c r="O29" s="106">
        <v>351</v>
      </c>
      <c r="P29" s="106">
        <v>331</v>
      </c>
      <c r="Q29" s="106">
        <v>307</v>
      </c>
      <c r="R29" s="106">
        <v>348</v>
      </c>
      <c r="S29" s="106">
        <v>428</v>
      </c>
      <c r="T29" s="106">
        <v>385</v>
      </c>
      <c r="U29" s="106">
        <v>374</v>
      </c>
      <c r="V29" s="106">
        <v>413</v>
      </c>
      <c r="W29" s="106">
        <v>403</v>
      </c>
      <c r="X29" s="106">
        <v>422</v>
      </c>
      <c r="Y29" s="106">
        <v>467</v>
      </c>
      <c r="Z29" s="106">
        <v>566</v>
      </c>
      <c r="AA29" s="106">
        <v>573</v>
      </c>
      <c r="AB29" s="105">
        <v>907</v>
      </c>
      <c r="AC29" s="105">
        <v>2565</v>
      </c>
      <c r="AE29" s="108">
        <v>475</v>
      </c>
      <c r="AF29" s="106">
        <v>214</v>
      </c>
      <c r="AG29" s="106">
        <v>252</v>
      </c>
      <c r="AH29" s="105">
        <v>941</v>
      </c>
    </row>
    <row r="30" spans="1:37" x14ac:dyDescent="0.2">
      <c r="A30" s="132" t="s">
        <v>151</v>
      </c>
      <c r="B30" s="106">
        <v>19024</v>
      </c>
      <c r="C30" s="106">
        <v>1094</v>
      </c>
      <c r="D30" s="106">
        <v>928</v>
      </c>
      <c r="E30" s="106">
        <v>869</v>
      </c>
      <c r="F30" s="106">
        <v>771</v>
      </c>
      <c r="G30" s="106">
        <v>754</v>
      </c>
      <c r="H30" s="106">
        <v>686</v>
      </c>
      <c r="I30" s="106">
        <v>663</v>
      </c>
      <c r="J30" s="106">
        <v>712</v>
      </c>
      <c r="K30" s="106">
        <v>738</v>
      </c>
      <c r="L30" s="106">
        <v>735</v>
      </c>
      <c r="M30" s="106">
        <v>715</v>
      </c>
      <c r="N30" s="106">
        <v>702</v>
      </c>
      <c r="O30" s="106">
        <v>746</v>
      </c>
      <c r="P30" s="106">
        <v>757</v>
      </c>
      <c r="Q30" s="106">
        <v>747</v>
      </c>
      <c r="R30" s="106">
        <v>693</v>
      </c>
      <c r="S30" s="106">
        <v>748</v>
      </c>
      <c r="T30" s="106">
        <v>701</v>
      </c>
      <c r="U30" s="106">
        <v>607</v>
      </c>
      <c r="V30" s="106">
        <v>552</v>
      </c>
      <c r="W30" s="106">
        <v>562</v>
      </c>
      <c r="X30" s="106">
        <v>527</v>
      </c>
      <c r="Y30" s="106">
        <v>546</v>
      </c>
      <c r="Z30" s="106">
        <v>544</v>
      </c>
      <c r="AA30" s="106">
        <v>456</v>
      </c>
      <c r="AB30" s="105">
        <v>548</v>
      </c>
      <c r="AC30" s="105">
        <v>923</v>
      </c>
      <c r="AE30" s="108">
        <v>823</v>
      </c>
      <c r="AF30" s="106">
        <v>375</v>
      </c>
      <c r="AG30" s="106">
        <v>417</v>
      </c>
      <c r="AH30" s="105">
        <v>1615</v>
      </c>
    </row>
    <row r="31" spans="1:37" x14ac:dyDescent="0.2">
      <c r="A31" s="132" t="s">
        <v>152</v>
      </c>
      <c r="B31" s="106">
        <v>3899</v>
      </c>
      <c r="C31" s="106">
        <v>400</v>
      </c>
      <c r="D31" s="106">
        <v>330</v>
      </c>
      <c r="E31" s="106">
        <v>323</v>
      </c>
      <c r="F31" s="106">
        <v>317</v>
      </c>
      <c r="G31" s="106">
        <v>317</v>
      </c>
      <c r="H31" s="106">
        <v>266</v>
      </c>
      <c r="I31" s="106">
        <v>277</v>
      </c>
      <c r="J31" s="106">
        <v>228</v>
      </c>
      <c r="K31" s="106">
        <v>202</v>
      </c>
      <c r="L31" s="106">
        <v>201</v>
      </c>
      <c r="M31" s="106">
        <v>293</v>
      </c>
      <c r="N31" s="106">
        <v>199</v>
      </c>
      <c r="O31" s="106">
        <v>125</v>
      </c>
      <c r="P31" s="106">
        <v>93</v>
      </c>
      <c r="Q31" s="106">
        <v>68</v>
      </c>
      <c r="R31" s="106">
        <v>85</v>
      </c>
      <c r="S31" s="106">
        <v>54</v>
      </c>
      <c r="T31" s="106">
        <v>38</v>
      </c>
      <c r="U31" s="106">
        <v>22</v>
      </c>
      <c r="V31" s="106">
        <v>20</v>
      </c>
      <c r="W31" s="106">
        <v>12</v>
      </c>
      <c r="X31" s="106">
        <v>14</v>
      </c>
      <c r="Y31" s="106">
        <v>8</v>
      </c>
      <c r="Z31" s="106">
        <v>3</v>
      </c>
      <c r="AA31" s="106">
        <v>2</v>
      </c>
      <c r="AB31" s="105">
        <v>1</v>
      </c>
      <c r="AC31" s="105">
        <v>1</v>
      </c>
      <c r="AE31" s="108">
        <v>131</v>
      </c>
      <c r="AF31" s="106">
        <v>76</v>
      </c>
      <c r="AG31" s="106">
        <v>458</v>
      </c>
      <c r="AH31" s="105">
        <v>665</v>
      </c>
    </row>
    <row r="32" spans="1:37" ht="15" x14ac:dyDescent="0.25">
      <c r="A32"/>
      <c r="B32"/>
      <c r="C32"/>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E32" s="169"/>
    </row>
    <row r="33" spans="1:31" ht="15" x14ac:dyDescent="0.25">
      <c r="A33"/>
      <c r="B33"/>
      <c r="C33"/>
      <c r="AE33" s="169"/>
    </row>
    <row r="34" spans="1:31" x14ac:dyDescent="0.2">
      <c r="AE34" s="169"/>
    </row>
    <row r="35" spans="1:31" x14ac:dyDescent="0.2">
      <c r="AE35" s="169"/>
    </row>
    <row r="36" spans="1:31" x14ac:dyDescent="0.2">
      <c r="AE36" s="169"/>
    </row>
    <row r="37" spans="1:31" x14ac:dyDescent="0.2">
      <c r="AE37" s="169"/>
    </row>
    <row r="38" spans="1:31" x14ac:dyDescent="0.2">
      <c r="AE38" s="169"/>
    </row>
    <row r="39" spans="1:31" x14ac:dyDescent="0.2">
      <c r="AE39" s="169"/>
    </row>
    <row r="40" spans="1:31" x14ac:dyDescent="0.2">
      <c r="AE40" s="169"/>
    </row>
    <row r="41" spans="1:31" x14ac:dyDescent="0.2">
      <c r="AE41" s="169"/>
    </row>
    <row r="42" spans="1:31" x14ac:dyDescent="0.2">
      <c r="AE42" s="169"/>
    </row>
    <row r="43" spans="1:31" x14ac:dyDescent="0.2">
      <c r="AE43" s="169"/>
    </row>
    <row r="44" spans="1:31" x14ac:dyDescent="0.2">
      <c r="AE44" s="169"/>
    </row>
    <row r="45" spans="1:31" x14ac:dyDescent="0.2">
      <c r="AE45" s="169"/>
    </row>
    <row r="46" spans="1:31" x14ac:dyDescent="0.2">
      <c r="AE46" s="169"/>
    </row>
    <row r="47" spans="1:31" x14ac:dyDescent="0.2">
      <c r="AE47" s="169"/>
    </row>
    <row r="48" spans="1:31" x14ac:dyDescent="0.2">
      <c r="AE48" s="169"/>
    </row>
    <row r="49" spans="1:31" x14ac:dyDescent="0.2">
      <c r="AE49" s="169"/>
    </row>
    <row r="50" spans="1:31" x14ac:dyDescent="0.2">
      <c r="AE50" s="169"/>
    </row>
    <row r="51" spans="1:31" x14ac:dyDescent="0.2">
      <c r="AE51" s="169"/>
    </row>
    <row r="52" spans="1:31" x14ac:dyDescent="0.2">
      <c r="AE52" s="169"/>
    </row>
    <row r="53" spans="1:31" x14ac:dyDescent="0.2">
      <c r="AE53" s="169"/>
    </row>
    <row r="54" spans="1:31" x14ac:dyDescent="0.2">
      <c r="AE54" s="169"/>
    </row>
    <row r="55" spans="1:31" x14ac:dyDescent="0.2">
      <c r="AE55" s="169"/>
    </row>
    <row r="56" spans="1:31" x14ac:dyDescent="0.2">
      <c r="AE56" s="169"/>
    </row>
    <row r="57" spans="1:31" x14ac:dyDescent="0.2">
      <c r="AE57" s="169"/>
    </row>
    <row r="58" spans="1:31" x14ac:dyDescent="0.2">
      <c r="AE58" s="169"/>
    </row>
    <row r="59" spans="1:31" x14ac:dyDescent="0.2">
      <c r="A59" s="192" t="s">
        <v>328</v>
      </c>
      <c r="AE59" s="169"/>
    </row>
    <row r="60" spans="1:31" x14ac:dyDescent="0.2">
      <c r="AE60" s="169"/>
    </row>
    <row r="61" spans="1:31" x14ac:dyDescent="0.2">
      <c r="AE61" s="169"/>
    </row>
    <row r="63" spans="1:31" ht="15" customHeight="1" x14ac:dyDescent="0.2"/>
  </sheetData>
  <mergeCells count="8">
    <mergeCell ref="A6:A8"/>
    <mergeCell ref="B6:C7"/>
    <mergeCell ref="AE23:AH23"/>
    <mergeCell ref="A23:A24"/>
    <mergeCell ref="B23:B24"/>
    <mergeCell ref="A9:A11"/>
    <mergeCell ref="B9:C10"/>
    <mergeCell ref="C23:AC23"/>
  </mergeCells>
  <hyperlinks>
    <hyperlink ref="AI21" location="Indice!A1" display="volver al índice"/>
    <hyperlink ref="M1" location="Indice!A1" display="volver al índice"/>
  </hyperlinks>
  <pageMargins left="0.70866141732283472" right="0.70866141732283472" top="0.74803149606299213" bottom="0.74803149606299213" header="0.31496062992125984" footer="0.31496062992125984"/>
  <pageSetup paperSize="9" scale="33" orientation="landscape" r:id="rId1"/>
  <headerFooter>
    <oddFooter>&amp;R&amp;"Arial,Normal"&amp;10Boletín Estadístico de la Seguridad Social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21</vt:i4>
      </vt:variant>
    </vt:vector>
  </HeadingPairs>
  <TitlesOfParts>
    <vt:vector size="65" baseType="lpstr">
      <vt:lpstr>PUAM 201906</vt:lpstr>
      <vt:lpstr>SQL</vt:lpstr>
      <vt:lpstr>Indice</vt:lpstr>
      <vt:lpstr>Metodologia Años de aportes</vt:lpstr>
      <vt:lpstr>Formato de los cuadros</vt:lpstr>
      <vt:lpstr>4.1.1.1</vt:lpstr>
      <vt:lpstr>4.1.1.2</vt:lpstr>
      <vt:lpstr>Graf Tot</vt:lpstr>
      <vt:lpstr>4.1.1.3</vt:lpstr>
      <vt:lpstr>4.1.1.4</vt:lpstr>
      <vt:lpstr>4.1.1.5</vt:lpstr>
      <vt:lpstr>4.1.1.6</vt:lpstr>
      <vt:lpstr>4.1.1.7</vt:lpstr>
      <vt:lpstr>4.1.2.1</vt:lpstr>
      <vt:lpstr>4.1.2.2</vt:lpstr>
      <vt:lpstr>4.1.2.3</vt:lpstr>
      <vt:lpstr>4.1.2.4</vt:lpstr>
      <vt:lpstr>4.1.2.5</vt:lpstr>
      <vt:lpstr>4.1.2.6</vt:lpstr>
      <vt:lpstr>4.1.2.7</vt:lpstr>
      <vt:lpstr>4.1.2.8</vt:lpstr>
      <vt:lpstr>4.1.2.9</vt:lpstr>
      <vt:lpstr>4.1.2.10</vt:lpstr>
      <vt:lpstr>4.1.2.11</vt:lpstr>
      <vt:lpstr>4.1.2.12</vt:lpstr>
      <vt:lpstr>4.1.2.13</vt:lpstr>
      <vt:lpstr>4.1.2.14</vt:lpstr>
      <vt:lpstr>Graf Sector</vt:lpstr>
      <vt:lpstr>Metodología Cob Pasivos</vt:lpstr>
      <vt:lpstr>Nominales Varones VIEJO</vt:lpstr>
      <vt:lpstr>Gráficos Varones VIEJO</vt:lpstr>
      <vt:lpstr>Nominales Mujeres VIEJO</vt:lpstr>
      <vt:lpstr>Nominales Total VIEJO</vt:lpstr>
      <vt:lpstr>4.2.1</vt:lpstr>
      <vt:lpstr>4.2.2</vt:lpstr>
      <vt:lpstr>Gráficos Varones</vt:lpstr>
      <vt:lpstr>4.2.3</vt:lpstr>
      <vt:lpstr>4.2.4</vt:lpstr>
      <vt:lpstr>Gráficos Mujeres</vt:lpstr>
      <vt:lpstr>4.2.5</vt:lpstr>
      <vt:lpstr>4.2.6</vt:lpstr>
      <vt:lpstr>Gráficos Total</vt:lpstr>
      <vt:lpstr>Gráficos Total viejo</vt:lpstr>
      <vt:lpstr>JyP 201906</vt:lpstr>
      <vt:lpstr>'4.1.1.3'!Área_de_impresión</vt:lpstr>
      <vt:lpstr>'4.1.1.4'!Área_de_impresión</vt:lpstr>
      <vt:lpstr>'4.1.1.5'!Área_de_impresión</vt:lpstr>
      <vt:lpstr>'4.1.1.6'!Área_de_impresión</vt:lpstr>
      <vt:lpstr>'4.1.1.7'!Área_de_impresión</vt:lpstr>
      <vt:lpstr>'4.2.1'!Área_de_impresión</vt:lpstr>
      <vt:lpstr>'4.2.2'!Área_de_impresión</vt:lpstr>
      <vt:lpstr>'4.2.3'!Área_de_impresión</vt:lpstr>
      <vt:lpstr>'4.2.4'!Área_de_impresión</vt:lpstr>
      <vt:lpstr>'4.2.5'!Área_de_impresión</vt:lpstr>
      <vt:lpstr>'4.2.6'!Área_de_impresión</vt:lpstr>
      <vt:lpstr>'Formato de los cuadros'!Área_de_impresión</vt:lpstr>
      <vt:lpstr>'Graf Sector'!Área_de_impresión</vt:lpstr>
      <vt:lpstr>'Graf Tot'!Área_de_impresión</vt:lpstr>
      <vt:lpstr>'Gráficos Mujeres'!Área_de_impresión</vt:lpstr>
      <vt:lpstr>'Gráficos Total'!Área_de_impresión</vt:lpstr>
      <vt:lpstr>'Gráficos Varones'!Área_de_impresión</vt:lpstr>
      <vt:lpstr>Indice!Área_de_impresión</vt:lpstr>
      <vt:lpstr>'Metodologia Años de aportes'!Área_de_impresión</vt:lpstr>
      <vt:lpstr>'Metodología Cob Pasivos'!Área_de_impresión</vt:lpstr>
      <vt:lpstr>'Metodologia Años de aportes'!OLE_LINK2</vt:lpstr>
    </vt:vector>
  </TitlesOfParts>
  <Company>Ministerio de Trabajo, Empleo y Seguridad Social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Victor Gomez</dc:creator>
  <cp:lastModifiedBy>Maria Julia Corvalan</cp:lastModifiedBy>
  <cp:lastPrinted>2021-01-14T16:10:48Z</cp:lastPrinted>
  <dcterms:created xsi:type="dcterms:W3CDTF">2020-06-10T17:29:13Z</dcterms:created>
  <dcterms:modified xsi:type="dcterms:W3CDTF">2022-05-16T13:35:12Z</dcterms:modified>
</cp:coreProperties>
</file>